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83.21\法務学事課\02　私学振興\500■私学助成（県）\510  私立学校振興費補助金交付要綱・要領・取扱\10 【一般】運営費補助金事務取扱要領（特色ある学校づくり、幼児特色含む）\１　運営費補助金事務取扱要領・取扱\幼稚園教諭処遇改善 取扱い通知\R4\"/>
    </mc:Choice>
  </mc:AlternateContent>
  <bookViews>
    <workbookView xWindow="0" yWindow="0" windowWidth="23040" windowHeight="9096"/>
  </bookViews>
  <sheets>
    <sheet name="（別紙９）実施状況調書" sheetId="7" r:id="rId1"/>
    <sheet name="（別紙９）内訳表【計画・実績】" sheetId="6" r:id="rId2"/>
  </sheets>
  <definedNames>
    <definedName name="_xlnm.Print_Area" localSheetId="0">'（別紙９）実施状況調書'!$A$1:$P$47</definedName>
    <definedName name="_xlnm.Print_Area" localSheetId="1">'（別紙９）内訳表【計画・実績】'!$A$1:$AG$77</definedName>
  </definedNames>
  <calcPr calcId="162913"/>
</workbook>
</file>

<file path=xl/calcChain.xml><?xml version="1.0" encoding="utf-8"?>
<calcChain xmlns="http://schemas.openxmlformats.org/spreadsheetml/2006/main">
  <c r="J77" i="6" l="1"/>
  <c r="N77" i="6"/>
  <c r="O74" i="6"/>
  <c r="M74" i="6"/>
  <c r="L74" i="6"/>
  <c r="K74" i="6"/>
  <c r="I74" i="6"/>
  <c r="H74" i="6"/>
  <c r="G74" i="6"/>
  <c r="J3" i="6"/>
  <c r="G28" i="7"/>
  <c r="M20" i="7"/>
  <c r="I25" i="7" s="1"/>
  <c r="N25" i="7" s="1"/>
  <c r="C28" i="7" s="1"/>
  <c r="J28" i="7" l="1"/>
  <c r="AL11" i="6" l="1"/>
  <c r="I13" i="6"/>
  <c r="AK13" i="6"/>
  <c r="AL13" i="6"/>
  <c r="AL74" i="6"/>
  <c r="AM74" i="6" s="1"/>
  <c r="AE74" i="6"/>
  <c r="AD74" i="6"/>
  <c r="Z74" i="6"/>
  <c r="Y74" i="6"/>
  <c r="AB77" i="6" s="1"/>
  <c r="V74" i="6"/>
  <c r="U74" i="6"/>
  <c r="Q74" i="6"/>
  <c r="P74" i="6"/>
  <c r="S77" i="6" s="1"/>
  <c r="AL73" i="6"/>
  <c r="AM73" i="6" s="1"/>
  <c r="AK73" i="6"/>
  <c r="AL72" i="6"/>
  <c r="AM72" i="6" s="1"/>
  <c r="AK72" i="6"/>
  <c r="AC72" i="6"/>
  <c r="AG72" i="6" s="1"/>
  <c r="AA72" i="6"/>
  <c r="T72" i="6"/>
  <c r="X72" i="6" s="1"/>
  <c r="R72" i="6"/>
  <c r="K72" i="6"/>
  <c r="O72" i="6" s="1"/>
  <c r="I72" i="6"/>
  <c r="AL71" i="6"/>
  <c r="AM71" i="6" s="1"/>
  <c r="AK71" i="6"/>
  <c r="AC71" i="6"/>
  <c r="AG71" i="6" s="1"/>
  <c r="AA71" i="6"/>
  <c r="T71" i="6"/>
  <c r="X71" i="6" s="1"/>
  <c r="R71" i="6"/>
  <c r="K71" i="6"/>
  <c r="O71" i="6" s="1"/>
  <c r="I71" i="6"/>
  <c r="AL70" i="6"/>
  <c r="AM70" i="6" s="1"/>
  <c r="AK70" i="6"/>
  <c r="AC70" i="6"/>
  <c r="AG70" i="6" s="1"/>
  <c r="AA70" i="6"/>
  <c r="T70" i="6"/>
  <c r="X70" i="6" s="1"/>
  <c r="R70" i="6"/>
  <c r="K70" i="6"/>
  <c r="O70" i="6" s="1"/>
  <c r="I70" i="6"/>
  <c r="AL69" i="6"/>
  <c r="AM69" i="6" s="1"/>
  <c r="AK69" i="6"/>
  <c r="AC69" i="6"/>
  <c r="AG69" i="6" s="1"/>
  <c r="AA69" i="6"/>
  <c r="T69" i="6"/>
  <c r="X69" i="6" s="1"/>
  <c r="R69" i="6"/>
  <c r="K69" i="6"/>
  <c r="O69" i="6" s="1"/>
  <c r="I69" i="6"/>
  <c r="AL68" i="6"/>
  <c r="AM68" i="6" s="1"/>
  <c r="AK68" i="6"/>
  <c r="AC68" i="6"/>
  <c r="AG68" i="6" s="1"/>
  <c r="AA68" i="6"/>
  <c r="T68" i="6"/>
  <c r="X68" i="6" s="1"/>
  <c r="R68" i="6"/>
  <c r="K68" i="6"/>
  <c r="O68" i="6" s="1"/>
  <c r="I68" i="6"/>
  <c r="AL67" i="6"/>
  <c r="AM67" i="6" s="1"/>
  <c r="AK67" i="6"/>
  <c r="AC67" i="6"/>
  <c r="AG67" i="6" s="1"/>
  <c r="AA67" i="6"/>
  <c r="T67" i="6"/>
  <c r="X67" i="6" s="1"/>
  <c r="R67" i="6"/>
  <c r="K67" i="6"/>
  <c r="O67" i="6" s="1"/>
  <c r="I67" i="6"/>
  <c r="AL66" i="6"/>
  <c r="AM66" i="6" s="1"/>
  <c r="AK66" i="6"/>
  <c r="AC66" i="6"/>
  <c r="AG66" i="6" s="1"/>
  <c r="AA66" i="6"/>
  <c r="T66" i="6"/>
  <c r="X66" i="6" s="1"/>
  <c r="R66" i="6"/>
  <c r="K66" i="6"/>
  <c r="O66" i="6" s="1"/>
  <c r="I66" i="6"/>
  <c r="AL65" i="6"/>
  <c r="AM65" i="6" s="1"/>
  <c r="AK65" i="6"/>
  <c r="AC65" i="6"/>
  <c r="AG65" i="6" s="1"/>
  <c r="AA65" i="6"/>
  <c r="T65" i="6"/>
  <c r="X65" i="6" s="1"/>
  <c r="R65" i="6"/>
  <c r="K65" i="6"/>
  <c r="O65" i="6" s="1"/>
  <c r="I65" i="6"/>
  <c r="AL64" i="6"/>
  <c r="AM64" i="6" s="1"/>
  <c r="AK64" i="6"/>
  <c r="AC64" i="6"/>
  <c r="AG64" i="6" s="1"/>
  <c r="AA64" i="6"/>
  <c r="T64" i="6"/>
  <c r="X64" i="6" s="1"/>
  <c r="R64" i="6"/>
  <c r="K64" i="6"/>
  <c r="O64" i="6" s="1"/>
  <c r="I64" i="6"/>
  <c r="AL63" i="6"/>
  <c r="AM63" i="6" s="1"/>
  <c r="AK63" i="6"/>
  <c r="AC63" i="6"/>
  <c r="AG63" i="6" s="1"/>
  <c r="AA63" i="6"/>
  <c r="T63" i="6"/>
  <c r="X63" i="6" s="1"/>
  <c r="R63" i="6"/>
  <c r="K63" i="6"/>
  <c r="O63" i="6" s="1"/>
  <c r="I63" i="6"/>
  <c r="AL62" i="6"/>
  <c r="AM62" i="6" s="1"/>
  <c r="AK62" i="6"/>
  <c r="AC62" i="6"/>
  <c r="AG62" i="6" s="1"/>
  <c r="AA62" i="6"/>
  <c r="T62" i="6"/>
  <c r="X62" i="6" s="1"/>
  <c r="R62" i="6"/>
  <c r="K62" i="6"/>
  <c r="O62" i="6" s="1"/>
  <c r="I62" i="6"/>
  <c r="AL61" i="6"/>
  <c r="AM61" i="6" s="1"/>
  <c r="AK61" i="6"/>
  <c r="AC61" i="6"/>
  <c r="AG61" i="6" s="1"/>
  <c r="AA61" i="6"/>
  <c r="T61" i="6"/>
  <c r="X61" i="6" s="1"/>
  <c r="R61" i="6"/>
  <c r="K61" i="6"/>
  <c r="O61" i="6" s="1"/>
  <c r="I61" i="6"/>
  <c r="AL60" i="6"/>
  <c r="AM60" i="6" s="1"/>
  <c r="AK60" i="6"/>
  <c r="AC60" i="6"/>
  <c r="AG60" i="6" s="1"/>
  <c r="AA60" i="6"/>
  <c r="T60" i="6"/>
  <c r="X60" i="6" s="1"/>
  <c r="R60" i="6"/>
  <c r="O60" i="6"/>
  <c r="K60" i="6"/>
  <c r="I60" i="6"/>
  <c r="AL59" i="6"/>
  <c r="AM59" i="6" s="1"/>
  <c r="AK59" i="6"/>
  <c r="AC59" i="6"/>
  <c r="AG59" i="6" s="1"/>
  <c r="AA59" i="6"/>
  <c r="T59" i="6"/>
  <c r="X59" i="6" s="1"/>
  <c r="R59" i="6"/>
  <c r="K59" i="6"/>
  <c r="O59" i="6" s="1"/>
  <c r="I59" i="6"/>
  <c r="AL58" i="6"/>
  <c r="AM58" i="6" s="1"/>
  <c r="AK58" i="6"/>
  <c r="AC58" i="6"/>
  <c r="AG58" i="6" s="1"/>
  <c r="AA58" i="6"/>
  <c r="T58" i="6"/>
  <c r="X58" i="6" s="1"/>
  <c r="R58" i="6"/>
  <c r="K58" i="6"/>
  <c r="O58" i="6" s="1"/>
  <c r="I58" i="6"/>
  <c r="AL57" i="6"/>
  <c r="AM57" i="6" s="1"/>
  <c r="AK57" i="6"/>
  <c r="AC57" i="6"/>
  <c r="AG57" i="6" s="1"/>
  <c r="AA57" i="6"/>
  <c r="X57" i="6"/>
  <c r="T57" i="6"/>
  <c r="R57" i="6"/>
  <c r="K57" i="6"/>
  <c r="O57" i="6" s="1"/>
  <c r="I57" i="6"/>
  <c r="AL56" i="6"/>
  <c r="AM56" i="6" s="1"/>
  <c r="AK56" i="6"/>
  <c r="AC56" i="6"/>
  <c r="AG56" i="6" s="1"/>
  <c r="AA56" i="6"/>
  <c r="T56" i="6"/>
  <c r="X56" i="6" s="1"/>
  <c r="R56" i="6"/>
  <c r="K56" i="6"/>
  <c r="O56" i="6" s="1"/>
  <c r="I56" i="6"/>
  <c r="AL55" i="6"/>
  <c r="AM55" i="6" s="1"/>
  <c r="AK55" i="6"/>
  <c r="AC55" i="6"/>
  <c r="AG55" i="6" s="1"/>
  <c r="AA55" i="6"/>
  <c r="X55" i="6"/>
  <c r="T55" i="6"/>
  <c r="R55" i="6"/>
  <c r="K55" i="6"/>
  <c r="O55" i="6" s="1"/>
  <c r="I55" i="6"/>
  <c r="AL54" i="6"/>
  <c r="AM54" i="6" s="1"/>
  <c r="AK54" i="6"/>
  <c r="AC54" i="6"/>
  <c r="AG54" i="6" s="1"/>
  <c r="AA54" i="6"/>
  <c r="T54" i="6"/>
  <c r="X54" i="6" s="1"/>
  <c r="R54" i="6"/>
  <c r="O54" i="6"/>
  <c r="K54" i="6"/>
  <c r="I54" i="6"/>
  <c r="AL53" i="6"/>
  <c r="AM53" i="6" s="1"/>
  <c r="AK53" i="6"/>
  <c r="AC53" i="6"/>
  <c r="AG53" i="6" s="1"/>
  <c r="AA53" i="6"/>
  <c r="T53" i="6"/>
  <c r="X53" i="6" s="1"/>
  <c r="R53" i="6"/>
  <c r="K53" i="6"/>
  <c r="O53" i="6" s="1"/>
  <c r="I53" i="6"/>
  <c r="AL52" i="6"/>
  <c r="AM52" i="6" s="1"/>
  <c r="AK52" i="6"/>
  <c r="AC52" i="6"/>
  <c r="AG52" i="6" s="1"/>
  <c r="AA52" i="6"/>
  <c r="T52" i="6"/>
  <c r="X52" i="6" s="1"/>
  <c r="R52" i="6"/>
  <c r="K52" i="6"/>
  <c r="O52" i="6" s="1"/>
  <c r="I52" i="6"/>
  <c r="AL51" i="6"/>
  <c r="AM51" i="6" s="1"/>
  <c r="AK51" i="6"/>
  <c r="AC51" i="6"/>
  <c r="AG51" i="6" s="1"/>
  <c r="AA51" i="6"/>
  <c r="T51" i="6"/>
  <c r="X51" i="6" s="1"/>
  <c r="R51" i="6"/>
  <c r="K51" i="6"/>
  <c r="O51" i="6" s="1"/>
  <c r="I51" i="6"/>
  <c r="AL50" i="6"/>
  <c r="AM50" i="6" s="1"/>
  <c r="AK50" i="6"/>
  <c r="AG50" i="6"/>
  <c r="AC50" i="6"/>
  <c r="AA50" i="6"/>
  <c r="T50" i="6"/>
  <c r="X50" i="6" s="1"/>
  <c r="R50" i="6"/>
  <c r="K50" i="6"/>
  <c r="O50" i="6" s="1"/>
  <c r="I50" i="6"/>
  <c r="AL49" i="6"/>
  <c r="AM49" i="6" s="1"/>
  <c r="AK49" i="6"/>
  <c r="AC49" i="6"/>
  <c r="AG49" i="6" s="1"/>
  <c r="AA49" i="6"/>
  <c r="X49" i="6"/>
  <c r="T49" i="6"/>
  <c r="R49" i="6"/>
  <c r="K49" i="6"/>
  <c r="O49" i="6" s="1"/>
  <c r="I49" i="6"/>
  <c r="AL48" i="6"/>
  <c r="AM48" i="6" s="1"/>
  <c r="AK48" i="6"/>
  <c r="AC48" i="6"/>
  <c r="AG48" i="6" s="1"/>
  <c r="AA48" i="6"/>
  <c r="T48" i="6"/>
  <c r="X48" i="6" s="1"/>
  <c r="R48" i="6"/>
  <c r="K48" i="6"/>
  <c r="O48" i="6" s="1"/>
  <c r="I48" i="6"/>
  <c r="AL47" i="6"/>
  <c r="AM47" i="6" s="1"/>
  <c r="AK47" i="6"/>
  <c r="AC47" i="6"/>
  <c r="AG47" i="6" s="1"/>
  <c r="AA47" i="6"/>
  <c r="T47" i="6"/>
  <c r="X47" i="6" s="1"/>
  <c r="R47" i="6"/>
  <c r="K47" i="6"/>
  <c r="O47" i="6" s="1"/>
  <c r="I47" i="6"/>
  <c r="AM46" i="6"/>
  <c r="AL46" i="6"/>
  <c r="AK46" i="6"/>
  <c r="AC46" i="6"/>
  <c r="AG46" i="6" s="1"/>
  <c r="AA46" i="6"/>
  <c r="T46" i="6"/>
  <c r="X46" i="6" s="1"/>
  <c r="R46" i="6"/>
  <c r="K46" i="6"/>
  <c r="O46" i="6" s="1"/>
  <c r="I46" i="6"/>
  <c r="AL45" i="6"/>
  <c r="AM45" i="6" s="1"/>
  <c r="AK45" i="6"/>
  <c r="AC45" i="6"/>
  <c r="AG45" i="6" s="1"/>
  <c r="AA45" i="6"/>
  <c r="T45" i="6"/>
  <c r="X45" i="6" s="1"/>
  <c r="R45" i="6"/>
  <c r="K45" i="6"/>
  <c r="O45" i="6" s="1"/>
  <c r="I45" i="6"/>
  <c r="AL44" i="6"/>
  <c r="AM44" i="6" s="1"/>
  <c r="AK44" i="6"/>
  <c r="AC44" i="6"/>
  <c r="AG44" i="6" s="1"/>
  <c r="AA44" i="6"/>
  <c r="T44" i="6"/>
  <c r="X44" i="6" s="1"/>
  <c r="R44" i="6"/>
  <c r="K44" i="6"/>
  <c r="O44" i="6" s="1"/>
  <c r="I44" i="6"/>
  <c r="AL43" i="6"/>
  <c r="AM43" i="6" s="1"/>
  <c r="AK43" i="6"/>
  <c r="AC43" i="6"/>
  <c r="AG43" i="6" s="1"/>
  <c r="AA43" i="6"/>
  <c r="X43" i="6"/>
  <c r="T43" i="6"/>
  <c r="R43" i="6"/>
  <c r="K43" i="6"/>
  <c r="O43" i="6" s="1"/>
  <c r="I43" i="6"/>
  <c r="AL42" i="6"/>
  <c r="AM42" i="6" s="1"/>
  <c r="AK42" i="6"/>
  <c r="AC42" i="6"/>
  <c r="AG42" i="6" s="1"/>
  <c r="AA42" i="6"/>
  <c r="T42" i="6"/>
  <c r="X42" i="6" s="1"/>
  <c r="R42" i="6"/>
  <c r="K42" i="6"/>
  <c r="O42" i="6" s="1"/>
  <c r="I42" i="6"/>
  <c r="AL41" i="6"/>
  <c r="AM41" i="6" s="1"/>
  <c r="AK41" i="6"/>
  <c r="AC41" i="6"/>
  <c r="AG41" i="6" s="1"/>
  <c r="AA41" i="6"/>
  <c r="T41" i="6"/>
  <c r="X41" i="6" s="1"/>
  <c r="R41" i="6"/>
  <c r="K41" i="6"/>
  <c r="O41" i="6" s="1"/>
  <c r="I41" i="6"/>
  <c r="AL40" i="6"/>
  <c r="AM40" i="6" s="1"/>
  <c r="AK40" i="6"/>
  <c r="AC40" i="6"/>
  <c r="AG40" i="6" s="1"/>
  <c r="AA40" i="6"/>
  <c r="T40" i="6"/>
  <c r="X40" i="6" s="1"/>
  <c r="R40" i="6"/>
  <c r="K40" i="6"/>
  <c r="O40" i="6" s="1"/>
  <c r="I40" i="6"/>
  <c r="AL39" i="6"/>
  <c r="AM39" i="6" s="1"/>
  <c r="AK39" i="6"/>
  <c r="AC39" i="6"/>
  <c r="AG39" i="6" s="1"/>
  <c r="AA39" i="6"/>
  <c r="T39" i="6"/>
  <c r="X39" i="6" s="1"/>
  <c r="R39" i="6"/>
  <c r="K39" i="6"/>
  <c r="O39" i="6" s="1"/>
  <c r="I39" i="6"/>
  <c r="AL38" i="6"/>
  <c r="AM38" i="6" s="1"/>
  <c r="AK38" i="6"/>
  <c r="AC38" i="6"/>
  <c r="AG38" i="6" s="1"/>
  <c r="AA38" i="6"/>
  <c r="T38" i="6"/>
  <c r="X38" i="6" s="1"/>
  <c r="R38" i="6"/>
  <c r="K38" i="6"/>
  <c r="O38" i="6" s="1"/>
  <c r="I38" i="6"/>
  <c r="AL37" i="6"/>
  <c r="AM37" i="6" s="1"/>
  <c r="AK37" i="6"/>
  <c r="AC37" i="6"/>
  <c r="AG37" i="6" s="1"/>
  <c r="AA37" i="6"/>
  <c r="T37" i="6"/>
  <c r="X37" i="6" s="1"/>
  <c r="R37" i="6"/>
  <c r="K37" i="6"/>
  <c r="O37" i="6" s="1"/>
  <c r="I37" i="6"/>
  <c r="AL36" i="6"/>
  <c r="AM36" i="6" s="1"/>
  <c r="AK36" i="6"/>
  <c r="AC36" i="6"/>
  <c r="AG36" i="6" s="1"/>
  <c r="AA36" i="6"/>
  <c r="T36" i="6"/>
  <c r="X36" i="6" s="1"/>
  <c r="R36" i="6"/>
  <c r="O36" i="6"/>
  <c r="K36" i="6"/>
  <c r="I36" i="6"/>
  <c r="AL35" i="6"/>
  <c r="AM35" i="6" s="1"/>
  <c r="AK35" i="6"/>
  <c r="AC35" i="6"/>
  <c r="AG35" i="6" s="1"/>
  <c r="AA35" i="6"/>
  <c r="T35" i="6"/>
  <c r="X35" i="6" s="1"/>
  <c r="R35" i="6"/>
  <c r="K35" i="6"/>
  <c r="O35" i="6" s="1"/>
  <c r="I35" i="6"/>
  <c r="AL34" i="6"/>
  <c r="AM34" i="6" s="1"/>
  <c r="AK34" i="6"/>
  <c r="AC34" i="6"/>
  <c r="AG34" i="6" s="1"/>
  <c r="AA34" i="6"/>
  <c r="T34" i="6"/>
  <c r="X34" i="6" s="1"/>
  <c r="R34" i="6"/>
  <c r="K34" i="6"/>
  <c r="O34" i="6" s="1"/>
  <c r="I34" i="6"/>
  <c r="AL33" i="6"/>
  <c r="AM33" i="6" s="1"/>
  <c r="AK33" i="6"/>
  <c r="AC33" i="6"/>
  <c r="AG33" i="6" s="1"/>
  <c r="AA33" i="6"/>
  <c r="T33" i="6"/>
  <c r="X33" i="6" s="1"/>
  <c r="R33" i="6"/>
  <c r="K33" i="6"/>
  <c r="O33" i="6" s="1"/>
  <c r="I33" i="6"/>
  <c r="AL32" i="6"/>
  <c r="AM32" i="6" s="1"/>
  <c r="AK32" i="6"/>
  <c r="AC32" i="6"/>
  <c r="AG32" i="6" s="1"/>
  <c r="AA32" i="6"/>
  <c r="T32" i="6"/>
  <c r="X32" i="6" s="1"/>
  <c r="R32" i="6"/>
  <c r="K32" i="6"/>
  <c r="O32" i="6" s="1"/>
  <c r="I32" i="6"/>
  <c r="AL31" i="6"/>
  <c r="AM31" i="6" s="1"/>
  <c r="AK31" i="6"/>
  <c r="AC31" i="6"/>
  <c r="AG31" i="6" s="1"/>
  <c r="AA31" i="6"/>
  <c r="T31" i="6"/>
  <c r="X31" i="6" s="1"/>
  <c r="R31" i="6"/>
  <c r="K31" i="6"/>
  <c r="O31" i="6" s="1"/>
  <c r="I31" i="6"/>
  <c r="AL30" i="6"/>
  <c r="AM30" i="6" s="1"/>
  <c r="AK30" i="6"/>
  <c r="AC30" i="6"/>
  <c r="AG30" i="6" s="1"/>
  <c r="AA30" i="6"/>
  <c r="T30" i="6"/>
  <c r="X30" i="6" s="1"/>
  <c r="R30" i="6"/>
  <c r="K30" i="6"/>
  <c r="O30" i="6" s="1"/>
  <c r="I30" i="6"/>
  <c r="AL29" i="6"/>
  <c r="AM29" i="6" s="1"/>
  <c r="AK29" i="6"/>
  <c r="AC29" i="6"/>
  <c r="AG29" i="6" s="1"/>
  <c r="AA29" i="6"/>
  <c r="T29" i="6"/>
  <c r="X29" i="6" s="1"/>
  <c r="R29" i="6"/>
  <c r="K29" i="6"/>
  <c r="O29" i="6" s="1"/>
  <c r="I29" i="6"/>
  <c r="AL28" i="6"/>
  <c r="AM28" i="6" s="1"/>
  <c r="AK28" i="6"/>
  <c r="AC28" i="6"/>
  <c r="AG28" i="6" s="1"/>
  <c r="AA28" i="6"/>
  <c r="T28" i="6"/>
  <c r="X28" i="6" s="1"/>
  <c r="R28" i="6"/>
  <c r="O28" i="6"/>
  <c r="K28" i="6"/>
  <c r="I28" i="6"/>
  <c r="AL27" i="6"/>
  <c r="AM27" i="6" s="1"/>
  <c r="AK27" i="6"/>
  <c r="AC27" i="6"/>
  <c r="AG27" i="6" s="1"/>
  <c r="AA27" i="6"/>
  <c r="T27" i="6"/>
  <c r="X27" i="6" s="1"/>
  <c r="R27" i="6"/>
  <c r="K27" i="6"/>
  <c r="O27" i="6" s="1"/>
  <c r="I27" i="6"/>
  <c r="AM26" i="6"/>
  <c r="AL26" i="6"/>
  <c r="AK26" i="6"/>
  <c r="AC26" i="6"/>
  <c r="AG26" i="6" s="1"/>
  <c r="AA26" i="6"/>
  <c r="T26" i="6"/>
  <c r="X26" i="6" s="1"/>
  <c r="R26" i="6"/>
  <c r="K26" i="6"/>
  <c r="O26" i="6" s="1"/>
  <c r="I26" i="6"/>
  <c r="AL25" i="6"/>
  <c r="AM25" i="6" s="1"/>
  <c r="AK25" i="6"/>
  <c r="AC25" i="6"/>
  <c r="AG25" i="6" s="1"/>
  <c r="AA25" i="6"/>
  <c r="T25" i="6"/>
  <c r="X25" i="6" s="1"/>
  <c r="R25" i="6"/>
  <c r="K25" i="6"/>
  <c r="O25" i="6" s="1"/>
  <c r="I25" i="6"/>
  <c r="AL24" i="6"/>
  <c r="AM24" i="6" s="1"/>
  <c r="AK24" i="6"/>
  <c r="AC24" i="6"/>
  <c r="AG24" i="6" s="1"/>
  <c r="AA24" i="6"/>
  <c r="T24" i="6"/>
  <c r="X24" i="6" s="1"/>
  <c r="R24" i="6"/>
  <c r="K24" i="6"/>
  <c r="O24" i="6" s="1"/>
  <c r="I24" i="6"/>
  <c r="AL23" i="6"/>
  <c r="AM23" i="6" s="1"/>
  <c r="AK23" i="6"/>
  <c r="AC23" i="6"/>
  <c r="AG23" i="6" s="1"/>
  <c r="AA23" i="6"/>
  <c r="T23" i="6"/>
  <c r="X23" i="6" s="1"/>
  <c r="R23" i="6"/>
  <c r="K23" i="6"/>
  <c r="O23" i="6" s="1"/>
  <c r="I23" i="6"/>
  <c r="AL22" i="6"/>
  <c r="AM22" i="6" s="1"/>
  <c r="AK22" i="6"/>
  <c r="AG22" i="6"/>
  <c r="AC22" i="6"/>
  <c r="AA22" i="6"/>
  <c r="T22" i="6"/>
  <c r="X22" i="6" s="1"/>
  <c r="R22" i="6"/>
  <c r="K22" i="6"/>
  <c r="O22" i="6" s="1"/>
  <c r="I22" i="6"/>
  <c r="AL21" i="6"/>
  <c r="AM21" i="6" s="1"/>
  <c r="AK21" i="6"/>
  <c r="AC21" i="6"/>
  <c r="AG21" i="6" s="1"/>
  <c r="AA21" i="6"/>
  <c r="X21" i="6"/>
  <c r="T21" i="6"/>
  <c r="R21" i="6"/>
  <c r="K21" i="6"/>
  <c r="O21" i="6" s="1"/>
  <c r="I21" i="6"/>
  <c r="AL20" i="6"/>
  <c r="AM20" i="6" s="1"/>
  <c r="AK20" i="6"/>
  <c r="AC20" i="6"/>
  <c r="AG20" i="6" s="1"/>
  <c r="AA20" i="6"/>
  <c r="T20" i="6"/>
  <c r="X20" i="6" s="1"/>
  <c r="R20" i="6"/>
  <c r="K20" i="6"/>
  <c r="O20" i="6" s="1"/>
  <c r="I20" i="6"/>
  <c r="AL19" i="6"/>
  <c r="AM19" i="6" s="1"/>
  <c r="AK19" i="6"/>
  <c r="AC19" i="6"/>
  <c r="AG19" i="6" s="1"/>
  <c r="AA19" i="6"/>
  <c r="T19" i="6"/>
  <c r="X19" i="6" s="1"/>
  <c r="R19" i="6"/>
  <c r="K19" i="6"/>
  <c r="O19" i="6" s="1"/>
  <c r="I19" i="6"/>
  <c r="AL18" i="6"/>
  <c r="AM18" i="6" s="1"/>
  <c r="AK18" i="6"/>
  <c r="AC18" i="6"/>
  <c r="AG18" i="6" s="1"/>
  <c r="AA18" i="6"/>
  <c r="T18" i="6"/>
  <c r="X18" i="6" s="1"/>
  <c r="R18" i="6"/>
  <c r="K18" i="6"/>
  <c r="O18" i="6" s="1"/>
  <c r="I18" i="6"/>
  <c r="AL17" i="6"/>
  <c r="AM17" i="6" s="1"/>
  <c r="AK17" i="6"/>
  <c r="AC17" i="6"/>
  <c r="AG17" i="6" s="1"/>
  <c r="AA17" i="6"/>
  <c r="T17" i="6"/>
  <c r="X17" i="6" s="1"/>
  <c r="R17" i="6"/>
  <c r="K17" i="6"/>
  <c r="O17" i="6" s="1"/>
  <c r="I17" i="6"/>
  <c r="AL16" i="6"/>
  <c r="AM16" i="6" s="1"/>
  <c r="AK16" i="6"/>
  <c r="AG16" i="6"/>
  <c r="AC16" i="6"/>
  <c r="AA16" i="6"/>
  <c r="T16" i="6"/>
  <c r="X16" i="6" s="1"/>
  <c r="R16" i="6"/>
  <c r="K16" i="6"/>
  <c r="O16" i="6" s="1"/>
  <c r="I16" i="6"/>
  <c r="AL15" i="6"/>
  <c r="AM15" i="6" s="1"/>
  <c r="AK15" i="6"/>
  <c r="AC15" i="6"/>
  <c r="AG15" i="6" s="1"/>
  <c r="AA15" i="6"/>
  <c r="X15" i="6"/>
  <c r="T15" i="6"/>
  <c r="R15" i="6"/>
  <c r="K15" i="6"/>
  <c r="O15" i="6" s="1"/>
  <c r="I15" i="6"/>
  <c r="AL14" i="6"/>
  <c r="AM14" i="6" s="1"/>
  <c r="AK14" i="6"/>
  <c r="AC14" i="6"/>
  <c r="AG14" i="6" s="1"/>
  <c r="AA14" i="6"/>
  <c r="T14" i="6"/>
  <c r="X14" i="6" s="1"/>
  <c r="R14" i="6"/>
  <c r="K14" i="6"/>
  <c r="O14" i="6" s="1"/>
  <c r="I14" i="6"/>
  <c r="AM13" i="6"/>
  <c r="AC13" i="6"/>
  <c r="AG13" i="6" s="1"/>
  <c r="AA13" i="6"/>
  <c r="T13" i="6"/>
  <c r="X13" i="6" s="1"/>
  <c r="R13" i="6"/>
  <c r="K13" i="6"/>
  <c r="O13" i="6" s="1"/>
  <c r="AL12" i="6"/>
  <c r="AM12" i="6" s="1"/>
  <c r="AK12" i="6"/>
  <c r="AC12" i="6"/>
  <c r="AG12" i="6" s="1"/>
  <c r="AA12" i="6"/>
  <c r="T12" i="6"/>
  <c r="X12" i="6" s="1"/>
  <c r="R12" i="6"/>
  <c r="K12" i="6"/>
  <c r="O12" i="6" s="1"/>
  <c r="I12" i="6"/>
  <c r="AM11" i="6"/>
  <c r="AK11" i="6"/>
  <c r="AC11" i="6"/>
  <c r="AA11" i="6"/>
  <c r="T11" i="6"/>
  <c r="X11" i="6" s="1"/>
  <c r="R11" i="6"/>
  <c r="K11" i="6"/>
  <c r="I11" i="6"/>
  <c r="B77" i="6" l="1"/>
  <c r="C9" i="7" s="1"/>
  <c r="R74" i="6"/>
  <c r="X74" i="6"/>
  <c r="AA74" i="6"/>
  <c r="O11" i="6"/>
  <c r="AC74" i="6"/>
  <c r="AF77" i="6" s="1"/>
  <c r="AG11" i="6"/>
  <c r="AG74" i="6" s="1"/>
  <c r="T74" i="6"/>
  <c r="W77" i="6" s="1"/>
  <c r="E77" i="6" l="1"/>
</calcChain>
</file>

<file path=xl/sharedStrings.xml><?xml version="1.0" encoding="utf-8"?>
<sst xmlns="http://schemas.openxmlformats.org/spreadsheetml/2006/main" count="144" uniqueCount="92">
  <si>
    <t>県補助金</t>
    <rPh sb="0" eb="1">
      <t>ケン</t>
    </rPh>
    <rPh sb="1" eb="4">
      <t>ホジョキン</t>
    </rPh>
    <phoneticPr fontId="2"/>
  </si>
  <si>
    <t>法人負担金</t>
    <rPh sb="0" eb="2">
      <t>ホウジン</t>
    </rPh>
    <rPh sb="2" eb="5">
      <t>フタンキン</t>
    </rPh>
    <phoneticPr fontId="2"/>
  </si>
  <si>
    <t>（単位：円）</t>
    <rPh sb="1" eb="3">
      <t>タンイ</t>
    </rPh>
    <rPh sb="4" eb="5">
      <t>エン</t>
    </rPh>
    <phoneticPr fontId="2"/>
  </si>
  <si>
    <t>補助対象経費</t>
    <rPh sb="0" eb="2">
      <t>ホジョ</t>
    </rPh>
    <rPh sb="2" eb="4">
      <t>タイショウ</t>
    </rPh>
    <rPh sb="4" eb="6">
      <t>ケイヒ</t>
    </rPh>
    <phoneticPr fontId="2"/>
  </si>
  <si>
    <t>ヵ月）</t>
    <phoneticPr fontId="2"/>
  </si>
  <si>
    <t>（</t>
    <phoneticPr fontId="2"/>
  </si>
  <si>
    <t>月</t>
    <rPh sb="0" eb="1">
      <t>ツキ</t>
    </rPh>
    <phoneticPr fontId="2"/>
  </si>
  <si>
    <t>～</t>
    <phoneticPr fontId="2"/>
  </si>
  <si>
    <t>幼稚園名</t>
    <rPh sb="0" eb="3">
      <t>ヨウチエン</t>
    </rPh>
    <rPh sb="3" eb="4">
      <t>メイ</t>
    </rPh>
    <phoneticPr fontId="2"/>
  </si>
  <si>
    <t>（金額単位：円）</t>
    <rPh sb="1" eb="3">
      <t>キンガク</t>
    </rPh>
    <rPh sb="3" eb="5">
      <t>タンイ</t>
    </rPh>
    <rPh sb="6" eb="7">
      <t>エン</t>
    </rPh>
    <phoneticPr fontId="2"/>
  </si>
  <si>
    <t>No</t>
    <phoneticPr fontId="2"/>
  </si>
  <si>
    <t>教職員名</t>
    <rPh sb="0" eb="1">
      <t>オシ</t>
    </rPh>
    <rPh sb="1" eb="3">
      <t>ショクイン</t>
    </rPh>
    <rPh sb="3" eb="4">
      <t>メイ</t>
    </rPh>
    <phoneticPr fontId="2"/>
  </si>
  <si>
    <t>職種</t>
    <rPh sb="0" eb="2">
      <t>ショクシュ</t>
    </rPh>
    <phoneticPr fontId="2"/>
  </si>
  <si>
    <t>常勤・
非常勤
の別</t>
    <rPh sb="0" eb="2">
      <t>ジョウキン</t>
    </rPh>
    <rPh sb="4" eb="7">
      <t>ヒジョウキン</t>
    </rPh>
    <rPh sb="9" eb="10">
      <t>ベツ</t>
    </rPh>
    <phoneticPr fontId="2"/>
  </si>
  <si>
    <t>法人
役員の
兼務</t>
    <rPh sb="0" eb="2">
      <t>ホウジン</t>
    </rPh>
    <rPh sb="3" eb="5">
      <t>ヤクイン</t>
    </rPh>
    <rPh sb="7" eb="9">
      <t>ケンム</t>
    </rPh>
    <phoneticPr fontId="2"/>
  </si>
  <si>
    <t>基準月
の給与</t>
    <rPh sb="0" eb="2">
      <t>キジュン</t>
    </rPh>
    <rPh sb="2" eb="3">
      <t>ツキ</t>
    </rPh>
    <rPh sb="5" eb="7">
      <t>キュウヨ</t>
    </rPh>
    <phoneticPr fontId="2"/>
  </si>
  <si>
    <t>備考</t>
    <rPh sb="0" eb="2">
      <t>ビコウ</t>
    </rPh>
    <phoneticPr fontId="2"/>
  </si>
  <si>
    <t>賃金改善見込額（計画）</t>
  </si>
  <si>
    <t>法人役員を兼ねる園長</t>
    <rPh sb="0" eb="4">
      <t>ホウジンヤクイン</t>
    </rPh>
    <rPh sb="5" eb="6">
      <t>カ</t>
    </rPh>
    <rPh sb="8" eb="10">
      <t>エンチョウ</t>
    </rPh>
    <phoneticPr fontId="2"/>
  </si>
  <si>
    <r>
      <t>賃金改善見込額</t>
    </r>
    <r>
      <rPr>
        <b/>
        <u/>
        <sz val="11"/>
        <color theme="1"/>
        <rFont val="ＭＳ Ｐゴシック"/>
        <family val="3"/>
        <charset val="128"/>
        <scheme val="minor"/>
      </rPr>
      <t>（計画）</t>
    </r>
    <rPh sb="0" eb="2">
      <t>チンギン</t>
    </rPh>
    <rPh sb="2" eb="4">
      <t>カイゼン</t>
    </rPh>
    <rPh sb="4" eb="6">
      <t>ミコ</t>
    </rPh>
    <rPh sb="6" eb="7">
      <t>ガク</t>
    </rPh>
    <rPh sb="8" eb="10">
      <t>ケイカク</t>
    </rPh>
    <phoneticPr fontId="2"/>
  </si>
  <si>
    <r>
      <t>賃金改善額</t>
    </r>
    <r>
      <rPr>
        <b/>
        <u/>
        <sz val="11"/>
        <color theme="1"/>
        <rFont val="ＭＳ Ｐゴシック"/>
        <family val="3"/>
        <charset val="128"/>
        <scheme val="minor"/>
      </rPr>
      <t>（実績）</t>
    </r>
    <rPh sb="0" eb="2">
      <t>チンギン</t>
    </rPh>
    <rPh sb="2" eb="4">
      <t>カイゼン</t>
    </rPh>
    <rPh sb="4" eb="5">
      <t>ガク</t>
    </rPh>
    <rPh sb="6" eb="8">
      <t>ジッセキ</t>
    </rPh>
    <phoneticPr fontId="2"/>
  </si>
  <si>
    <t>基本給及び決まって毎月支払う手当</t>
    <rPh sb="0" eb="3">
      <t>キホンキュウ</t>
    </rPh>
    <rPh sb="3" eb="4">
      <t>オヨ</t>
    </rPh>
    <rPh sb="5" eb="6">
      <t>キ</t>
    </rPh>
    <rPh sb="9" eb="13">
      <t>マイツキシハラ</t>
    </rPh>
    <rPh sb="14" eb="16">
      <t>テアテ</t>
    </rPh>
    <phoneticPr fontId="2"/>
  </si>
  <si>
    <t>割合</t>
    <rPh sb="0" eb="2">
      <t>ワリアイ</t>
    </rPh>
    <phoneticPr fontId="2"/>
  </si>
  <si>
    <t>法定福利費等の事業主負担分の増</t>
    <phoneticPr fontId="2"/>
  </si>
  <si>
    <t>その他</t>
    <rPh sb="2" eb="3">
      <t>タ</t>
    </rPh>
    <phoneticPr fontId="2"/>
  </si>
  <si>
    <t>その他</t>
    <phoneticPr fontId="2"/>
  </si>
  <si>
    <t>うち基本給及び決まって毎月支払う手当</t>
    <rPh sb="2" eb="5">
      <t>キホンキュウ</t>
    </rPh>
    <rPh sb="5" eb="6">
      <t>オヨ</t>
    </rPh>
    <rPh sb="7" eb="8">
      <t>キ</t>
    </rPh>
    <rPh sb="11" eb="15">
      <t>マイツキシハラ</t>
    </rPh>
    <rPh sb="16" eb="18">
      <t>テアテ</t>
    </rPh>
    <phoneticPr fontId="2"/>
  </si>
  <si>
    <t>【　月】</t>
    <phoneticPr fontId="2"/>
  </si>
  <si>
    <t>a</t>
    <phoneticPr fontId="2"/>
  </si>
  <si>
    <t>b</t>
    <phoneticPr fontId="2"/>
  </si>
  <si>
    <t>c</t>
    <phoneticPr fontId="2"/>
  </si>
  <si>
    <t>d=b/a</t>
    <phoneticPr fontId="2"/>
  </si>
  <si>
    <t>e=f+g</t>
    <phoneticPr fontId="2"/>
  </si>
  <si>
    <t>f</t>
    <phoneticPr fontId="2"/>
  </si>
  <si>
    <t>g</t>
    <phoneticPr fontId="2"/>
  </si>
  <si>
    <t>h=e/a</t>
    <phoneticPr fontId="2"/>
  </si>
  <si>
    <t>合計（円）</t>
    <rPh sb="0" eb="2">
      <t>ゴウケイ</t>
    </rPh>
    <rPh sb="3" eb="4">
      <t>エン</t>
    </rPh>
    <phoneticPr fontId="2"/>
  </si>
  <si>
    <t>改善に要する額</t>
    <rPh sb="0" eb="2">
      <t>カイゼン</t>
    </rPh>
    <rPh sb="3" eb="4">
      <t>ヨウ</t>
    </rPh>
    <rPh sb="6" eb="7">
      <t>ガク</t>
    </rPh>
    <phoneticPr fontId="2"/>
  </si>
  <si>
    <t>改善に要した額</t>
    <rPh sb="0" eb="2">
      <t>カイゼン</t>
    </rPh>
    <rPh sb="3" eb="4">
      <t>ヨウ</t>
    </rPh>
    <rPh sb="6" eb="7">
      <t>ガク</t>
    </rPh>
    <phoneticPr fontId="2"/>
  </si>
  <si>
    <t>令和５年１月</t>
    <rPh sb="0" eb="2">
      <t>レイワ</t>
    </rPh>
    <rPh sb="3" eb="4">
      <t>ネン</t>
    </rPh>
    <rPh sb="5" eb="6">
      <t>ツキ</t>
    </rPh>
    <phoneticPr fontId="2"/>
  </si>
  <si>
    <t>令和５年２月</t>
    <rPh sb="0" eb="2">
      <t>レイワ</t>
    </rPh>
    <rPh sb="3" eb="4">
      <t>ネン</t>
    </rPh>
    <rPh sb="5" eb="6">
      <t>ツキ</t>
    </rPh>
    <phoneticPr fontId="2"/>
  </si>
  <si>
    <t>令和５年３月</t>
    <rPh sb="0" eb="2">
      <t>レイワ</t>
    </rPh>
    <rPh sb="3" eb="4">
      <t>ネン</t>
    </rPh>
    <rPh sb="5" eb="6">
      <t>ツキ</t>
    </rPh>
    <phoneticPr fontId="2"/>
  </si>
  <si>
    <t>　幼稚園教諭等に係る処遇改善実施状況調書（内訳）</t>
    <rPh sb="6" eb="7">
      <t>トウ</t>
    </rPh>
    <phoneticPr fontId="2"/>
  </si>
  <si>
    <t>幼稚園名　　</t>
    <rPh sb="0" eb="3">
      <t>ヨウチエン</t>
    </rPh>
    <rPh sb="3" eb="4">
      <t>メイ</t>
    </rPh>
    <phoneticPr fontId="2"/>
  </si>
  <si>
    <t>幼稚園</t>
    <rPh sb="0" eb="3">
      <t>ヨウチエン</t>
    </rPh>
    <phoneticPr fontId="2"/>
  </si>
  <si>
    <t>幼稚園教諭等に係る処遇改善実施状況調書</t>
    <rPh sb="0" eb="3">
      <t>ヨウチエン</t>
    </rPh>
    <rPh sb="3" eb="5">
      <t>キョウユ</t>
    </rPh>
    <rPh sb="5" eb="6">
      <t>トウ</t>
    </rPh>
    <rPh sb="7" eb="8">
      <t>カカ</t>
    </rPh>
    <rPh sb="9" eb="11">
      <t>ショグウ</t>
    </rPh>
    <rPh sb="11" eb="13">
      <t>カイゼン</t>
    </rPh>
    <rPh sb="13" eb="15">
      <t>ジッシ</t>
    </rPh>
    <rPh sb="15" eb="17">
      <t>ジョウキョウ</t>
    </rPh>
    <rPh sb="17" eb="19">
      <t>チョウショ</t>
    </rPh>
    <phoneticPr fontId="2"/>
  </si>
  <si>
    <t>幼稚園</t>
    <rPh sb="0" eb="3">
      <t>ヨウチエン</t>
    </rPh>
    <phoneticPr fontId="2"/>
  </si>
  <si>
    <t>３　補助上限額の積算</t>
    <rPh sb="2" eb="4">
      <t>ホジョ</t>
    </rPh>
    <rPh sb="4" eb="7">
      <t>ジョウゲンガク</t>
    </rPh>
    <rPh sb="8" eb="10">
      <t>セキサン</t>
    </rPh>
    <phoneticPr fontId="2"/>
  </si>
  <si>
    <t>　</t>
    <phoneticPr fontId="2"/>
  </si>
  <si>
    <t>円</t>
    <rPh sb="0" eb="1">
      <t>エン</t>
    </rPh>
    <phoneticPr fontId="2"/>
  </si>
  <si>
    <t>　(2)　補助上限額の算式</t>
    <rPh sb="5" eb="7">
      <t>ホジョ</t>
    </rPh>
    <rPh sb="7" eb="10">
      <t>ジョウゲンガク</t>
    </rPh>
    <rPh sb="11" eb="13">
      <t>サンシキ</t>
    </rPh>
    <phoneticPr fontId="2"/>
  </si>
  <si>
    <t>教員数</t>
    <rPh sb="0" eb="3">
      <t>キョウインスウ</t>
    </rPh>
    <phoneticPr fontId="2"/>
  </si>
  <si>
    <t>名</t>
    <rPh sb="0" eb="1">
      <t>メイ</t>
    </rPh>
    <phoneticPr fontId="2"/>
  </si>
  <si>
    <t>×</t>
    <phoneticPr fontId="2"/>
  </si>
  <si>
    <t>補助単価</t>
    <rPh sb="0" eb="2">
      <t>ホジョ</t>
    </rPh>
    <rPh sb="2" eb="4">
      <t>タンカ</t>
    </rPh>
    <phoneticPr fontId="2"/>
  </si>
  <si>
    <t>法定福利費等の割合</t>
    <rPh sb="0" eb="5">
      <t>ホウテイフクリヒ</t>
    </rPh>
    <rPh sb="5" eb="6">
      <t>トウ</t>
    </rPh>
    <rPh sb="7" eb="9">
      <t>ワリアイ</t>
    </rPh>
    <phoneticPr fontId="2"/>
  </si>
  <si>
    <t>補助率</t>
    <rPh sb="0" eb="3">
      <t>ホジョリツ</t>
    </rPh>
    <phoneticPr fontId="2"/>
  </si>
  <si>
    <t>＝</t>
    <phoneticPr fontId="2"/>
  </si>
  <si>
    <t>1ヵ月当たり補助額</t>
    <rPh sb="2" eb="3">
      <t>ゲツ</t>
    </rPh>
    <rPh sb="3" eb="4">
      <t>ア</t>
    </rPh>
    <rPh sb="6" eb="9">
      <t>ホジョガク</t>
    </rPh>
    <phoneticPr fontId="2"/>
  </si>
  <si>
    <t>１ヵ月当たり補助額</t>
    <rPh sb="2" eb="3">
      <t>ゲツ</t>
    </rPh>
    <rPh sb="3" eb="4">
      <t>ア</t>
    </rPh>
    <rPh sb="6" eb="9">
      <t>ホジョガク</t>
    </rPh>
    <phoneticPr fontId="2"/>
  </si>
  <si>
    <t>事業実施月数</t>
    <rPh sb="0" eb="2">
      <t>ジギョウ</t>
    </rPh>
    <rPh sb="2" eb="4">
      <t>ジッシ</t>
    </rPh>
    <rPh sb="4" eb="6">
      <t>ツキスウ</t>
    </rPh>
    <phoneticPr fontId="2"/>
  </si>
  <si>
    <t>月</t>
    <rPh sb="0" eb="1">
      <t>ツキ</t>
    </rPh>
    <phoneticPr fontId="2"/>
  </si>
  <si>
    <t>補助上限額</t>
    <rPh sb="0" eb="2">
      <t>ホジョ</t>
    </rPh>
    <rPh sb="2" eb="5">
      <t>ジョウゲンガク</t>
    </rPh>
    <phoneticPr fontId="2"/>
  </si>
  <si>
    <t>※１ 県補助金欄については、実績報告時に交付決定額を記入すること。</t>
    <phoneticPr fontId="2"/>
  </si>
  <si>
    <t>※２ 法人負担金欄については、実績報告時に補助対象経費から県補助金額を差し</t>
    <phoneticPr fontId="2"/>
  </si>
  <si>
    <t>　　引いた額を記入すること。</t>
    <phoneticPr fontId="2"/>
  </si>
  <si>
    <t>１　補助対象経費</t>
    <rPh sb="2" eb="4">
      <t>ホジョ</t>
    </rPh>
    <rPh sb="4" eb="6">
      <t>タイショウ</t>
    </rPh>
    <rPh sb="6" eb="8">
      <t>ケイヒ</t>
    </rPh>
    <phoneticPr fontId="2"/>
  </si>
  <si>
    <t>※３ 「教員数」は、申請時点における教員数（非常勤を含む。）を記入すること。</t>
    <rPh sb="4" eb="6">
      <t>キョウイン</t>
    </rPh>
    <rPh sb="6" eb="7">
      <t>スウ</t>
    </rPh>
    <rPh sb="10" eb="14">
      <t>シンセイジテン</t>
    </rPh>
    <rPh sb="18" eb="20">
      <t>キョウイン</t>
    </rPh>
    <rPh sb="20" eb="21">
      <t>スウ</t>
    </rPh>
    <rPh sb="22" eb="25">
      <t>ヒジョウキン</t>
    </rPh>
    <rPh sb="26" eb="27">
      <t>フク</t>
    </rPh>
    <rPh sb="31" eb="33">
      <t>キニュウ</t>
    </rPh>
    <phoneticPr fontId="2"/>
  </si>
  <si>
    <t>４　確認項目</t>
    <rPh sb="2" eb="4">
      <t>カクニン</t>
    </rPh>
    <rPh sb="4" eb="6">
      <t>コウモク</t>
    </rPh>
    <phoneticPr fontId="2"/>
  </si>
  <si>
    <t>　③　本事業による賃金改善が賃上げ効果の継続に資するよう、最低でも賃金改善の合計額の</t>
    <rPh sb="3" eb="6">
      <t>ホンジギョウ</t>
    </rPh>
    <rPh sb="9" eb="11">
      <t>チンギン</t>
    </rPh>
    <rPh sb="11" eb="13">
      <t>カイゼン</t>
    </rPh>
    <rPh sb="14" eb="16">
      <t>チンア</t>
    </rPh>
    <rPh sb="17" eb="19">
      <t>コウカ</t>
    </rPh>
    <rPh sb="20" eb="22">
      <t>ケイゾク</t>
    </rPh>
    <rPh sb="23" eb="24">
      <t>シ</t>
    </rPh>
    <rPh sb="29" eb="31">
      <t>サイテイ</t>
    </rPh>
    <rPh sb="33" eb="37">
      <t>チンギンカイゼン</t>
    </rPh>
    <rPh sb="38" eb="41">
      <t>ゴウケイガク</t>
    </rPh>
    <phoneticPr fontId="2"/>
  </si>
  <si>
    <t>　④　令和４年度教育支援体制整備事業費交付金（幼稚園の教育体制支援事業）を活用していた</t>
    <rPh sb="3" eb="5">
      <t>レイワ</t>
    </rPh>
    <rPh sb="6" eb="8">
      <t>ネンド</t>
    </rPh>
    <rPh sb="8" eb="10">
      <t>キョウイク</t>
    </rPh>
    <rPh sb="10" eb="12">
      <t>シエン</t>
    </rPh>
    <rPh sb="12" eb="14">
      <t>タイセイ</t>
    </rPh>
    <rPh sb="14" eb="16">
      <t>セイビ</t>
    </rPh>
    <rPh sb="16" eb="19">
      <t>ジギョウヒ</t>
    </rPh>
    <rPh sb="19" eb="22">
      <t>コウフキン</t>
    </rPh>
    <rPh sb="23" eb="26">
      <t>ヨウチエン</t>
    </rPh>
    <rPh sb="27" eb="29">
      <t>キョウイク</t>
    </rPh>
    <rPh sb="29" eb="31">
      <t>タイセイ</t>
    </rPh>
    <rPh sb="31" eb="33">
      <t>シエン</t>
    </rPh>
    <rPh sb="33" eb="35">
      <t>ジギョウ</t>
    </rPh>
    <rPh sb="37" eb="39">
      <t>カツヨウ</t>
    </rPh>
    <phoneticPr fontId="2"/>
  </si>
  <si>
    <t>　　　その他の幼稚園については、本事業により改善を行う賃金項目以外の賃金項目</t>
    <rPh sb="5" eb="6">
      <t>ホカ</t>
    </rPh>
    <rPh sb="7" eb="10">
      <t>ヨウチエン</t>
    </rPh>
    <rPh sb="16" eb="19">
      <t>ホンジギョウ</t>
    </rPh>
    <rPh sb="22" eb="24">
      <t>カイゼン</t>
    </rPh>
    <rPh sb="25" eb="26">
      <t>オコナ</t>
    </rPh>
    <rPh sb="27" eb="29">
      <t>チンギン</t>
    </rPh>
    <rPh sb="29" eb="31">
      <t>コウモク</t>
    </rPh>
    <rPh sb="31" eb="33">
      <t>イガイ</t>
    </rPh>
    <rPh sb="34" eb="38">
      <t>チンギンコウモク</t>
    </rPh>
    <phoneticPr fontId="2"/>
  </si>
  <si>
    <t>　⑤　給与改善が一時的なものでなく後年度にわたり効果が及ぶものであること、又は</t>
    <rPh sb="3" eb="5">
      <t>キュウヨ</t>
    </rPh>
    <rPh sb="5" eb="7">
      <t>カイゼン</t>
    </rPh>
    <rPh sb="8" eb="11">
      <t>イチジテキ</t>
    </rPh>
    <rPh sb="17" eb="20">
      <t>コウネンド</t>
    </rPh>
    <rPh sb="24" eb="26">
      <t>コウカ</t>
    </rPh>
    <rPh sb="27" eb="28">
      <t>オヨ</t>
    </rPh>
    <rPh sb="37" eb="38">
      <t>マタ</t>
    </rPh>
    <phoneticPr fontId="2"/>
  </si>
  <si>
    <t>※　賃金改善とは、いわゆる「定期昇給」とは別に、本事業の実施により、教職員について、雇用形態、職種、勤続年数、職責等が
　事業実施年度と同等の条件の下で、本事業実施前に適用されていた算定方式に基づく賃金水準を超えて、賃金を引き上げることをいう。</t>
    <rPh sb="2" eb="4">
      <t>チンギン</t>
    </rPh>
    <rPh sb="4" eb="6">
      <t>カイゼン</t>
    </rPh>
    <rPh sb="14" eb="16">
      <t>テイキ</t>
    </rPh>
    <rPh sb="16" eb="18">
      <t>ショウキュウ</t>
    </rPh>
    <rPh sb="21" eb="22">
      <t>ベツ</t>
    </rPh>
    <rPh sb="24" eb="27">
      <t>ホンジギョウ</t>
    </rPh>
    <rPh sb="28" eb="30">
      <t>ジッシ</t>
    </rPh>
    <rPh sb="34" eb="37">
      <t>キョウショクイン</t>
    </rPh>
    <rPh sb="42" eb="46">
      <t>コヨウケイタイ</t>
    </rPh>
    <rPh sb="47" eb="49">
      <t>ショクシュ</t>
    </rPh>
    <rPh sb="50" eb="52">
      <t>キンゾク</t>
    </rPh>
    <rPh sb="52" eb="54">
      <t>ネンスウ</t>
    </rPh>
    <rPh sb="55" eb="57">
      <t>ショクセキ</t>
    </rPh>
    <rPh sb="57" eb="58">
      <t>トウ</t>
    </rPh>
    <rPh sb="68" eb="70">
      <t>ドウトウ</t>
    </rPh>
    <rPh sb="71" eb="73">
      <t>ジョウケン</t>
    </rPh>
    <rPh sb="74" eb="75">
      <t>モト</t>
    </rPh>
    <rPh sb="77" eb="80">
      <t>ホンジギョウ</t>
    </rPh>
    <rPh sb="80" eb="82">
      <t>ジッシ</t>
    </rPh>
    <rPh sb="82" eb="83">
      <t>マエ</t>
    </rPh>
    <rPh sb="84" eb="86">
      <t>テキヨウ</t>
    </rPh>
    <rPh sb="91" eb="93">
      <t>サンテイ</t>
    </rPh>
    <rPh sb="93" eb="95">
      <t>ホウシキ</t>
    </rPh>
    <rPh sb="96" eb="97">
      <t>モト</t>
    </rPh>
    <rPh sb="99" eb="101">
      <t>チンギン</t>
    </rPh>
    <rPh sb="101" eb="103">
      <t>スイジュン</t>
    </rPh>
    <rPh sb="104" eb="105">
      <t>コ</t>
    </rPh>
    <rPh sb="108" eb="110">
      <t>チンギン</t>
    </rPh>
    <rPh sb="111" eb="112">
      <t>ヒ</t>
    </rPh>
    <rPh sb="113" eb="114">
      <t>ア</t>
    </rPh>
    <phoneticPr fontId="2"/>
  </si>
  <si>
    <t>　②　本事業による賃金改善に係る計画書を有し、計画の具体的な内容を教職員に</t>
    <rPh sb="3" eb="6">
      <t>ホンジギョウ</t>
    </rPh>
    <rPh sb="9" eb="13">
      <t>チンギンカイゼン</t>
    </rPh>
    <rPh sb="14" eb="15">
      <t>カカ</t>
    </rPh>
    <rPh sb="16" eb="19">
      <t>ケイカクショ</t>
    </rPh>
    <rPh sb="20" eb="21">
      <t>ユウ</t>
    </rPh>
    <rPh sb="23" eb="25">
      <t>ケイカク</t>
    </rPh>
    <rPh sb="26" eb="29">
      <t>グタイテキ</t>
    </rPh>
    <rPh sb="30" eb="32">
      <t>ナイヨウ</t>
    </rPh>
    <rPh sb="33" eb="36">
      <t>キョウショクイン</t>
    </rPh>
    <phoneticPr fontId="2"/>
  </si>
  <si>
    <t>　　周知している（周知する）。</t>
    <rPh sb="2" eb="4">
      <t>シュウチ</t>
    </rPh>
    <rPh sb="9" eb="11">
      <t>シュウチ</t>
    </rPh>
    <phoneticPr fontId="2"/>
  </si>
  <si>
    <t>　　３分の２以上は、基本給又は毎月支払われる手当の引上げにより改善を図っている（図る）。</t>
    <rPh sb="40" eb="41">
      <t>ハカ</t>
    </rPh>
    <phoneticPr fontId="2"/>
  </si>
  <si>
    <t>　①　令和４年２月以降、教職員に対する賃金改善を実施している（実施する）。</t>
    <rPh sb="3" eb="5">
      <t>レイワ</t>
    </rPh>
    <rPh sb="6" eb="7">
      <t>ネン</t>
    </rPh>
    <rPh sb="8" eb="9">
      <t>ガツ</t>
    </rPh>
    <rPh sb="9" eb="11">
      <t>イコウ</t>
    </rPh>
    <rPh sb="12" eb="15">
      <t>キョウショクイン</t>
    </rPh>
    <rPh sb="16" eb="17">
      <t>タイ</t>
    </rPh>
    <rPh sb="19" eb="21">
      <t>チンギン</t>
    </rPh>
    <rPh sb="21" eb="23">
      <t>カイゼン</t>
    </rPh>
    <rPh sb="24" eb="26">
      <t>ジッシ</t>
    </rPh>
    <rPh sb="31" eb="33">
      <t>ジッシ</t>
    </rPh>
    <phoneticPr fontId="2"/>
  </si>
  <si>
    <t>　　幼稚園については、当該事業による賃金改善の水準を低下させていないこと。</t>
    <rPh sb="11" eb="13">
      <t>トウガイ</t>
    </rPh>
    <rPh sb="13" eb="15">
      <t>ジギョウ</t>
    </rPh>
    <rPh sb="18" eb="20">
      <t>チンギン</t>
    </rPh>
    <rPh sb="20" eb="22">
      <t>カイゼン</t>
    </rPh>
    <rPh sb="23" eb="25">
      <t>スイジュン</t>
    </rPh>
    <rPh sb="26" eb="28">
      <t>テイカ</t>
    </rPh>
    <phoneticPr fontId="2"/>
  </si>
  <si>
    <t>　　（業績等に応じて変動するものを除く。）の水準を低下させていないこと。</t>
    <phoneticPr fontId="2"/>
  </si>
  <si>
    <t>　　後年度においても同等の措置を行う意思決定等がなされていること。</t>
    <phoneticPr fontId="2"/>
  </si>
  <si>
    <t>※　該当がない場合は、「該当なし」を選択</t>
    <rPh sb="2" eb="4">
      <t>ガイトウ</t>
    </rPh>
    <rPh sb="7" eb="9">
      <t>バアイ</t>
    </rPh>
    <rPh sb="12" eb="14">
      <t>ガイトウ</t>
    </rPh>
    <rPh sb="18" eb="20">
      <t>センタク</t>
    </rPh>
    <phoneticPr fontId="2"/>
  </si>
  <si>
    <t>　⑥　令和４年度の賃金に関する規程について、人事委員会勧告等を受けた引下げに</t>
    <rPh sb="3" eb="5">
      <t>レイワ</t>
    </rPh>
    <rPh sb="6" eb="8">
      <t>ネンド</t>
    </rPh>
    <rPh sb="9" eb="11">
      <t>チンギン</t>
    </rPh>
    <rPh sb="12" eb="13">
      <t>カン</t>
    </rPh>
    <rPh sb="15" eb="17">
      <t>キテイ</t>
    </rPh>
    <rPh sb="22" eb="24">
      <t>ジンジ</t>
    </rPh>
    <rPh sb="24" eb="27">
      <t>イインカイ</t>
    </rPh>
    <rPh sb="27" eb="30">
      <t>カンコクトウ</t>
    </rPh>
    <rPh sb="31" eb="32">
      <t>ウ</t>
    </rPh>
    <phoneticPr fontId="2"/>
  </si>
  <si>
    <r>
      <t>　</t>
    </r>
    <r>
      <rPr>
        <sz val="11"/>
        <rFont val="ＭＳ ゴシック"/>
        <family val="3"/>
        <charset val="128"/>
      </rPr>
      <t>(1)　法定福利費等の事業主負担分の算式</t>
    </r>
    <rPh sb="5" eb="7">
      <t>ホウテイ</t>
    </rPh>
    <rPh sb="7" eb="11">
      <t>フクリヒトウ</t>
    </rPh>
    <rPh sb="12" eb="15">
      <t>ジギョウヌシ</t>
    </rPh>
    <rPh sb="15" eb="18">
      <t>フタンブン</t>
    </rPh>
    <rPh sb="19" eb="21">
      <t>サンシキ</t>
    </rPh>
    <phoneticPr fontId="2"/>
  </si>
  <si>
    <t>改善に要する額（合計）</t>
    <rPh sb="0" eb="2">
      <t>カイゼン</t>
    </rPh>
    <rPh sb="3" eb="4">
      <t>ヨウ</t>
    </rPh>
    <rPh sb="6" eb="7">
      <t>ガク</t>
    </rPh>
    <rPh sb="8" eb="10">
      <t>ゴウケイ</t>
    </rPh>
    <phoneticPr fontId="2"/>
  </si>
  <si>
    <t>改善に要した額（合計）</t>
    <rPh sb="0" eb="2">
      <t>カイゼン</t>
    </rPh>
    <rPh sb="3" eb="4">
      <t>ヨウ</t>
    </rPh>
    <rPh sb="6" eb="7">
      <t>ガク</t>
    </rPh>
    <rPh sb="8" eb="10">
      <t>ゴウケイ</t>
    </rPh>
    <phoneticPr fontId="2"/>
  </si>
  <si>
    <t>２　賃金改善実施期間</t>
    <rPh sb="2" eb="4">
      <t>チンギン</t>
    </rPh>
    <rPh sb="4" eb="6">
      <t>カイゼン</t>
    </rPh>
    <rPh sb="6" eb="8">
      <t>ジッシ</t>
    </rPh>
    <rPh sb="8" eb="10">
      <t>キカン</t>
    </rPh>
    <phoneticPr fontId="2"/>
  </si>
  <si>
    <r>
      <rPr>
        <sz val="8"/>
        <color rgb="FFFF0000"/>
        <rFont val="ＭＳ 明朝"/>
        <family val="1"/>
        <charset val="128"/>
      </rPr>
      <t>令和２年度</t>
    </r>
    <r>
      <rPr>
        <sz val="8"/>
        <rFont val="ＭＳ 明朝"/>
        <family val="1"/>
        <charset val="128"/>
      </rPr>
      <t>における法定福利費
等の事業主負担分の総額</t>
    </r>
    <phoneticPr fontId="2"/>
  </si>
  <si>
    <r>
      <rPr>
        <sz val="8"/>
        <color rgb="FFFF0000"/>
        <rFont val="ＭＳ 明朝"/>
        <family val="1"/>
        <charset val="128"/>
      </rPr>
      <t>令和２年度</t>
    </r>
    <r>
      <rPr>
        <sz val="8"/>
        <rFont val="ＭＳ 明朝"/>
        <family val="1"/>
        <charset val="128"/>
      </rPr>
      <t>における賃金の総額</t>
    </r>
    <rPh sb="9" eb="11">
      <t>チンギン</t>
    </rPh>
    <rPh sb="12" eb="14">
      <t>ソウガク</t>
    </rPh>
    <phoneticPr fontId="2"/>
  </si>
  <si>
    <t>　　関わらず、当該引下げに係る分を賃金水準に反映していないこと。</t>
    <phoneticPr fontId="2"/>
  </si>
  <si>
    <t>令和</t>
    <rPh sb="0" eb="2">
      <t>レイワ</t>
    </rPh>
    <phoneticPr fontId="2"/>
  </si>
  <si>
    <t>5年</t>
    <rPh sb="1" eb="2">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</si>
</sst>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_);[Red]\(#,##0\)"/>
    <numFmt numFmtId="178" formatCode="#,##0_ "/>
    <numFmt numFmtId="179" formatCode="#,##0.000000;[Red]\-#,##0.000000"/>
    <numFmt numFmtId="180" formatCode="#,##0.000000_);[Red]\(#,##0.000000\)"/>
  </numFmts>
  <fonts count="2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明朝"/>
      <family val="1"/>
      <charset val="128"/>
    </font>
    <font>
      <sz val="12"/>
      <name val="ＭＳ 明朝"/>
      <family val="1"/>
      <charset val="128"/>
    </font>
    <font>
      <u/>
      <sz val="11"/>
      <name val="ＭＳ 明朝"/>
      <family val="1"/>
      <charset val="128"/>
    </font>
    <font>
      <sz val="10"/>
      <name val="ＭＳ 明朝"/>
      <family val="1"/>
      <charset val="128"/>
    </font>
    <font>
      <b/>
      <u/>
      <sz val="14"/>
      <color theme="1"/>
      <name val="ＭＳ Ｐゴシック"/>
      <family val="3"/>
      <charset val="128"/>
      <scheme val="minor"/>
    </font>
    <font>
      <b/>
      <sz val="11"/>
      <color theme="1"/>
      <name val="ＭＳ Ｐゴシック"/>
      <family val="3"/>
      <charset val="128"/>
      <scheme val="minor"/>
    </font>
    <font>
      <sz val="11"/>
      <name val="ＭＳ Ｐゴシック"/>
      <family val="2"/>
      <charset val="128"/>
      <scheme val="minor"/>
    </font>
    <font>
      <b/>
      <u/>
      <sz val="11"/>
      <color theme="1"/>
      <name val="ＭＳ Ｐゴシック"/>
      <family val="3"/>
      <charset val="128"/>
      <scheme val="minor"/>
    </font>
    <font>
      <sz val="9"/>
      <color theme="1"/>
      <name val="ＭＳ Ｐゴシック"/>
      <family val="3"/>
      <charset val="128"/>
      <scheme val="minor"/>
    </font>
    <font>
      <b/>
      <sz val="11"/>
      <color rgb="FFFF0000"/>
      <name val="ＭＳ Ｐゴシック"/>
      <family val="3"/>
      <charset val="128"/>
      <scheme val="minor"/>
    </font>
    <font>
      <b/>
      <sz val="12"/>
      <color rgb="FFFF0000"/>
      <name val="ＭＳ Ｐゴシック"/>
      <family val="3"/>
      <charset val="128"/>
      <scheme val="minor"/>
    </font>
    <font>
      <sz val="9"/>
      <name val="ＭＳ 明朝"/>
      <family val="1"/>
      <charset val="128"/>
    </font>
    <font>
      <sz val="8"/>
      <name val="ＭＳ 明朝"/>
      <family val="1"/>
      <charset val="128"/>
    </font>
    <font>
      <sz val="11"/>
      <name val="ＭＳ ゴシック"/>
      <family val="3"/>
      <charset val="128"/>
    </font>
    <font>
      <sz val="8"/>
      <color theme="1"/>
      <name val="ＭＳ Ｐゴシック"/>
      <family val="2"/>
      <charset val="128"/>
      <scheme val="minor"/>
    </font>
    <font>
      <sz val="11"/>
      <color theme="1"/>
      <name val="ＭＳ 明朝"/>
      <family val="1"/>
      <charset val="128"/>
    </font>
    <font>
      <sz val="6"/>
      <name val="ＭＳ 明朝"/>
      <family val="1"/>
      <charset val="128"/>
    </font>
    <font>
      <sz val="9"/>
      <color theme="1"/>
      <name val="ＭＳ 明朝"/>
      <family val="1"/>
      <charset val="128"/>
    </font>
    <font>
      <sz val="6"/>
      <color theme="1"/>
      <name val="ＭＳ 明朝"/>
      <family val="1"/>
      <charset val="128"/>
    </font>
    <font>
      <sz val="8"/>
      <color rgb="FFFF0000"/>
      <name val="ＭＳ 明朝"/>
      <family val="1"/>
      <charset val="128"/>
    </font>
  </fonts>
  <fills count="7">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s>
  <borders count="6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hair">
        <color auto="1"/>
      </bottom>
      <diagonal/>
    </border>
    <border>
      <left/>
      <right/>
      <top/>
      <bottom style="medium">
        <color indexed="64"/>
      </bottom>
      <diagonal/>
    </border>
    <border>
      <left style="thin">
        <color auto="1"/>
      </left>
      <right style="medium">
        <color indexed="64"/>
      </right>
      <top style="thin">
        <color auto="1"/>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auto="1"/>
      </left>
      <right style="medium">
        <color auto="1"/>
      </right>
      <top/>
      <bottom/>
      <diagonal/>
    </border>
    <border>
      <left style="medium">
        <color auto="1"/>
      </left>
      <right/>
      <top style="thin">
        <color auto="1"/>
      </top>
      <bottom/>
      <diagonal/>
    </border>
    <border>
      <left/>
      <right style="medium">
        <color indexed="64"/>
      </right>
      <top style="thin">
        <color auto="1"/>
      </top>
      <bottom/>
      <diagonal/>
    </border>
    <border>
      <left style="medium">
        <color indexed="64"/>
      </left>
      <right style="medium">
        <color indexed="64"/>
      </right>
      <top/>
      <bottom/>
      <diagonal/>
    </border>
    <border>
      <left style="medium">
        <color auto="1"/>
      </left>
      <right style="thin">
        <color auto="1"/>
      </right>
      <top/>
      <bottom/>
      <diagonal/>
    </border>
    <border>
      <left style="thin">
        <color auto="1"/>
      </left>
      <right style="medium">
        <color indexed="64"/>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hair">
        <color auto="1"/>
      </bottom>
      <diagonal/>
    </border>
    <border>
      <left style="medium">
        <color auto="1"/>
      </left>
      <right style="thin">
        <color auto="1"/>
      </right>
      <top style="thin">
        <color auto="1"/>
      </top>
      <bottom style="hair">
        <color auto="1"/>
      </bottom>
      <diagonal/>
    </border>
    <border diagonalDown="1">
      <left style="thin">
        <color auto="1"/>
      </left>
      <right style="thin">
        <color auto="1"/>
      </right>
      <top style="thin">
        <color auto="1"/>
      </top>
      <bottom/>
      <diagonal style="thin">
        <color auto="1"/>
      </diagonal>
    </border>
    <border>
      <left style="thin">
        <color auto="1"/>
      </left>
      <right style="thin">
        <color auto="1"/>
      </right>
      <top style="hair">
        <color auto="1"/>
      </top>
      <bottom style="hair">
        <color auto="1"/>
      </bottom>
      <diagonal/>
    </border>
    <border diagonalDown="1">
      <left style="thin">
        <color indexed="64"/>
      </left>
      <right/>
      <top style="thin">
        <color auto="1"/>
      </top>
      <bottom/>
      <diagonal style="thin">
        <color auto="1"/>
      </diagonal>
    </border>
    <border>
      <left style="thin">
        <color auto="1"/>
      </left>
      <right style="medium">
        <color indexed="64"/>
      </right>
      <top style="thin">
        <color auto="1"/>
      </top>
      <bottom style="hair">
        <color auto="1"/>
      </bottom>
      <diagonal/>
    </border>
    <border>
      <left style="medium">
        <color indexed="64"/>
      </left>
      <right style="medium">
        <color indexed="64"/>
      </right>
      <top style="medium">
        <color indexed="64"/>
      </top>
      <bottom style="hair">
        <color indexed="64"/>
      </bottom>
      <diagonal/>
    </border>
    <border>
      <left style="thin">
        <color auto="1"/>
      </left>
      <right/>
      <top style="hair">
        <color auto="1"/>
      </top>
      <bottom style="hair">
        <color auto="1"/>
      </bottom>
      <diagonal/>
    </border>
    <border>
      <left style="medium">
        <color auto="1"/>
      </left>
      <right style="thin">
        <color auto="1"/>
      </right>
      <top style="hair">
        <color auto="1"/>
      </top>
      <bottom style="hair">
        <color auto="1"/>
      </bottom>
      <diagonal/>
    </border>
    <border diagonalDown="1">
      <left style="thin">
        <color auto="1"/>
      </left>
      <right style="thin">
        <color auto="1"/>
      </right>
      <top/>
      <bottom/>
      <diagonal style="thin">
        <color auto="1"/>
      </diagonal>
    </border>
    <border diagonalDown="1">
      <left style="thin">
        <color indexed="64"/>
      </left>
      <right/>
      <top/>
      <bottom/>
      <diagonal style="thin">
        <color auto="1"/>
      </diagonal>
    </border>
    <border>
      <left style="thin">
        <color auto="1"/>
      </left>
      <right style="medium">
        <color indexed="64"/>
      </right>
      <top style="hair">
        <color auto="1"/>
      </top>
      <bottom style="hair">
        <color auto="1"/>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
      <left style="thin">
        <color auto="1"/>
      </left>
      <right style="thin">
        <color auto="1"/>
      </right>
      <top style="hair">
        <color auto="1"/>
      </top>
      <bottom style="double">
        <color auto="1"/>
      </bottom>
      <diagonal/>
    </border>
    <border diagonalDown="1">
      <left style="thin">
        <color auto="1"/>
      </left>
      <right style="thin">
        <color auto="1"/>
      </right>
      <top/>
      <bottom style="double">
        <color auto="1"/>
      </bottom>
      <diagonal style="thin">
        <color auto="1"/>
      </diagonal>
    </border>
    <border diagonalDown="1">
      <left style="thin">
        <color indexed="64"/>
      </left>
      <right/>
      <top/>
      <bottom style="double">
        <color auto="1"/>
      </bottom>
      <diagonal style="thin">
        <color auto="1"/>
      </diagonal>
    </border>
    <border>
      <left style="thin">
        <color auto="1"/>
      </left>
      <right/>
      <top style="double">
        <color auto="1"/>
      </top>
      <bottom style="double">
        <color auto="1"/>
      </bottom>
      <diagonal/>
    </border>
    <border>
      <left/>
      <right/>
      <top style="double">
        <color auto="1"/>
      </top>
      <bottom style="double">
        <color auto="1"/>
      </bottom>
      <diagonal/>
    </border>
    <border>
      <left style="medium">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medium">
        <color indexed="64"/>
      </right>
      <top style="double">
        <color auto="1"/>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56">
    <xf numFmtId="0" fontId="0" fillId="0" borderId="0" xfId="0">
      <alignment vertical="center"/>
    </xf>
    <xf numFmtId="0" fontId="0" fillId="0" borderId="0" xfId="0" applyAlignment="1">
      <alignment vertical="center"/>
    </xf>
    <xf numFmtId="0" fontId="4" fillId="0" borderId="0" xfId="0" applyFont="1">
      <alignment vertical="center"/>
    </xf>
    <xf numFmtId="0" fontId="6" fillId="0" borderId="0" xfId="0" applyFont="1">
      <alignment vertical="center"/>
    </xf>
    <xf numFmtId="0" fontId="7" fillId="3" borderId="0" xfId="0" applyFont="1" applyFill="1" applyAlignment="1">
      <alignment horizontal="center" vertical="center"/>
    </xf>
    <xf numFmtId="0" fontId="4" fillId="0" borderId="0" xfId="0" applyFont="1" applyAlignment="1">
      <alignment horizontal="left" vertical="center"/>
    </xf>
    <xf numFmtId="0" fontId="4" fillId="2" borderId="0" xfId="0" applyFont="1" applyFill="1">
      <alignment vertical="center"/>
    </xf>
    <xf numFmtId="0" fontId="4" fillId="2" borderId="0" xfId="0" applyFont="1" applyFill="1" applyAlignment="1">
      <alignment horizontal="right" vertical="center"/>
    </xf>
    <xf numFmtId="0" fontId="4" fillId="0" borderId="0" xfId="0" applyFont="1" applyAlignment="1">
      <alignment horizontal="right" vertical="center"/>
    </xf>
    <xf numFmtId="0" fontId="4" fillId="0" borderId="0" xfId="0" applyFont="1" applyBorder="1" applyAlignment="1">
      <alignment vertical="center"/>
    </xf>
    <xf numFmtId="38" fontId="4" fillId="0" borderId="0" xfId="0" applyNumberFormat="1" applyFont="1" applyBorder="1" applyAlignment="1">
      <alignment horizontal="right" vertical="center"/>
    </xf>
    <xf numFmtId="0" fontId="4" fillId="0" borderId="0" xfId="0" applyFont="1" applyBorder="1" applyAlignment="1">
      <alignment horizontal="right" vertical="center"/>
    </xf>
    <xf numFmtId="38" fontId="4" fillId="0" borderId="0" xfId="2" applyFont="1" applyBorder="1" applyAlignment="1">
      <alignment horizontal="right" vertical="center"/>
    </xf>
    <xf numFmtId="0" fontId="4" fillId="0" borderId="0" xfId="0" applyFont="1" applyBorder="1" applyAlignment="1">
      <alignment horizontal="center" vertical="center"/>
    </xf>
    <xf numFmtId="0" fontId="7" fillId="0" borderId="0" xfId="0" applyFont="1" applyBorder="1" applyAlignment="1">
      <alignment horizontal="left" vertical="center"/>
    </xf>
    <xf numFmtId="176" fontId="0" fillId="0" borderId="0" xfId="0" applyNumberFormat="1" applyFill="1">
      <alignment vertical="center"/>
    </xf>
    <xf numFmtId="0" fontId="0" fillId="0" borderId="0" xfId="0" applyFill="1">
      <alignment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9" fillId="0" borderId="0" xfId="0" applyFont="1" applyFill="1" applyAlignment="1">
      <alignment horizontal="center" vertical="center"/>
    </xf>
    <xf numFmtId="0" fontId="9" fillId="0" borderId="0" xfId="0" applyFont="1" applyFill="1" applyAlignment="1">
      <alignment horizontal="center" vertical="center" shrinkToFit="1"/>
    </xf>
    <xf numFmtId="177" fontId="9" fillId="0" borderId="0" xfId="0" applyNumberFormat="1" applyFont="1" applyFill="1" applyAlignment="1">
      <alignment horizontal="center" vertical="center"/>
    </xf>
    <xf numFmtId="176" fontId="9" fillId="0" borderId="0" xfId="0" applyNumberFormat="1" applyFont="1" applyFill="1" applyAlignment="1">
      <alignment horizontal="center" vertical="center"/>
    </xf>
    <xf numFmtId="176" fontId="9" fillId="0" borderId="0" xfId="0" applyNumberFormat="1" applyFont="1" applyFill="1" applyAlignment="1">
      <alignment horizontal="left" vertical="center"/>
    </xf>
    <xf numFmtId="0" fontId="3" fillId="0" borderId="0" xfId="0" applyFont="1" applyFill="1">
      <alignment vertical="center"/>
    </xf>
    <xf numFmtId="0" fontId="0" fillId="0" borderId="0" xfId="0" applyFill="1" applyAlignment="1">
      <alignment vertical="center" shrinkToFit="1"/>
    </xf>
    <xf numFmtId="178" fontId="0" fillId="0" borderId="0" xfId="0" applyNumberFormat="1" applyFill="1" applyBorder="1" applyAlignment="1">
      <alignment vertical="center" shrinkToFit="1"/>
    </xf>
    <xf numFmtId="0" fontId="0" fillId="0" borderId="0" xfId="0" applyFill="1" applyAlignment="1">
      <alignment horizontal="left" vertical="center" shrinkToFit="1"/>
    </xf>
    <xf numFmtId="177" fontId="0" fillId="0" borderId="0" xfId="0" applyNumberFormat="1" applyFill="1">
      <alignment vertical="center"/>
    </xf>
    <xf numFmtId="177" fontId="0" fillId="0" borderId="0" xfId="0" applyNumberFormat="1" applyFill="1" applyBorder="1">
      <alignment vertical="center"/>
    </xf>
    <xf numFmtId="176" fontId="0" fillId="0" borderId="0" xfId="0" applyNumberFormat="1" applyFill="1" applyBorder="1">
      <alignment vertical="center"/>
    </xf>
    <xf numFmtId="176" fontId="0" fillId="0" borderId="0" xfId="0" applyNumberFormat="1" applyFill="1" applyBorder="1" applyAlignment="1">
      <alignment horizontal="left" vertical="center"/>
    </xf>
    <xf numFmtId="0" fontId="9" fillId="0" borderId="0" xfId="0" applyFont="1" applyFill="1" applyAlignment="1">
      <alignment vertical="center" shrinkToFit="1"/>
    </xf>
    <xf numFmtId="0" fontId="10" fillId="0" borderId="0" xfId="0" applyFont="1" applyFill="1" applyBorder="1" applyAlignment="1">
      <alignment horizontal="right" vertical="center" wrapText="1"/>
    </xf>
    <xf numFmtId="0" fontId="10"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23" xfId="0" applyFont="1" applyFill="1" applyBorder="1" applyAlignment="1">
      <alignment horizontal="left" vertical="center"/>
    </xf>
    <xf numFmtId="0" fontId="3" fillId="0" borderId="11" xfId="0" applyFont="1" applyFill="1" applyBorder="1" applyAlignment="1">
      <alignment horizontal="left" vertical="center"/>
    </xf>
    <xf numFmtId="176" fontId="3" fillId="0" borderId="0" xfId="0" applyNumberFormat="1" applyFont="1" applyFill="1" applyBorder="1" applyAlignment="1">
      <alignment horizontal="center" vertical="center" wrapText="1"/>
    </xf>
    <xf numFmtId="177" fontId="3" fillId="0" borderId="23" xfId="0" applyNumberFormat="1" applyFont="1" applyFill="1" applyBorder="1" applyAlignment="1">
      <alignment horizontal="center" vertical="center"/>
    </xf>
    <xf numFmtId="177" fontId="3" fillId="0" borderId="11" xfId="0" applyNumberFormat="1"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shrinkToFit="1"/>
    </xf>
    <xf numFmtId="0" fontId="3" fillId="0" borderId="7" xfId="0" applyFont="1" applyFill="1" applyBorder="1" applyAlignment="1">
      <alignment horizontal="center" vertical="center" wrapText="1"/>
    </xf>
    <xf numFmtId="177" fontId="3" fillId="0" borderId="25" xfId="0" applyNumberFormat="1" applyFont="1" applyFill="1" applyBorder="1" applyAlignment="1">
      <alignment horizontal="center" vertical="center"/>
    </xf>
    <xf numFmtId="177" fontId="12"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7" fontId="3" fillId="0" borderId="9" xfId="0" applyNumberFormat="1" applyFont="1" applyFill="1" applyBorder="1" applyAlignment="1">
      <alignment horizontal="center" vertical="center"/>
    </xf>
    <xf numFmtId="176" fontId="3" fillId="0" borderId="7" xfId="0" applyNumberFormat="1" applyFont="1" applyFill="1" applyBorder="1" applyAlignment="1">
      <alignment horizontal="center" vertical="center" wrapText="1"/>
    </xf>
    <xf numFmtId="176" fontId="3" fillId="0" borderId="26" xfId="0" applyNumberFormat="1" applyFont="1" applyFill="1" applyBorder="1" applyAlignment="1">
      <alignment horizontal="center" vertical="center" wrapText="1"/>
    </xf>
    <xf numFmtId="0" fontId="3" fillId="0" borderId="0" xfId="0" applyFont="1" applyFill="1" applyAlignment="1">
      <alignment horizontal="center" vertical="center"/>
    </xf>
    <xf numFmtId="0" fontId="0" fillId="0" borderId="28" xfId="0" applyFill="1" applyBorder="1">
      <alignment vertical="center"/>
    </xf>
    <xf numFmtId="10" fontId="0" fillId="0" borderId="28" xfId="1" applyNumberFormat="1" applyFont="1" applyFill="1" applyBorder="1" applyAlignment="1">
      <alignment horizontal="right" vertical="center"/>
    </xf>
    <xf numFmtId="177" fontId="0" fillId="0" borderId="31" xfId="1" applyNumberFormat="1" applyFont="1" applyFill="1" applyBorder="1" applyAlignment="1">
      <alignment horizontal="right" vertical="center"/>
    </xf>
    <xf numFmtId="10" fontId="0" fillId="0" borderId="33" xfId="1" applyNumberFormat="1" applyFont="1" applyFill="1" applyBorder="1" applyAlignment="1">
      <alignment horizontal="right" vertical="center"/>
    </xf>
    <xf numFmtId="10" fontId="0" fillId="0" borderId="0" xfId="1" applyNumberFormat="1" applyFont="1" applyFill="1" applyBorder="1" applyAlignment="1">
      <alignment horizontal="right" vertical="center"/>
    </xf>
    <xf numFmtId="10" fontId="0" fillId="4" borderId="34" xfId="1" applyNumberFormat="1" applyFont="1" applyFill="1" applyBorder="1" applyAlignment="1" applyProtection="1">
      <alignment horizontal="left" vertical="center"/>
      <protection locked="0"/>
    </xf>
    <xf numFmtId="0" fontId="13" fillId="0" borderId="1" xfId="0" applyFont="1" applyFill="1" applyBorder="1" applyAlignment="1">
      <alignment horizontal="center" vertical="center"/>
    </xf>
    <xf numFmtId="0" fontId="0" fillId="0" borderId="2" xfId="0" applyFill="1" applyBorder="1">
      <alignment vertical="center"/>
    </xf>
    <xf numFmtId="178" fontId="14" fillId="0" borderId="1" xfId="0" applyNumberFormat="1" applyFont="1" applyFill="1" applyBorder="1" applyAlignment="1">
      <alignment horizontal="center" vertical="center"/>
    </xf>
    <xf numFmtId="0" fontId="0" fillId="0" borderId="31" xfId="0" applyFill="1" applyBorder="1">
      <alignment vertical="center"/>
    </xf>
    <xf numFmtId="0" fontId="0" fillId="4" borderId="31" xfId="0" applyFill="1" applyBorder="1" applyAlignment="1" applyProtection="1">
      <alignment vertical="center" shrinkToFit="1"/>
      <protection locked="0"/>
    </xf>
    <xf numFmtId="0" fontId="0" fillId="4" borderId="35" xfId="0" applyFill="1" applyBorder="1" applyAlignment="1" applyProtection="1">
      <alignment horizontal="center" vertical="center" shrinkToFit="1"/>
      <protection locked="0"/>
    </xf>
    <xf numFmtId="0" fontId="0" fillId="4" borderId="31" xfId="0" applyFill="1" applyBorder="1" applyAlignment="1" applyProtection="1">
      <alignment horizontal="center" vertical="center"/>
      <protection locked="0"/>
    </xf>
    <xf numFmtId="0" fontId="0" fillId="4" borderId="35" xfId="0" applyFill="1" applyBorder="1" applyAlignment="1" applyProtection="1">
      <alignment horizontal="center" vertical="center"/>
      <protection locked="0"/>
    </xf>
    <xf numFmtId="38" fontId="0" fillId="4" borderId="35" xfId="2" applyFont="1" applyFill="1" applyBorder="1" applyAlignment="1" applyProtection="1">
      <alignment horizontal="right" vertical="center"/>
      <protection locked="0"/>
    </xf>
    <xf numFmtId="177" fontId="0" fillId="4" borderId="36" xfId="2" applyNumberFormat="1" applyFont="1" applyFill="1" applyBorder="1" applyAlignment="1" applyProtection="1">
      <alignment horizontal="right" vertical="center"/>
      <protection locked="0"/>
    </xf>
    <xf numFmtId="177" fontId="0" fillId="4" borderId="31" xfId="2" applyNumberFormat="1" applyFont="1" applyFill="1" applyBorder="1" applyAlignment="1" applyProtection="1">
      <alignment horizontal="right" vertical="center"/>
      <protection locked="0"/>
    </xf>
    <xf numFmtId="10" fontId="0" fillId="0" borderId="31" xfId="1" applyNumberFormat="1" applyFont="1" applyFill="1" applyBorder="1" applyAlignment="1">
      <alignment horizontal="right" vertical="center"/>
    </xf>
    <xf numFmtId="177" fontId="0" fillId="5" borderId="31" xfId="1" applyNumberFormat="1" applyFont="1" applyFill="1" applyBorder="1" applyAlignment="1" applyProtection="1">
      <alignment horizontal="right" vertical="center"/>
      <protection locked="0"/>
    </xf>
    <xf numFmtId="10" fontId="0" fillId="0" borderId="39" xfId="1" applyNumberFormat="1" applyFont="1" applyFill="1" applyBorder="1" applyAlignment="1">
      <alignment horizontal="right" vertical="center"/>
    </xf>
    <xf numFmtId="10" fontId="0" fillId="4" borderId="40" xfId="1" applyNumberFormat="1" applyFont="1" applyFill="1" applyBorder="1" applyAlignment="1" applyProtection="1">
      <alignment horizontal="left" vertical="center"/>
      <protection locked="0"/>
    </xf>
    <xf numFmtId="10" fontId="0" fillId="4" borderId="41" xfId="1" applyNumberFormat="1" applyFont="1" applyFill="1" applyBorder="1" applyAlignment="1" applyProtection="1">
      <alignment horizontal="left" vertical="center"/>
      <protection locked="0"/>
    </xf>
    <xf numFmtId="10" fontId="0" fillId="4" borderId="42" xfId="1" applyNumberFormat="1" applyFont="1" applyFill="1" applyBorder="1" applyAlignment="1" applyProtection="1">
      <alignment horizontal="left" vertical="center"/>
      <protection locked="0"/>
    </xf>
    <xf numFmtId="0" fontId="0" fillId="0" borderId="1" xfId="0" applyFill="1" applyBorder="1">
      <alignment vertical="center"/>
    </xf>
    <xf numFmtId="0" fontId="0" fillId="0" borderId="43" xfId="0" applyFill="1" applyBorder="1">
      <alignment vertical="center"/>
    </xf>
    <xf numFmtId="0" fontId="0" fillId="4" borderId="43" xfId="0" applyFill="1" applyBorder="1" applyAlignment="1" applyProtection="1">
      <alignment vertical="center" shrinkToFit="1"/>
      <protection locked="0"/>
    </xf>
    <xf numFmtId="0" fontId="0" fillId="4" borderId="43" xfId="0" applyFill="1" applyBorder="1" applyAlignment="1" applyProtection="1">
      <alignment horizontal="center" vertical="center"/>
      <protection locked="0"/>
    </xf>
    <xf numFmtId="177" fontId="0" fillId="0" borderId="46" xfId="0" applyNumberFormat="1" applyFill="1" applyBorder="1">
      <alignment vertical="center"/>
    </xf>
    <xf numFmtId="177" fontId="0" fillId="0" borderId="47" xfId="0" applyNumberFormat="1" applyFill="1" applyBorder="1" applyAlignment="1">
      <alignment vertical="center" shrinkToFit="1"/>
    </xf>
    <xf numFmtId="177" fontId="0" fillId="0" borderId="47" xfId="0" applyNumberFormat="1" applyFill="1" applyBorder="1" applyAlignment="1">
      <alignment horizontal="center" vertical="center"/>
    </xf>
    <xf numFmtId="177" fontId="0" fillId="0" borderId="46" xfId="0" applyNumberFormat="1" applyFill="1" applyBorder="1" applyAlignment="1">
      <alignment horizontal="right" vertical="center"/>
    </xf>
    <xf numFmtId="177" fontId="0" fillId="0" borderId="48" xfId="0" applyNumberFormat="1" applyFill="1" applyBorder="1" applyAlignment="1">
      <alignment horizontal="right" vertical="center"/>
    </xf>
    <xf numFmtId="177" fontId="0" fillId="0" borderId="49" xfId="0" applyNumberFormat="1" applyFill="1" applyBorder="1" applyAlignment="1">
      <alignment horizontal="right" vertical="center"/>
    </xf>
    <xf numFmtId="177" fontId="0" fillId="0" borderId="49" xfId="1" applyNumberFormat="1" applyFont="1" applyFill="1" applyBorder="1" applyAlignment="1">
      <alignment horizontal="right" vertical="center"/>
    </xf>
    <xf numFmtId="177" fontId="0" fillId="0" borderId="46" xfId="1" applyNumberFormat="1" applyFont="1" applyFill="1" applyBorder="1" applyAlignment="1">
      <alignment horizontal="right" vertical="center"/>
    </xf>
    <xf numFmtId="177" fontId="0" fillId="0" borderId="50" xfId="1" applyNumberFormat="1" applyFont="1" applyFill="1" applyBorder="1" applyAlignment="1">
      <alignment horizontal="right" vertical="center"/>
    </xf>
    <xf numFmtId="177" fontId="0" fillId="0" borderId="0" xfId="1" applyNumberFormat="1" applyFont="1" applyFill="1" applyBorder="1" applyAlignment="1">
      <alignment horizontal="right" vertical="center"/>
    </xf>
    <xf numFmtId="177" fontId="0" fillId="0" borderId="0" xfId="1" applyNumberFormat="1" applyFont="1" applyFill="1" applyBorder="1" applyAlignment="1">
      <alignment horizontal="left" vertical="center"/>
    </xf>
    <xf numFmtId="177" fontId="13" fillId="0" borderId="1" xfId="0" applyNumberFormat="1" applyFont="1" applyFill="1" applyBorder="1" applyAlignment="1">
      <alignment horizontal="center" vertical="center"/>
    </xf>
    <xf numFmtId="177" fontId="0" fillId="0" borderId="1" xfId="0" applyNumberFormat="1" applyFill="1" applyBorder="1">
      <alignment vertical="center"/>
    </xf>
    <xf numFmtId="177" fontId="14" fillId="0" borderId="1" xfId="0" applyNumberFormat="1" applyFont="1" applyFill="1" applyBorder="1" applyAlignment="1">
      <alignment horizontal="center" vertical="center"/>
    </xf>
    <xf numFmtId="177" fontId="0" fillId="0" borderId="52" xfId="0" applyNumberFormat="1" applyFill="1" applyBorder="1" applyAlignment="1">
      <alignment horizontal="center" vertical="center" shrinkToFit="1"/>
    </xf>
    <xf numFmtId="177" fontId="0" fillId="0" borderId="51" xfId="2" applyNumberFormat="1" applyFont="1" applyFill="1" applyBorder="1" applyAlignment="1">
      <alignment horizontal="right" vertical="center" shrinkToFit="1"/>
    </xf>
    <xf numFmtId="177" fontId="0" fillId="0" borderId="53" xfId="2" applyNumberFormat="1" applyFont="1" applyFill="1" applyBorder="1" applyAlignment="1">
      <alignment horizontal="right" vertical="center" shrinkToFit="1"/>
    </xf>
    <xf numFmtId="177" fontId="0" fillId="0" borderId="54" xfId="0" applyNumberFormat="1" applyFill="1" applyBorder="1" applyAlignment="1">
      <alignment horizontal="right" vertical="center" shrinkToFit="1"/>
    </xf>
    <xf numFmtId="10" fontId="9" fillId="0" borderId="54" xfId="1" applyNumberFormat="1" applyFont="1" applyFill="1" applyBorder="1" applyAlignment="1">
      <alignment horizontal="right" vertical="center" shrinkToFit="1"/>
    </xf>
    <xf numFmtId="177" fontId="9" fillId="0" borderId="0" xfId="1" applyNumberFormat="1" applyFont="1" applyFill="1" applyBorder="1" applyAlignment="1">
      <alignment horizontal="right" vertical="center" shrinkToFit="1"/>
    </xf>
    <xf numFmtId="177" fontId="9" fillId="0" borderId="0" xfId="1" applyNumberFormat="1" applyFont="1" applyFill="1" applyBorder="1" applyAlignment="1">
      <alignment horizontal="left" vertical="center" shrinkToFit="1"/>
    </xf>
    <xf numFmtId="177" fontId="0" fillId="0" borderId="0" xfId="0" applyNumberFormat="1" applyFill="1" applyAlignment="1">
      <alignment vertical="center" shrinkToFit="1"/>
    </xf>
    <xf numFmtId="177" fontId="0" fillId="0" borderId="0" xfId="0" applyNumberFormat="1" applyFill="1" applyAlignment="1">
      <alignment horizontal="left" vertical="center"/>
    </xf>
    <xf numFmtId="177" fontId="0" fillId="0" borderId="0" xfId="0" applyNumberFormat="1" applyFill="1" applyAlignment="1">
      <alignment horizontal="center" vertical="center"/>
    </xf>
    <xf numFmtId="177" fontId="0" fillId="0" borderId="0" xfId="0" applyNumberFormat="1" applyFill="1" applyAlignment="1">
      <alignment horizontal="center" vertical="center" shrinkToFit="1"/>
    </xf>
    <xf numFmtId="177" fontId="0" fillId="0" borderId="0" xfId="0" applyNumberFormat="1" applyFill="1" applyBorder="1" applyAlignment="1">
      <alignment horizontal="center" vertical="center"/>
    </xf>
    <xf numFmtId="177" fontId="0" fillId="0" borderId="0" xfId="0" applyNumberFormat="1" applyFill="1" applyBorder="1" applyAlignment="1">
      <alignment vertical="center"/>
    </xf>
    <xf numFmtId="177" fontId="0" fillId="0" borderId="55" xfId="0" applyNumberFormat="1" applyFill="1" applyBorder="1" applyAlignment="1">
      <alignment vertical="center"/>
    </xf>
    <xf numFmtId="177" fontId="0" fillId="0" borderId="56" xfId="0" applyNumberFormat="1" applyFill="1" applyBorder="1">
      <alignment vertical="center"/>
    </xf>
    <xf numFmtId="177" fontId="0" fillId="0" borderId="0" xfId="0" applyNumberFormat="1" applyFill="1" applyBorder="1" applyAlignment="1">
      <alignment horizontal="left" vertical="center"/>
    </xf>
    <xf numFmtId="0" fontId="0" fillId="0" borderId="0" xfId="0" applyFill="1" applyAlignment="1">
      <alignment vertical="center"/>
    </xf>
    <xf numFmtId="178" fontId="0" fillId="0" borderId="8" xfId="0" applyNumberFormat="1" applyFill="1" applyBorder="1" applyAlignment="1">
      <alignment vertical="center" shrinkToFit="1"/>
    </xf>
    <xf numFmtId="0" fontId="4" fillId="0" borderId="0" xfId="0" applyFont="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38" fontId="4" fillId="0" borderId="0" xfId="0" applyNumberFormat="1" applyFont="1" applyFill="1" applyBorder="1" applyAlignment="1">
      <alignment vertical="center"/>
    </xf>
    <xf numFmtId="38" fontId="4"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4" fillId="0" borderId="0" xfId="0"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right" vertical="center"/>
    </xf>
    <xf numFmtId="0" fontId="4" fillId="0" borderId="0" xfId="0" applyFont="1" applyFill="1" applyBorder="1">
      <alignment vertical="center"/>
    </xf>
    <xf numFmtId="38" fontId="4" fillId="0" borderId="0" xfId="2" applyFont="1" applyFill="1" applyBorder="1">
      <alignment vertical="center"/>
    </xf>
    <xf numFmtId="38" fontId="4" fillId="0" borderId="0" xfId="0" applyNumberFormat="1" applyFont="1" applyFill="1" applyBorder="1">
      <alignment vertical="center"/>
    </xf>
    <xf numFmtId="0" fontId="16" fillId="0" borderId="0" xfId="0" applyFont="1" applyFill="1" applyBorder="1" applyAlignment="1">
      <alignment vertical="center"/>
    </xf>
    <xf numFmtId="0" fontId="16"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15" fillId="0" borderId="0" xfId="0" applyFont="1">
      <alignment vertical="center"/>
    </xf>
    <xf numFmtId="0" fontId="16" fillId="0" borderId="0" xfId="0" applyFont="1">
      <alignment vertical="center"/>
    </xf>
    <xf numFmtId="0" fontId="16" fillId="0" borderId="0" xfId="0" applyFont="1" applyFill="1" applyBorder="1" applyAlignment="1">
      <alignment horizontal="left" vertical="center"/>
    </xf>
    <xf numFmtId="0" fontId="18" fillId="0" borderId="0" xfId="0" applyFont="1">
      <alignment vertical="center"/>
    </xf>
    <xf numFmtId="0" fontId="4" fillId="0" borderId="0" xfId="0" applyFont="1" applyFill="1">
      <alignment vertical="center"/>
    </xf>
    <xf numFmtId="0" fontId="0" fillId="0" borderId="0" xfId="0" applyFont="1">
      <alignment vertical="center"/>
    </xf>
    <xf numFmtId="177" fontId="4" fillId="0" borderId="0" xfId="0" applyNumberFormat="1" applyFont="1">
      <alignment vertical="center"/>
    </xf>
    <xf numFmtId="177" fontId="4" fillId="0" borderId="0" xfId="0" applyNumberFormat="1" applyFont="1" applyFill="1" applyBorder="1" applyAlignment="1">
      <alignment horizontal="left" vertical="center"/>
    </xf>
    <xf numFmtId="177" fontId="4" fillId="0" borderId="0" xfId="0" applyNumberFormat="1" applyFont="1" applyFill="1" applyBorder="1" applyAlignment="1">
      <alignment horizontal="center" vertical="center"/>
    </xf>
    <xf numFmtId="177" fontId="0" fillId="0" borderId="0" xfId="0" applyNumberFormat="1">
      <alignment vertical="center"/>
    </xf>
    <xf numFmtId="177" fontId="4" fillId="0" borderId="0" xfId="0" applyNumberFormat="1" applyFont="1" applyFill="1" applyBorder="1">
      <alignment vertical="center"/>
    </xf>
    <xf numFmtId="177" fontId="4" fillId="0" borderId="0" xfId="0" applyNumberFormat="1" applyFont="1" applyFill="1" applyBorder="1" applyAlignment="1">
      <alignment vertical="center"/>
    </xf>
    <xf numFmtId="177" fontId="4" fillId="0" borderId="0" xfId="1" applyNumberFormat="1" applyFont="1" applyFill="1" applyBorder="1" applyAlignment="1">
      <alignment vertical="center"/>
    </xf>
    <xf numFmtId="177" fontId="4" fillId="0" borderId="0" xfId="1" applyNumberFormat="1" applyFont="1" applyFill="1" applyBorder="1" applyAlignment="1">
      <alignment horizontal="right" vertical="center"/>
    </xf>
    <xf numFmtId="177" fontId="4" fillId="0" borderId="0" xfId="2" applyNumberFormat="1" applyFont="1" applyFill="1" applyBorder="1" applyAlignment="1">
      <alignment horizontal="right" vertical="center"/>
    </xf>
    <xf numFmtId="177" fontId="4" fillId="0" borderId="61" xfId="2" applyNumberFormat="1" applyFont="1" applyFill="1" applyBorder="1" applyAlignment="1">
      <alignment horizontal="center" vertical="center"/>
    </xf>
    <xf numFmtId="38" fontId="4" fillId="0" borderId="0" xfId="0" applyNumberFormat="1" applyFont="1" applyBorder="1" applyAlignment="1">
      <alignment horizontal="left" vertical="center"/>
    </xf>
    <xf numFmtId="0" fontId="19" fillId="0" borderId="0" xfId="0" applyFont="1">
      <alignment vertical="center"/>
    </xf>
    <xf numFmtId="0" fontId="21" fillId="0" borderId="0" xfId="0" applyFont="1">
      <alignment vertical="center"/>
    </xf>
    <xf numFmtId="0" fontId="22" fillId="0" borderId="0" xfId="0" applyFont="1">
      <alignment vertical="center"/>
    </xf>
    <xf numFmtId="0" fontId="17" fillId="0" borderId="0" xfId="0" applyFont="1">
      <alignment vertical="center"/>
    </xf>
    <xf numFmtId="0" fontId="17" fillId="0" borderId="0" xfId="0" applyFont="1" applyFill="1" applyBorder="1" applyAlignment="1">
      <alignment horizontal="left" vertical="center"/>
    </xf>
    <xf numFmtId="0" fontId="3" fillId="2" borderId="6" xfId="0" applyFont="1" applyFill="1" applyBorder="1" applyAlignment="1" applyProtection="1">
      <alignment horizontal="center" vertical="top" wrapText="1"/>
      <protection locked="0"/>
    </xf>
    <xf numFmtId="0" fontId="0" fillId="2" borderId="28" xfId="0" applyFill="1" applyBorder="1" applyAlignment="1" applyProtection="1">
      <alignment vertical="center" shrinkToFit="1"/>
      <protection locked="0"/>
    </xf>
    <xf numFmtId="0" fontId="0" fillId="2" borderId="12" xfId="0" applyFill="1" applyBorder="1" applyAlignment="1" applyProtection="1">
      <alignment horizontal="center" vertical="center" shrinkToFit="1"/>
      <protection locked="0"/>
    </xf>
    <xf numFmtId="0" fontId="0" fillId="2" borderId="28"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38" fontId="0" fillId="2" borderId="12" xfId="2" applyFont="1" applyFill="1" applyBorder="1" applyAlignment="1" applyProtection="1">
      <alignment horizontal="right" vertical="center"/>
      <protection locked="0"/>
    </xf>
    <xf numFmtId="177" fontId="0" fillId="2" borderId="29" xfId="2" applyNumberFormat="1" applyFont="1" applyFill="1" applyBorder="1" applyAlignment="1" applyProtection="1">
      <alignment horizontal="right" vertical="center"/>
      <protection locked="0"/>
    </xf>
    <xf numFmtId="177" fontId="0" fillId="2" borderId="28" xfId="2" applyNumberFormat="1" applyFont="1" applyFill="1" applyBorder="1" applyAlignment="1" applyProtection="1">
      <alignment horizontal="right" vertical="center"/>
      <protection locked="0"/>
    </xf>
    <xf numFmtId="0" fontId="0" fillId="2" borderId="31" xfId="0" applyFill="1" applyBorder="1" applyAlignment="1" applyProtection="1">
      <alignment vertical="center" shrinkToFit="1"/>
      <protection locked="0"/>
    </xf>
    <xf numFmtId="0" fontId="0" fillId="2" borderId="35"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protection locked="0"/>
    </xf>
    <xf numFmtId="0" fontId="0" fillId="2" borderId="35" xfId="0" applyFill="1" applyBorder="1" applyAlignment="1" applyProtection="1">
      <alignment horizontal="center" vertical="center"/>
      <protection locked="0"/>
    </xf>
    <xf numFmtId="38" fontId="0" fillId="2" borderId="35" xfId="2" applyFont="1" applyFill="1" applyBorder="1" applyAlignment="1" applyProtection="1">
      <alignment horizontal="right" vertical="center"/>
      <protection locked="0"/>
    </xf>
    <xf numFmtId="177" fontId="0" fillId="2" borderId="36" xfId="2" applyNumberFormat="1" applyFont="1" applyFill="1" applyBorder="1" applyAlignment="1" applyProtection="1">
      <alignment horizontal="right" vertical="center"/>
      <protection locked="0"/>
    </xf>
    <xf numFmtId="177" fontId="0" fillId="2" borderId="31" xfId="2" applyNumberFormat="1" applyFont="1" applyFill="1" applyBorder="1" applyAlignment="1" applyProtection="1">
      <alignment horizontal="right" vertical="center"/>
      <protection locked="0"/>
    </xf>
    <xf numFmtId="177" fontId="0" fillId="2" borderId="54" xfId="0" applyNumberFormat="1" applyFill="1" applyBorder="1" applyAlignment="1">
      <alignment horizontal="right" vertical="center" shrinkToFit="1"/>
    </xf>
    <xf numFmtId="177" fontId="0" fillId="6" borderId="28" xfId="1" applyNumberFormat="1" applyFont="1" applyFill="1" applyBorder="1" applyAlignment="1" applyProtection="1">
      <alignment horizontal="right" vertical="center"/>
      <protection locked="0"/>
    </xf>
    <xf numFmtId="177" fontId="0" fillId="6" borderId="31" xfId="1" applyNumberFormat="1" applyFont="1" applyFill="1" applyBorder="1" applyAlignment="1" applyProtection="1">
      <alignment horizontal="right" vertical="center"/>
      <protection locked="0"/>
    </xf>
    <xf numFmtId="177" fontId="0" fillId="6" borderId="31" xfId="2" applyNumberFormat="1" applyFont="1" applyFill="1" applyBorder="1" applyAlignment="1" applyProtection="1">
      <alignment horizontal="right" vertical="center"/>
      <protection locked="0"/>
    </xf>
    <xf numFmtId="177" fontId="3" fillId="6" borderId="54" xfId="1" applyNumberFormat="1" applyFont="1" applyFill="1" applyBorder="1" applyAlignment="1" applyProtection="1">
      <alignment horizontal="right" vertical="center" shrinkToFit="1"/>
      <protection locked="0"/>
    </xf>
    <xf numFmtId="177" fontId="0" fillId="0" borderId="56" xfId="0" applyNumberFormat="1" applyFill="1" applyBorder="1" applyAlignment="1">
      <alignment vertical="center" shrinkToFit="1"/>
    </xf>
    <xf numFmtId="177" fontId="4" fillId="2" borderId="2" xfId="0" applyNumberFormat="1" applyFont="1" applyFill="1" applyBorder="1" applyAlignment="1">
      <alignment horizontal="center" vertical="center" shrinkToFit="1"/>
    </xf>
    <xf numFmtId="177" fontId="4" fillId="0" borderId="62" xfId="0" applyNumberFormat="1" applyFont="1" applyFill="1" applyBorder="1" applyAlignment="1">
      <alignment horizontal="center" vertical="center"/>
    </xf>
    <xf numFmtId="177" fontId="4" fillId="0" borderId="2" xfId="0" applyNumberFormat="1" applyFont="1" applyFill="1" applyBorder="1" applyAlignment="1">
      <alignment horizontal="right" vertical="center" shrinkToFit="1"/>
    </xf>
    <xf numFmtId="12" fontId="4" fillId="0" borderId="1" xfId="0" applyNumberFormat="1" applyFont="1" applyFill="1" applyBorder="1" applyAlignment="1">
      <alignment horizontal="left" vertical="center" shrinkToFit="1"/>
    </xf>
    <xf numFmtId="177" fontId="19" fillId="0" borderId="62" xfId="0" applyNumberFormat="1" applyFont="1" applyBorder="1" applyAlignment="1">
      <alignment horizontal="center" vertical="center"/>
    </xf>
    <xf numFmtId="177" fontId="4" fillId="0" borderId="2" xfId="0" applyNumberFormat="1" applyFont="1" applyFill="1" applyBorder="1" applyAlignment="1">
      <alignment vertical="center"/>
    </xf>
    <xf numFmtId="0" fontId="15" fillId="0" borderId="0" xfId="0" applyFont="1" applyFill="1" applyBorder="1" applyAlignment="1">
      <alignment vertical="center"/>
    </xf>
    <xf numFmtId="0" fontId="5"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77" fontId="4" fillId="0" borderId="1" xfId="0" applyNumberFormat="1" applyFont="1" applyBorder="1" applyAlignment="1">
      <alignment horizontal="right" vertical="center"/>
    </xf>
    <xf numFmtId="177" fontId="4" fillId="0" borderId="1" xfId="2" applyNumberFormat="1" applyFont="1" applyFill="1" applyBorder="1" applyAlignment="1">
      <alignment horizontal="right" vertical="center"/>
    </xf>
    <xf numFmtId="177" fontId="4" fillId="0" borderId="1" xfId="2" applyNumberFormat="1" applyFont="1" applyBorder="1" applyAlignment="1">
      <alignment horizontal="right" vertical="center"/>
    </xf>
    <xf numFmtId="0" fontId="16" fillId="0" borderId="8" xfId="0" applyFont="1" applyFill="1" applyBorder="1" applyAlignment="1">
      <alignment horizontal="center" vertical="center" wrapText="1"/>
    </xf>
    <xf numFmtId="0" fontId="4" fillId="0" borderId="8" xfId="0" applyFont="1" applyBorder="1" applyAlignment="1">
      <alignment horizontal="center" vertical="center"/>
    </xf>
    <xf numFmtId="0" fontId="4" fillId="2" borderId="8" xfId="0" applyFont="1" applyFill="1" applyBorder="1" applyAlignment="1">
      <alignment horizontal="center" vertical="center"/>
    </xf>
    <xf numFmtId="0" fontId="4" fillId="0" borderId="0" xfId="0" applyFont="1" applyAlignment="1">
      <alignment horizontal="center" vertical="center"/>
    </xf>
    <xf numFmtId="0" fontId="16" fillId="0" borderId="0" xfId="0" applyFont="1" applyFill="1" applyBorder="1" applyAlignment="1">
      <alignment horizontal="center" vertical="center"/>
    </xf>
    <xf numFmtId="178" fontId="4" fillId="2" borderId="8" xfId="0" applyNumberFormat="1" applyFont="1" applyFill="1" applyBorder="1" applyAlignment="1">
      <alignment horizontal="center" vertical="center"/>
    </xf>
    <xf numFmtId="178" fontId="4" fillId="2" borderId="0" xfId="0" applyNumberFormat="1" applyFont="1" applyFill="1" applyBorder="1" applyAlignment="1">
      <alignment horizontal="center" vertical="center"/>
    </xf>
    <xf numFmtId="179" fontId="4" fillId="0" borderId="15" xfId="0" applyNumberFormat="1" applyFont="1" applyFill="1" applyBorder="1" applyAlignment="1">
      <alignment horizontal="center" vertical="center"/>
    </xf>
    <xf numFmtId="179" fontId="4" fillId="0" borderId="16" xfId="0" applyNumberFormat="1" applyFont="1" applyFill="1" applyBorder="1" applyAlignment="1">
      <alignment horizontal="center" vertical="center"/>
    </xf>
    <xf numFmtId="179" fontId="4" fillId="0" borderId="17" xfId="0" applyNumberFormat="1" applyFont="1" applyFill="1" applyBorder="1" applyAlignment="1">
      <alignment horizontal="center" vertical="center"/>
    </xf>
    <xf numFmtId="179" fontId="4" fillId="0" borderId="57" xfId="0" applyNumberFormat="1" applyFont="1" applyFill="1" applyBorder="1" applyAlignment="1">
      <alignment horizontal="center" vertical="center"/>
    </xf>
    <xf numFmtId="179" fontId="4" fillId="0" borderId="13" xfId="0" applyNumberFormat="1" applyFont="1" applyFill="1" applyBorder="1" applyAlignment="1">
      <alignment horizontal="center" vertical="center"/>
    </xf>
    <xf numFmtId="179" fontId="4" fillId="0" borderId="58" xfId="0" applyNumberFormat="1" applyFont="1" applyFill="1" applyBorder="1" applyAlignment="1">
      <alignment horizontal="center" vertical="center"/>
    </xf>
    <xf numFmtId="0" fontId="16" fillId="0" borderId="0" xfId="0" applyFont="1" applyFill="1" applyBorder="1" applyAlignment="1">
      <alignment horizontal="center" vertical="center" shrinkToFit="1"/>
    </xf>
    <xf numFmtId="180" fontId="4" fillId="0" borderId="2" xfId="0" applyNumberFormat="1" applyFont="1" applyFill="1" applyBorder="1" applyAlignment="1">
      <alignment horizontal="center" vertical="center" shrinkToFit="1"/>
    </xf>
    <xf numFmtId="180" fontId="4" fillId="0" borderId="62" xfId="0" applyNumberFormat="1" applyFont="1" applyFill="1" applyBorder="1" applyAlignment="1">
      <alignment horizontal="center" vertical="center" shrinkToFit="1"/>
    </xf>
    <xf numFmtId="177" fontId="4" fillId="0" borderId="2" xfId="0" applyNumberFormat="1" applyFont="1" applyFill="1" applyBorder="1" applyAlignment="1">
      <alignment horizontal="center" vertical="center" shrinkToFit="1"/>
    </xf>
    <xf numFmtId="177" fontId="4" fillId="0" borderId="63" xfId="0" applyNumberFormat="1" applyFont="1" applyFill="1" applyBorder="1" applyAlignment="1">
      <alignment horizontal="center" vertical="center" shrinkToFit="1"/>
    </xf>
    <xf numFmtId="177" fontId="16" fillId="0" borderId="0" xfId="0" applyNumberFormat="1" applyFont="1" applyFill="1" applyBorder="1" applyAlignment="1">
      <alignment horizontal="center" vertical="center"/>
    </xf>
    <xf numFmtId="177" fontId="4" fillId="0" borderId="2" xfId="0" applyNumberFormat="1" applyFont="1" applyFill="1" applyBorder="1" applyAlignment="1">
      <alignment horizontal="center" vertical="center"/>
    </xf>
    <xf numFmtId="177" fontId="4" fillId="0" borderId="63" xfId="0" applyNumberFormat="1" applyFont="1" applyFill="1" applyBorder="1" applyAlignment="1">
      <alignment horizontal="center" vertical="center"/>
    </xf>
    <xf numFmtId="177" fontId="4" fillId="0" borderId="59" xfId="0" applyNumberFormat="1" applyFont="1" applyFill="1" applyBorder="1" applyAlignment="1">
      <alignment horizontal="right" vertical="center"/>
    </xf>
    <xf numFmtId="177" fontId="4" fillId="0" borderId="60" xfId="0" applyNumberFormat="1" applyFont="1" applyFill="1" applyBorder="1" applyAlignment="1">
      <alignment horizontal="right" vertical="center"/>
    </xf>
    <xf numFmtId="0" fontId="15" fillId="2" borderId="2" xfId="0" applyFont="1" applyFill="1" applyBorder="1" applyAlignment="1">
      <alignment horizontal="center" vertical="center"/>
    </xf>
    <xf numFmtId="0" fontId="15" fillId="2" borderId="62" xfId="0" applyFont="1" applyFill="1" applyBorder="1" applyAlignment="1">
      <alignment horizontal="center" vertical="center"/>
    </xf>
    <xf numFmtId="0" fontId="20" fillId="0" borderId="0" xfId="0" applyFont="1" applyAlignment="1">
      <alignment horizontal="left" vertical="center" wrapText="1"/>
    </xf>
    <xf numFmtId="0" fontId="10" fillId="0" borderId="13" xfId="0" applyFont="1" applyFill="1" applyBorder="1" applyAlignment="1">
      <alignment horizontal="right" vertical="center" wrapText="1"/>
    </xf>
    <xf numFmtId="0" fontId="8" fillId="0" borderId="0" xfId="0" applyFont="1" applyFill="1" applyAlignment="1">
      <alignment horizontal="center" vertical="center"/>
    </xf>
    <xf numFmtId="0" fontId="0" fillId="0" borderId="0" xfId="0" applyFill="1" applyAlignment="1">
      <alignment horizontal="right" vertical="center"/>
    </xf>
    <xf numFmtId="0" fontId="0" fillId="0" borderId="8" xfId="0" applyFill="1" applyBorder="1" applyAlignment="1">
      <alignment horizontal="center" vertical="center"/>
    </xf>
    <xf numFmtId="0" fontId="3" fillId="0" borderId="14" xfId="0" applyFont="1" applyFill="1" applyBorder="1" applyAlignment="1">
      <alignment horizontal="center" wrapText="1"/>
    </xf>
    <xf numFmtId="0" fontId="3" fillId="0" borderId="19" xfId="0" applyFont="1" applyFill="1" applyBorder="1" applyAlignment="1">
      <alignment horizont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177" fontId="12" fillId="0" borderId="3" xfId="0" applyNumberFormat="1" applyFont="1" applyFill="1" applyBorder="1" applyAlignment="1">
      <alignment horizontal="center" vertical="center" wrapText="1"/>
    </xf>
    <xf numFmtId="177" fontId="12" fillId="0" borderId="6" xfId="0" applyNumberFormat="1" applyFont="1" applyFill="1" applyBorder="1" applyAlignment="1">
      <alignment horizontal="center" vertical="center" wrapText="1"/>
    </xf>
    <xf numFmtId="176" fontId="12" fillId="0" borderId="2" xfId="0" applyNumberFormat="1" applyFont="1" applyFill="1" applyBorder="1" applyAlignment="1">
      <alignment horizontal="center" vertical="center" wrapText="1"/>
    </xf>
    <xf numFmtId="176" fontId="12" fillId="0" borderId="3" xfId="0" applyNumberFormat="1" applyFont="1" applyFill="1" applyBorder="1" applyAlignment="1">
      <alignment horizontal="center" vertical="center" wrapText="1"/>
    </xf>
    <xf numFmtId="176" fontId="3" fillId="0" borderId="24" xfId="0" applyNumberFormat="1" applyFont="1" applyFill="1" applyBorder="1" applyAlignment="1">
      <alignment horizontal="center" vertical="center" wrapText="1"/>
    </xf>
    <xf numFmtId="176" fontId="3" fillId="0" borderId="14"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7" fontId="12" fillId="0" borderId="10"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176" fontId="12" fillId="0" borderId="10" xfId="0" applyNumberFormat="1" applyFont="1" applyFill="1" applyBorder="1" applyAlignment="1">
      <alignment horizontal="center" vertical="center" wrapText="1"/>
    </xf>
    <xf numFmtId="177" fontId="12" fillId="0" borderId="11" xfId="0" applyNumberFormat="1"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0" xfId="0" applyFont="1" applyFill="1" applyBorder="1" applyAlignment="1">
      <alignment horizontal="left" vertical="center"/>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3" fillId="0" borderId="3" xfId="0" applyFont="1" applyFill="1" applyBorder="1" applyAlignment="1">
      <alignment horizontal="left" vertical="center"/>
    </xf>
    <xf numFmtId="0" fontId="3" fillId="0" borderId="21" xfId="0" applyFont="1" applyFill="1" applyBorder="1" applyAlignment="1">
      <alignment horizontal="left" vertical="center"/>
    </xf>
    <xf numFmtId="10" fontId="0" fillId="0" borderId="30" xfId="1" applyNumberFormat="1" applyFont="1" applyFill="1" applyBorder="1" applyAlignment="1">
      <alignment horizontal="center" vertical="center"/>
    </xf>
    <xf numFmtId="10" fontId="0" fillId="0" borderId="37" xfId="1" applyNumberFormat="1" applyFont="1" applyFill="1" applyBorder="1" applyAlignment="1">
      <alignment horizontal="center" vertical="center"/>
    </xf>
    <xf numFmtId="10" fontId="0" fillId="0" borderId="44" xfId="1" applyNumberFormat="1" applyFont="1" applyFill="1" applyBorder="1" applyAlignment="1">
      <alignment horizontal="center" vertical="center"/>
    </xf>
    <xf numFmtId="10" fontId="0" fillId="0" borderId="32" xfId="1" applyNumberFormat="1" applyFont="1" applyFill="1" applyBorder="1" applyAlignment="1">
      <alignment horizontal="center" vertical="center"/>
    </xf>
    <xf numFmtId="10" fontId="0" fillId="0" borderId="38" xfId="1" applyNumberFormat="1" applyFont="1" applyFill="1" applyBorder="1" applyAlignment="1">
      <alignment horizontal="center" vertical="center"/>
    </xf>
    <xf numFmtId="10" fontId="0" fillId="0" borderId="45" xfId="1" applyNumberFormat="1" applyFont="1" applyFill="1" applyBorder="1" applyAlignment="1">
      <alignment horizontal="center" vertical="center"/>
    </xf>
    <xf numFmtId="177" fontId="0" fillId="0" borderId="51" xfId="0" applyNumberFormat="1" applyFill="1" applyBorder="1" applyAlignment="1">
      <alignment horizontal="center" vertical="center" shrinkToFit="1"/>
    </xf>
    <xf numFmtId="177" fontId="0" fillId="0" borderId="52" xfId="0" applyNumberFormat="1" applyFill="1" applyBorder="1" applyAlignment="1">
      <alignment horizontal="center" vertical="center" shrinkToFit="1"/>
    </xf>
  </cellXfs>
  <cellStyles count="3">
    <cellStyle name="パーセント" xfId="1" builtinId="5"/>
    <cellStyle name="桁区切り" xfId="2" builtinId="6"/>
    <cellStyle name="標準" xfId="0" builtinId="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30480</xdr:colOff>
      <xdr:row>19</xdr:row>
      <xdr:rowOff>121920</xdr:rowOff>
    </xdr:from>
    <xdr:to>
      <xdr:col>7</xdr:col>
      <xdr:colOff>15240</xdr:colOff>
      <xdr:row>20</xdr:row>
      <xdr:rowOff>160020</xdr:rowOff>
    </xdr:to>
    <xdr:sp macro="" textlink="">
      <xdr:nvSpPr>
        <xdr:cNvPr id="2" name="正方形/長方形 1"/>
        <xdr:cNvSpPr/>
      </xdr:nvSpPr>
      <xdr:spPr>
        <a:xfrm>
          <a:off x="2057400" y="4198620"/>
          <a:ext cx="373380" cy="2895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a:t>
          </a:r>
        </a:p>
      </xdr:txBody>
    </xdr:sp>
    <xdr:clientData/>
  </xdr:twoCellAnchor>
  <xdr:twoCellAnchor>
    <xdr:from>
      <xdr:col>11</xdr:col>
      <xdr:colOff>30480</xdr:colOff>
      <xdr:row>19</xdr:row>
      <xdr:rowOff>121920</xdr:rowOff>
    </xdr:from>
    <xdr:to>
      <xdr:col>12</xdr:col>
      <xdr:colOff>15240</xdr:colOff>
      <xdr:row>20</xdr:row>
      <xdr:rowOff>160020</xdr:rowOff>
    </xdr:to>
    <xdr:sp macro="" textlink="">
      <xdr:nvSpPr>
        <xdr:cNvPr id="3" name="正方形/長方形 2"/>
        <xdr:cNvSpPr/>
      </xdr:nvSpPr>
      <xdr:spPr>
        <a:xfrm>
          <a:off x="4000500" y="4198620"/>
          <a:ext cx="373380" cy="2895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a:t>
          </a:r>
        </a:p>
      </xdr:txBody>
    </xdr:sp>
    <xdr:clientData/>
  </xdr:twoCellAnchor>
  <xdr:twoCellAnchor>
    <xdr:from>
      <xdr:col>3</xdr:col>
      <xdr:colOff>158261</xdr:colOff>
      <xdr:row>25</xdr:row>
      <xdr:rowOff>17582</xdr:rowOff>
    </xdr:from>
    <xdr:to>
      <xdr:col>14</xdr:col>
      <xdr:colOff>5861</xdr:colOff>
      <xdr:row>25</xdr:row>
      <xdr:rowOff>240320</xdr:rowOff>
    </xdr:to>
    <xdr:grpSp>
      <xdr:nvGrpSpPr>
        <xdr:cNvPr id="20" name="グループ化 19"/>
        <xdr:cNvGrpSpPr/>
      </xdr:nvGrpSpPr>
      <xdr:grpSpPr>
        <a:xfrm>
          <a:off x="1019321" y="5465882"/>
          <a:ext cx="4122420" cy="222738"/>
          <a:chOff x="1014046" y="5562600"/>
          <a:chExt cx="4103077" cy="222739"/>
        </a:xfrm>
      </xdr:grpSpPr>
      <xdr:cxnSp macro="">
        <xdr:nvCxnSpPr>
          <xdr:cNvPr id="13" name="直線矢印コネクタ 12"/>
          <xdr:cNvCxnSpPr/>
        </xdr:nvCxnSpPr>
        <xdr:spPr>
          <a:xfrm>
            <a:off x="1015805" y="5651695"/>
            <a:ext cx="0" cy="133644"/>
          </a:xfrm>
          <a:prstGeom prst="straightConnector1">
            <a:avLst/>
          </a:prstGeom>
          <a:ln w="6350">
            <a:prstDash val="dash"/>
            <a:tailEnd type="triangle"/>
          </a:ln>
        </xdr:spPr>
        <xdr:style>
          <a:lnRef idx="1">
            <a:schemeClr val="dk1"/>
          </a:lnRef>
          <a:fillRef idx="0">
            <a:schemeClr val="dk1"/>
          </a:fillRef>
          <a:effectRef idx="0">
            <a:schemeClr val="dk1"/>
          </a:effectRef>
          <a:fontRef idx="minor">
            <a:schemeClr val="tx1"/>
          </a:fontRef>
        </xdr:style>
      </xdr:cxnSp>
      <xdr:cxnSp macro="">
        <xdr:nvCxnSpPr>
          <xdr:cNvPr id="15" name="直線コネクタ 14"/>
          <xdr:cNvCxnSpPr/>
        </xdr:nvCxnSpPr>
        <xdr:spPr>
          <a:xfrm>
            <a:off x="1014046" y="5656385"/>
            <a:ext cx="4103077" cy="0"/>
          </a:xfrm>
          <a:prstGeom prst="line">
            <a:avLst/>
          </a:prstGeom>
          <a:ln w="6350">
            <a:prstDash val="dash"/>
          </a:ln>
        </xdr:spPr>
        <xdr:style>
          <a:lnRef idx="1">
            <a:schemeClr val="dk1"/>
          </a:lnRef>
          <a:fillRef idx="0">
            <a:schemeClr val="dk1"/>
          </a:fillRef>
          <a:effectRef idx="0">
            <a:schemeClr val="dk1"/>
          </a:effectRef>
          <a:fontRef idx="minor">
            <a:schemeClr val="tx1"/>
          </a:fontRef>
        </xdr:style>
      </xdr:cxnSp>
      <xdr:cxnSp macro="">
        <xdr:nvCxnSpPr>
          <xdr:cNvPr id="17" name="直線コネクタ 16"/>
          <xdr:cNvCxnSpPr/>
        </xdr:nvCxnSpPr>
        <xdr:spPr>
          <a:xfrm>
            <a:off x="5105400" y="5562600"/>
            <a:ext cx="0" cy="105508"/>
          </a:xfrm>
          <a:prstGeom prst="line">
            <a:avLst/>
          </a:prstGeom>
          <a:ln w="6350">
            <a:prstDash val="dash"/>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10</xdr:col>
      <xdr:colOff>29308</xdr:colOff>
      <xdr:row>21</xdr:row>
      <xdr:rowOff>23446</xdr:rowOff>
    </xdr:from>
    <xdr:to>
      <xdr:col>13</xdr:col>
      <xdr:colOff>169986</xdr:colOff>
      <xdr:row>23</xdr:row>
      <xdr:rowOff>181708</xdr:rowOff>
    </xdr:to>
    <xdr:cxnSp macro="">
      <xdr:nvCxnSpPr>
        <xdr:cNvPr id="22" name="直線矢印コネクタ 21"/>
        <xdr:cNvCxnSpPr/>
      </xdr:nvCxnSpPr>
      <xdr:spPr>
        <a:xfrm flipH="1">
          <a:off x="3593123" y="5375031"/>
          <a:ext cx="1301263" cy="662354"/>
        </a:xfrm>
        <a:prstGeom prst="straightConnector1">
          <a:avLst/>
        </a:prstGeom>
        <a:ln w="6350">
          <a:solidFill>
            <a:schemeClr val="tx1"/>
          </a:solidFill>
          <a:prstDash val="dash"/>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222739</xdr:colOff>
      <xdr:row>7</xdr:row>
      <xdr:rowOff>17584</xdr:rowOff>
    </xdr:from>
    <xdr:to>
      <xdr:col>9</xdr:col>
      <xdr:colOff>322385</xdr:colOff>
      <xdr:row>7</xdr:row>
      <xdr:rowOff>222738</xdr:rowOff>
    </xdr:to>
    <xdr:sp macro="" textlink="">
      <xdr:nvSpPr>
        <xdr:cNvPr id="27" name="正方形/長方形 26"/>
        <xdr:cNvSpPr/>
      </xdr:nvSpPr>
      <xdr:spPr>
        <a:xfrm>
          <a:off x="3012831" y="1781907"/>
          <a:ext cx="486508" cy="2051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chemeClr val="tx1"/>
              </a:solidFill>
              <a:latin typeface="ＭＳ 明朝" panose="02020609040205080304" pitchFamily="17" charset="-128"/>
              <a:ea typeface="ＭＳ 明朝" panose="02020609040205080304" pitchFamily="17" charset="-128"/>
            </a:rPr>
            <a:t>※</a:t>
          </a:r>
          <a:r>
            <a:rPr kumimoji="1" lang="ja-JP" altLang="en-US" sz="800">
              <a:solidFill>
                <a:schemeClr val="tx1"/>
              </a:solidFill>
              <a:latin typeface="ＭＳ 明朝" panose="02020609040205080304" pitchFamily="17" charset="-128"/>
              <a:ea typeface="ＭＳ 明朝" panose="02020609040205080304" pitchFamily="17" charset="-128"/>
            </a:rPr>
            <a:t>１</a:t>
          </a:r>
        </a:p>
      </xdr:txBody>
    </xdr:sp>
    <xdr:clientData/>
  </xdr:twoCellAnchor>
  <xdr:twoCellAnchor>
    <xdr:from>
      <xdr:col>12</xdr:col>
      <xdr:colOff>281354</xdr:colOff>
      <xdr:row>7</xdr:row>
      <xdr:rowOff>11723</xdr:rowOff>
    </xdr:from>
    <xdr:to>
      <xdr:col>13</xdr:col>
      <xdr:colOff>381000</xdr:colOff>
      <xdr:row>7</xdr:row>
      <xdr:rowOff>216877</xdr:rowOff>
    </xdr:to>
    <xdr:sp macro="" textlink="">
      <xdr:nvSpPr>
        <xdr:cNvPr id="28" name="正方形/長方形 27"/>
        <xdr:cNvSpPr/>
      </xdr:nvSpPr>
      <xdr:spPr>
        <a:xfrm>
          <a:off x="4618892" y="1776046"/>
          <a:ext cx="486508" cy="2051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chemeClr val="tx1"/>
              </a:solidFill>
              <a:latin typeface="ＭＳ 明朝" panose="02020609040205080304" pitchFamily="17" charset="-128"/>
              <a:ea typeface="ＭＳ 明朝" panose="02020609040205080304" pitchFamily="17" charset="-128"/>
            </a:rPr>
            <a:t>※</a:t>
          </a:r>
          <a:r>
            <a:rPr kumimoji="1" lang="ja-JP" altLang="en-US" sz="800">
              <a:solidFill>
                <a:schemeClr val="tx1"/>
              </a:solidFill>
              <a:latin typeface="ＭＳ 明朝" panose="02020609040205080304" pitchFamily="17" charset="-128"/>
              <a:ea typeface="ＭＳ 明朝" panose="02020609040205080304" pitchFamily="17" charset="-128"/>
            </a:rPr>
            <a:t>２</a:t>
          </a:r>
        </a:p>
      </xdr:txBody>
    </xdr:sp>
    <xdr:clientData/>
  </xdr:twoCellAnchor>
  <xdr:twoCellAnchor>
    <xdr:from>
      <xdr:col>3</xdr:col>
      <xdr:colOff>93784</xdr:colOff>
      <xdr:row>22</xdr:row>
      <xdr:rowOff>205154</xdr:rowOff>
    </xdr:from>
    <xdr:to>
      <xdr:col>4</xdr:col>
      <xdr:colOff>193431</xdr:colOff>
      <xdr:row>23</xdr:row>
      <xdr:rowOff>158262</xdr:rowOff>
    </xdr:to>
    <xdr:sp macro="" textlink="">
      <xdr:nvSpPr>
        <xdr:cNvPr id="29" name="正方形/長方形 28"/>
        <xdr:cNvSpPr/>
      </xdr:nvSpPr>
      <xdr:spPr>
        <a:xfrm>
          <a:off x="949569" y="5808785"/>
          <a:ext cx="486508" cy="2051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chemeClr val="tx1"/>
              </a:solidFill>
              <a:latin typeface="ＭＳ 明朝" panose="02020609040205080304" pitchFamily="17" charset="-128"/>
              <a:ea typeface="ＭＳ 明朝" panose="02020609040205080304" pitchFamily="17" charset="-128"/>
            </a:rPr>
            <a:t>※</a:t>
          </a:r>
          <a:r>
            <a:rPr kumimoji="1" lang="ja-JP" altLang="en-US" sz="800">
              <a:solidFill>
                <a:schemeClr val="tx1"/>
              </a:solidFill>
              <a:latin typeface="ＭＳ 明朝" panose="02020609040205080304" pitchFamily="17" charset="-128"/>
              <a:ea typeface="ＭＳ 明朝" panose="02020609040205080304" pitchFamily="17" charset="-128"/>
            </a:rPr>
            <a:t>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tabSelected="1" view="pageBreakPreview" topLeftCell="A4" zoomScaleNormal="100" zoomScaleSheetLayoutView="100" workbookViewId="0">
      <selection activeCell="J16" sqref="J16"/>
    </sheetView>
  </sheetViews>
  <sheetFormatPr defaultRowHeight="13.2" x14ac:dyDescent="0.2"/>
  <cols>
    <col min="1" max="1" width="1.21875" customWidth="1"/>
    <col min="2" max="16" width="5.6640625" customWidth="1"/>
  </cols>
  <sheetData>
    <row r="1" spans="1:17" ht="10.050000000000001" customHeight="1" x14ac:dyDescent="0.2">
      <c r="A1" s="2"/>
      <c r="B1" s="2"/>
      <c r="C1" s="2"/>
      <c r="D1" s="2"/>
      <c r="E1" s="2"/>
      <c r="F1" s="2"/>
      <c r="G1" s="2"/>
      <c r="H1" s="2"/>
      <c r="I1" s="2"/>
      <c r="J1" s="2"/>
      <c r="K1" s="2"/>
      <c r="L1" s="2"/>
      <c r="M1" s="2"/>
      <c r="N1" s="2"/>
      <c r="O1" s="2"/>
    </row>
    <row r="2" spans="1:17" ht="20.100000000000001" customHeight="1" x14ac:dyDescent="0.2">
      <c r="A2" s="2"/>
      <c r="B2" s="176" t="s">
        <v>45</v>
      </c>
      <c r="C2" s="176"/>
      <c r="D2" s="176"/>
      <c r="E2" s="176"/>
      <c r="F2" s="176"/>
      <c r="G2" s="176"/>
      <c r="H2" s="176"/>
      <c r="I2" s="176"/>
      <c r="J2" s="176"/>
      <c r="K2" s="176"/>
      <c r="L2" s="176"/>
      <c r="M2" s="176"/>
      <c r="N2" s="176"/>
      <c r="O2" s="176"/>
    </row>
    <row r="3" spans="1:17" ht="10.050000000000001" customHeight="1" x14ac:dyDescent="0.2">
      <c r="A3" s="2"/>
      <c r="B3" s="2"/>
      <c r="C3" s="2"/>
      <c r="D3" s="2"/>
      <c r="E3" s="2"/>
      <c r="F3" s="2"/>
      <c r="G3" s="2"/>
      <c r="H3" s="2"/>
      <c r="I3" s="2"/>
      <c r="J3" s="2"/>
      <c r="K3" s="2"/>
      <c r="L3" s="2"/>
      <c r="M3" s="2"/>
      <c r="N3" s="2"/>
      <c r="O3" s="2"/>
    </row>
    <row r="4" spans="1:17" ht="20.100000000000001" customHeight="1" x14ac:dyDescent="0.2">
      <c r="A4" s="2"/>
      <c r="B4" s="2"/>
      <c r="C4" s="2"/>
      <c r="D4" s="2"/>
      <c r="E4" s="2"/>
      <c r="F4" s="2"/>
      <c r="G4" s="2"/>
      <c r="H4" s="2"/>
      <c r="I4" s="185" t="s">
        <v>8</v>
      </c>
      <c r="J4" s="185"/>
      <c r="K4" s="184"/>
      <c r="L4" s="184"/>
      <c r="M4" s="184"/>
      <c r="N4" s="183" t="s">
        <v>46</v>
      </c>
      <c r="O4" s="183"/>
    </row>
    <row r="5" spans="1:17" ht="10.050000000000001" customHeight="1" x14ac:dyDescent="0.2">
      <c r="A5" s="2"/>
      <c r="B5" s="2"/>
      <c r="C5" s="2"/>
      <c r="D5" s="2"/>
      <c r="E5" s="2"/>
      <c r="F5" s="2"/>
      <c r="G5" s="2"/>
      <c r="H5" s="2"/>
      <c r="I5" s="2"/>
      <c r="J5" s="2"/>
      <c r="K5" s="3"/>
      <c r="L5" s="3"/>
      <c r="M5" s="3"/>
      <c r="N5" s="3"/>
      <c r="O5" s="2"/>
    </row>
    <row r="6" spans="1:17" ht="20.100000000000001" customHeight="1" x14ac:dyDescent="0.2">
      <c r="A6" s="2"/>
      <c r="B6" s="146" t="s">
        <v>66</v>
      </c>
      <c r="C6" s="3"/>
      <c r="D6" s="3"/>
      <c r="E6" s="3"/>
      <c r="F6" s="2"/>
      <c r="G6" s="2"/>
      <c r="H6" s="2"/>
      <c r="I6" s="2"/>
      <c r="J6" s="2"/>
      <c r="K6" s="2"/>
      <c r="L6" s="2"/>
      <c r="M6" s="2"/>
      <c r="N6" s="2"/>
      <c r="O6" s="2"/>
    </row>
    <row r="7" spans="1:17" ht="15" customHeight="1" x14ac:dyDescent="0.2">
      <c r="A7" s="2"/>
      <c r="B7" s="2"/>
      <c r="C7" s="2"/>
      <c r="D7" s="2"/>
      <c r="E7" s="2"/>
      <c r="F7" s="3"/>
      <c r="G7" s="2"/>
      <c r="H7" s="2"/>
      <c r="I7" s="2"/>
      <c r="J7" s="2"/>
      <c r="K7" s="2"/>
      <c r="L7" s="2"/>
      <c r="M7" s="2"/>
      <c r="N7" s="8" t="s">
        <v>2</v>
      </c>
      <c r="O7" s="2"/>
    </row>
    <row r="8" spans="1:17" ht="27.75" customHeight="1" x14ac:dyDescent="0.2">
      <c r="A8" s="2"/>
      <c r="B8" s="2"/>
      <c r="C8" s="177" t="s">
        <v>3</v>
      </c>
      <c r="D8" s="177"/>
      <c r="E8" s="177"/>
      <c r="F8" s="177"/>
      <c r="G8" s="177" t="s">
        <v>0</v>
      </c>
      <c r="H8" s="177"/>
      <c r="I8" s="177"/>
      <c r="J8" s="177"/>
      <c r="K8" s="178" t="s">
        <v>1</v>
      </c>
      <c r="L8" s="178"/>
      <c r="M8" s="178"/>
      <c r="N8" s="177"/>
      <c r="O8" s="2"/>
    </row>
    <row r="9" spans="1:17" ht="33.75" customHeight="1" x14ac:dyDescent="0.2">
      <c r="A9" s="2"/>
      <c r="B9" s="2"/>
      <c r="C9" s="179">
        <f>'（別紙９）内訳表【計画・実績】'!B77</f>
        <v>0</v>
      </c>
      <c r="D9" s="179"/>
      <c r="E9" s="179"/>
      <c r="F9" s="179"/>
      <c r="G9" s="180"/>
      <c r="H9" s="180"/>
      <c r="I9" s="180"/>
      <c r="J9" s="180"/>
      <c r="K9" s="181"/>
      <c r="L9" s="181"/>
      <c r="M9" s="181"/>
      <c r="N9" s="181"/>
      <c r="O9" s="9"/>
      <c r="P9" s="1"/>
      <c r="Q9" s="1"/>
    </row>
    <row r="10" spans="1:17" ht="19.95" customHeight="1" x14ac:dyDescent="0.2">
      <c r="A10" s="2"/>
      <c r="B10" s="2"/>
      <c r="C10" s="142" t="s">
        <v>63</v>
      </c>
      <c r="D10" s="10"/>
      <c r="E10" s="10"/>
      <c r="F10" s="11"/>
      <c r="G10" s="12"/>
      <c r="H10" s="12"/>
      <c r="I10" s="12"/>
      <c r="J10" s="12"/>
      <c r="K10" s="12"/>
      <c r="L10" s="12"/>
      <c r="M10" s="12"/>
      <c r="N10" s="12"/>
      <c r="O10" s="9"/>
      <c r="P10" s="1"/>
      <c r="Q10" s="1"/>
    </row>
    <row r="11" spans="1:17" ht="19.95" customHeight="1" x14ac:dyDescent="0.2">
      <c r="A11" s="2"/>
      <c r="B11" s="2"/>
      <c r="C11" s="142" t="s">
        <v>64</v>
      </c>
      <c r="D11" s="10"/>
      <c r="E11" s="10"/>
      <c r="F11" s="11"/>
      <c r="G11" s="12"/>
      <c r="H11" s="12"/>
      <c r="I11" s="12"/>
      <c r="J11" s="12"/>
      <c r="K11" s="12"/>
      <c r="L11" s="12"/>
      <c r="M11" s="12"/>
      <c r="N11" s="12"/>
      <c r="O11" s="9"/>
      <c r="P11" s="1"/>
      <c r="Q11" s="1"/>
    </row>
    <row r="12" spans="1:17" ht="19.95" customHeight="1" x14ac:dyDescent="0.2">
      <c r="A12" s="2"/>
      <c r="B12" s="2"/>
      <c r="C12" s="142" t="s">
        <v>65</v>
      </c>
      <c r="D12" s="10"/>
      <c r="E12" s="10"/>
      <c r="F12" s="11"/>
      <c r="G12" s="12"/>
      <c r="H12" s="12"/>
      <c r="I12" s="12"/>
      <c r="J12" s="12"/>
      <c r="K12" s="12"/>
      <c r="L12" s="12"/>
      <c r="M12" s="12"/>
      <c r="N12" s="12"/>
      <c r="O12" s="9"/>
      <c r="P12" s="1"/>
      <c r="Q12" s="1"/>
    </row>
    <row r="13" spans="1:17" ht="10.050000000000001" customHeight="1" x14ac:dyDescent="0.2">
      <c r="A13" s="2"/>
      <c r="B13" s="2"/>
      <c r="C13" s="10"/>
      <c r="D13" s="10"/>
      <c r="E13" s="10"/>
      <c r="F13" s="11"/>
      <c r="G13" s="12"/>
      <c r="H13" s="12"/>
      <c r="I13" s="12"/>
      <c r="J13" s="12"/>
      <c r="K13" s="12"/>
      <c r="L13" s="12"/>
      <c r="M13" s="12"/>
      <c r="N13" s="12"/>
      <c r="O13" s="9"/>
      <c r="P13" s="1"/>
      <c r="Q13" s="1"/>
    </row>
    <row r="14" spans="1:17" ht="19.95" customHeight="1" x14ac:dyDescent="0.2">
      <c r="A14" s="2"/>
      <c r="B14" s="146" t="s">
        <v>86</v>
      </c>
      <c r="C14" s="3"/>
      <c r="D14" s="3"/>
      <c r="E14" s="3"/>
      <c r="F14" s="2"/>
      <c r="G14" s="2"/>
      <c r="H14" s="2"/>
      <c r="I14" s="2"/>
      <c r="J14" s="2"/>
      <c r="K14" s="2"/>
      <c r="L14" s="2"/>
      <c r="M14" s="2"/>
      <c r="N14" s="2"/>
      <c r="O14" s="2"/>
      <c r="Q14" s="1"/>
    </row>
    <row r="15" spans="1:17" ht="19.95" customHeight="1" x14ac:dyDescent="0.2">
      <c r="A15" s="2"/>
      <c r="B15" s="4"/>
      <c r="C15" s="130" t="s">
        <v>90</v>
      </c>
      <c r="D15" s="2" t="s">
        <v>91</v>
      </c>
      <c r="E15" s="6"/>
      <c r="F15" s="5" t="s">
        <v>6</v>
      </c>
      <c r="G15" s="111" t="s">
        <v>7</v>
      </c>
      <c r="H15" s="111"/>
      <c r="I15" s="130" t="s">
        <v>90</v>
      </c>
      <c r="J15" s="5" t="s">
        <v>91</v>
      </c>
      <c r="K15" s="7"/>
      <c r="L15" s="5" t="s">
        <v>6</v>
      </c>
      <c r="M15" s="8" t="s">
        <v>5</v>
      </c>
      <c r="N15" s="6"/>
      <c r="O15" s="2" t="s">
        <v>4</v>
      </c>
      <c r="P15" s="131"/>
      <c r="Q15" s="1"/>
    </row>
    <row r="16" spans="1:17" ht="10.050000000000001" customHeight="1" x14ac:dyDescent="0.2">
      <c r="A16" s="2"/>
      <c r="B16" s="2"/>
      <c r="C16" s="10"/>
      <c r="D16" s="10"/>
      <c r="E16" s="10"/>
      <c r="F16" s="11"/>
      <c r="G16" s="12"/>
      <c r="H16" s="12"/>
      <c r="I16" s="12"/>
      <c r="J16" s="12"/>
      <c r="K16" s="12"/>
      <c r="L16" s="12"/>
      <c r="M16" s="12"/>
      <c r="N16" s="12"/>
      <c r="O16" s="9"/>
      <c r="P16" s="1"/>
      <c r="Q16" s="1"/>
    </row>
    <row r="17" spans="1:16" ht="20.100000000000001" customHeight="1" x14ac:dyDescent="0.2">
      <c r="A17" s="2"/>
      <c r="B17" s="146" t="s">
        <v>47</v>
      </c>
      <c r="C17" s="14"/>
      <c r="D17" s="14"/>
      <c r="E17" s="14"/>
      <c r="F17" s="13"/>
      <c r="G17" s="14"/>
      <c r="H17" s="14"/>
      <c r="I17" s="14"/>
      <c r="J17" s="13"/>
      <c r="K17" s="13"/>
      <c r="L17" s="13"/>
      <c r="M17" s="13"/>
      <c r="N17" s="2"/>
      <c r="O17" s="2"/>
    </row>
    <row r="18" spans="1:16" ht="20.100000000000001" customHeight="1" x14ac:dyDescent="0.2">
      <c r="A18" s="2"/>
      <c r="B18" s="112" t="s">
        <v>83</v>
      </c>
      <c r="C18" s="113"/>
      <c r="D18" s="113"/>
      <c r="E18" s="113"/>
      <c r="F18" s="113"/>
      <c r="G18" s="113"/>
      <c r="H18" s="113"/>
      <c r="I18" s="113"/>
      <c r="J18" s="113"/>
      <c r="K18" s="113"/>
      <c r="L18" s="113"/>
      <c r="M18" s="113"/>
      <c r="N18" s="120"/>
      <c r="O18" s="120"/>
    </row>
    <row r="19" spans="1:16" ht="3" customHeight="1" thickBot="1" x14ac:dyDescent="0.25">
      <c r="A19" s="2"/>
      <c r="B19" s="112"/>
      <c r="C19" s="113"/>
      <c r="D19" s="113"/>
      <c r="E19" s="113"/>
      <c r="F19" s="113"/>
      <c r="G19" s="113"/>
      <c r="H19" s="113"/>
      <c r="I19" s="113"/>
      <c r="J19" s="113"/>
      <c r="K19" s="113"/>
      <c r="L19" s="113"/>
      <c r="M19" s="113"/>
      <c r="N19" s="120"/>
      <c r="O19" s="120"/>
    </row>
    <row r="20" spans="1:16" ht="20.100000000000001" customHeight="1" x14ac:dyDescent="0.2">
      <c r="A20" s="2"/>
      <c r="B20" s="112" t="s">
        <v>48</v>
      </c>
      <c r="C20" s="182" t="s">
        <v>87</v>
      </c>
      <c r="D20" s="182"/>
      <c r="E20" s="182"/>
      <c r="F20" s="182"/>
      <c r="G20" s="123"/>
      <c r="H20" s="187"/>
      <c r="I20" s="187"/>
      <c r="J20" s="187"/>
      <c r="K20" s="125" t="s">
        <v>49</v>
      </c>
      <c r="L20" s="114"/>
      <c r="M20" s="189" t="e">
        <f>H20/H21</f>
        <v>#DIV/0!</v>
      </c>
      <c r="N20" s="190"/>
      <c r="O20" s="191"/>
    </row>
    <row r="21" spans="1:16" ht="20.100000000000001" customHeight="1" thickBot="1" x14ac:dyDescent="0.25">
      <c r="A21" s="2"/>
      <c r="B21" s="112"/>
      <c r="C21" s="186" t="s">
        <v>88</v>
      </c>
      <c r="D21" s="186"/>
      <c r="E21" s="186"/>
      <c r="F21" s="186"/>
      <c r="G21" s="112"/>
      <c r="H21" s="188"/>
      <c r="I21" s="188"/>
      <c r="J21" s="188"/>
      <c r="K21" s="113" t="s">
        <v>49</v>
      </c>
      <c r="L21" s="114"/>
      <c r="M21" s="192"/>
      <c r="N21" s="193"/>
      <c r="O21" s="194"/>
    </row>
    <row r="22" spans="1:16" ht="10.050000000000001" customHeight="1" x14ac:dyDescent="0.2">
      <c r="A22" s="2"/>
      <c r="B22" s="112"/>
      <c r="C22" s="113"/>
      <c r="D22" s="113"/>
      <c r="E22" s="113"/>
      <c r="F22" s="112"/>
      <c r="G22" s="112"/>
      <c r="H22" s="113"/>
      <c r="I22" s="113"/>
      <c r="J22" s="121"/>
      <c r="K22" s="113"/>
      <c r="L22" s="114"/>
      <c r="M22" s="114"/>
      <c r="N22" s="114"/>
      <c r="O22" s="114"/>
    </row>
    <row r="23" spans="1:16" ht="19.95" customHeight="1" x14ac:dyDescent="0.2">
      <c r="A23" s="2"/>
      <c r="B23" s="147" t="s">
        <v>50</v>
      </c>
      <c r="C23" s="113"/>
      <c r="D23" s="113"/>
      <c r="E23" s="113"/>
      <c r="F23" s="112"/>
      <c r="G23" s="113"/>
      <c r="H23" s="113"/>
      <c r="I23" s="113"/>
      <c r="J23" s="121"/>
      <c r="K23" s="113"/>
      <c r="L23" s="115"/>
      <c r="M23" s="115"/>
      <c r="N23" s="115"/>
      <c r="O23" s="116"/>
    </row>
    <row r="24" spans="1:16" s="129" customFormat="1" ht="15" customHeight="1" x14ac:dyDescent="0.2">
      <c r="A24" s="127"/>
      <c r="B24" s="128"/>
      <c r="C24" s="186" t="s">
        <v>51</v>
      </c>
      <c r="D24" s="186"/>
      <c r="E24" s="124"/>
      <c r="F24" s="186" t="s">
        <v>54</v>
      </c>
      <c r="G24" s="186"/>
      <c r="H24" s="123"/>
      <c r="I24" s="195" t="s">
        <v>55</v>
      </c>
      <c r="J24" s="195"/>
      <c r="K24" s="124"/>
      <c r="L24" s="124" t="s">
        <v>56</v>
      </c>
      <c r="M24" s="124"/>
      <c r="N24" s="186" t="s">
        <v>58</v>
      </c>
      <c r="O24" s="186"/>
      <c r="P24" s="186"/>
    </row>
    <row r="25" spans="1:16" s="135" customFormat="1" ht="20.100000000000001" customHeight="1" x14ac:dyDescent="0.2">
      <c r="A25" s="132"/>
      <c r="B25" s="133"/>
      <c r="C25" s="169"/>
      <c r="D25" s="170" t="s">
        <v>52</v>
      </c>
      <c r="E25" s="134" t="s">
        <v>53</v>
      </c>
      <c r="F25" s="171">
        <v>9000</v>
      </c>
      <c r="G25" s="170" t="s">
        <v>49</v>
      </c>
      <c r="H25" s="134" t="s">
        <v>53</v>
      </c>
      <c r="I25" s="196" t="e">
        <f>1+M20</f>
        <v>#DIV/0!</v>
      </c>
      <c r="J25" s="197"/>
      <c r="K25" s="134" t="s">
        <v>53</v>
      </c>
      <c r="L25" s="172">
        <v>0.66666666666666663</v>
      </c>
      <c r="M25" s="134" t="s">
        <v>57</v>
      </c>
      <c r="N25" s="198" t="e">
        <f>C25*F25*I25*2/3</f>
        <v>#DIV/0!</v>
      </c>
      <c r="O25" s="199"/>
      <c r="P25" s="173" t="s">
        <v>49</v>
      </c>
    </row>
    <row r="26" spans="1:16" s="135" customFormat="1" ht="19.95" customHeight="1" x14ac:dyDescent="0.2">
      <c r="A26" s="132"/>
      <c r="B26" s="136"/>
      <c r="C26" s="136"/>
      <c r="D26" s="136"/>
      <c r="E26" s="136"/>
      <c r="F26" s="136"/>
      <c r="G26" s="137"/>
      <c r="H26" s="137"/>
      <c r="I26" s="136"/>
      <c r="J26" s="137"/>
      <c r="K26" s="137"/>
      <c r="L26" s="138"/>
      <c r="M26" s="138"/>
      <c r="N26" s="138"/>
      <c r="O26" s="138"/>
    </row>
    <row r="27" spans="1:16" s="135" customFormat="1" ht="15" customHeight="1" thickBot="1" x14ac:dyDescent="0.25">
      <c r="A27" s="132"/>
      <c r="B27" s="136"/>
      <c r="C27" s="200" t="s">
        <v>59</v>
      </c>
      <c r="D27" s="200"/>
      <c r="E27" s="200"/>
      <c r="F27" s="136"/>
      <c r="G27" s="200" t="s">
        <v>60</v>
      </c>
      <c r="H27" s="200"/>
      <c r="I27" s="136"/>
      <c r="J27" s="200" t="s">
        <v>62</v>
      </c>
      <c r="K27" s="200"/>
      <c r="L27" s="200"/>
      <c r="M27" s="139"/>
      <c r="N27" s="139"/>
      <c r="O27" s="139"/>
    </row>
    <row r="28" spans="1:16" s="135" customFormat="1" ht="19.95" customHeight="1" thickBot="1" x14ac:dyDescent="0.25">
      <c r="A28" s="132"/>
      <c r="B28" s="133"/>
      <c r="C28" s="201" t="e">
        <f>N25</f>
        <v>#DIV/0!</v>
      </c>
      <c r="D28" s="202"/>
      <c r="E28" s="170" t="s">
        <v>49</v>
      </c>
      <c r="F28" s="134" t="s">
        <v>53</v>
      </c>
      <c r="G28" s="174">
        <f>N15</f>
        <v>0</v>
      </c>
      <c r="H28" s="170" t="s">
        <v>61</v>
      </c>
      <c r="I28" s="134" t="s">
        <v>57</v>
      </c>
      <c r="J28" s="203" t="e">
        <f>ROUNDDOWN(C28*G28,-3)</f>
        <v>#DIV/0!</v>
      </c>
      <c r="K28" s="204"/>
      <c r="L28" s="141" t="s">
        <v>49</v>
      </c>
      <c r="M28" s="140"/>
      <c r="N28" s="140"/>
      <c r="O28" s="140"/>
    </row>
    <row r="29" spans="1:16" ht="10.050000000000001" customHeight="1" x14ac:dyDescent="0.2">
      <c r="A29" s="2"/>
      <c r="B29" s="112"/>
      <c r="C29" s="117"/>
      <c r="D29" s="117"/>
      <c r="E29" s="117"/>
      <c r="F29" s="117"/>
      <c r="G29" s="117"/>
      <c r="H29" s="117"/>
      <c r="I29" s="117"/>
      <c r="J29" s="120"/>
      <c r="K29" s="117"/>
      <c r="L29" s="118"/>
      <c r="M29" s="118"/>
      <c r="N29" s="118"/>
      <c r="O29" s="118"/>
    </row>
    <row r="30" spans="1:16" ht="19.95" customHeight="1" x14ac:dyDescent="0.2">
      <c r="A30" s="2"/>
      <c r="B30" s="112"/>
      <c r="C30" s="117" t="s">
        <v>67</v>
      </c>
      <c r="D30" s="117"/>
      <c r="E30" s="117"/>
      <c r="F30" s="117"/>
      <c r="G30" s="117"/>
      <c r="H30" s="117"/>
      <c r="I30" s="117"/>
      <c r="J30" s="117"/>
      <c r="K30" s="117"/>
      <c r="L30" s="119"/>
      <c r="M30" s="119"/>
      <c r="N30" s="119"/>
      <c r="O30" s="119"/>
    </row>
    <row r="31" spans="1:16" ht="10.050000000000001" customHeight="1" x14ac:dyDescent="0.2">
      <c r="A31" s="2"/>
      <c r="B31" s="120"/>
      <c r="C31" s="120"/>
      <c r="D31" s="120"/>
      <c r="E31" s="120"/>
      <c r="F31" s="120"/>
      <c r="G31" s="120"/>
      <c r="H31" s="120"/>
      <c r="I31" s="120"/>
      <c r="J31" s="122"/>
      <c r="K31" s="120"/>
      <c r="L31" s="114"/>
      <c r="M31" s="114"/>
      <c r="N31" s="114"/>
      <c r="O31" s="114"/>
    </row>
    <row r="32" spans="1:16" ht="19.95" customHeight="1" x14ac:dyDescent="0.2">
      <c r="A32" s="2"/>
      <c r="B32" s="146" t="s">
        <v>68</v>
      </c>
      <c r="C32" s="2"/>
      <c r="D32" s="2"/>
      <c r="E32" s="2"/>
      <c r="F32" s="2"/>
      <c r="G32" s="2"/>
      <c r="H32" s="2"/>
      <c r="I32" s="2"/>
      <c r="J32" s="2"/>
      <c r="K32" s="2"/>
      <c r="L32" s="2"/>
      <c r="M32" s="2"/>
      <c r="N32" s="8"/>
      <c r="O32" s="2"/>
    </row>
    <row r="33" spans="1:16" ht="15" customHeight="1" x14ac:dyDescent="0.2">
      <c r="A33" s="2"/>
      <c r="B33" s="126" t="s">
        <v>77</v>
      </c>
      <c r="C33" s="2"/>
      <c r="D33" s="2"/>
      <c r="E33" s="2"/>
      <c r="F33" s="2"/>
      <c r="G33" s="2"/>
      <c r="H33" s="2"/>
      <c r="I33" s="2"/>
      <c r="J33" s="2"/>
      <c r="K33" s="2"/>
      <c r="L33" s="2"/>
      <c r="M33" s="2"/>
      <c r="N33" s="2"/>
      <c r="O33" s="205"/>
      <c r="P33" s="206"/>
    </row>
    <row r="34" spans="1:16" ht="19.95" customHeight="1" x14ac:dyDescent="0.2">
      <c r="A34" s="2"/>
      <c r="C34" s="207" t="s">
        <v>73</v>
      </c>
      <c r="D34" s="207"/>
      <c r="E34" s="207"/>
      <c r="F34" s="207"/>
      <c r="G34" s="207"/>
      <c r="H34" s="207"/>
      <c r="I34" s="207"/>
      <c r="J34" s="207"/>
      <c r="K34" s="207"/>
      <c r="L34" s="207"/>
      <c r="M34" s="207"/>
      <c r="N34" s="207"/>
      <c r="O34" s="207"/>
      <c r="P34" s="207"/>
    </row>
    <row r="35" spans="1:16" ht="15" customHeight="1" x14ac:dyDescent="0.2">
      <c r="A35" s="2"/>
      <c r="B35" s="126" t="s">
        <v>74</v>
      </c>
      <c r="C35" s="2"/>
      <c r="D35" s="2"/>
      <c r="E35" s="2"/>
      <c r="F35" s="2"/>
      <c r="G35" s="2"/>
      <c r="H35" s="2"/>
      <c r="I35" s="2"/>
      <c r="J35" s="2"/>
      <c r="K35" s="2"/>
      <c r="L35" s="2"/>
      <c r="M35" s="2"/>
      <c r="N35" s="2"/>
      <c r="O35" s="205"/>
      <c r="P35" s="206"/>
    </row>
    <row r="36" spans="1:16" ht="15" customHeight="1" x14ac:dyDescent="0.2">
      <c r="A36" s="2"/>
      <c r="B36" s="126" t="s">
        <v>75</v>
      </c>
      <c r="C36" s="2"/>
      <c r="D36" s="2"/>
      <c r="E36" s="2"/>
      <c r="F36" s="2"/>
      <c r="G36" s="2"/>
      <c r="H36" s="2"/>
      <c r="I36" s="2"/>
      <c r="J36" s="2"/>
      <c r="K36" s="2"/>
      <c r="L36" s="2"/>
      <c r="M36" s="2"/>
      <c r="N36" s="2"/>
      <c r="O36" s="2"/>
    </row>
    <row r="37" spans="1:16" s="143" customFormat="1" ht="15" customHeight="1" x14ac:dyDescent="0.2">
      <c r="B37" s="144" t="s">
        <v>69</v>
      </c>
      <c r="O37" s="205"/>
      <c r="P37" s="206"/>
    </row>
    <row r="38" spans="1:16" s="143" customFormat="1" ht="15" customHeight="1" x14ac:dyDescent="0.2">
      <c r="B38" s="144" t="s">
        <v>76</v>
      </c>
    </row>
    <row r="39" spans="1:16" s="144" customFormat="1" ht="15" customHeight="1" x14ac:dyDescent="0.2">
      <c r="A39" s="144" t="s">
        <v>48</v>
      </c>
      <c r="B39" s="144" t="s">
        <v>70</v>
      </c>
      <c r="O39" s="205"/>
      <c r="P39" s="206"/>
    </row>
    <row r="40" spans="1:16" s="144" customFormat="1" ht="15" customHeight="1" x14ac:dyDescent="0.2">
      <c r="B40" s="144" t="s">
        <v>78</v>
      </c>
      <c r="O40" s="175"/>
      <c r="P40" s="175"/>
    </row>
    <row r="41" spans="1:16" s="144" customFormat="1" ht="15" customHeight="1" x14ac:dyDescent="0.2">
      <c r="B41" s="144" t="s">
        <v>71</v>
      </c>
    </row>
    <row r="42" spans="1:16" ht="15" customHeight="1" x14ac:dyDescent="0.2">
      <c r="B42" s="144" t="s">
        <v>79</v>
      </c>
    </row>
    <row r="43" spans="1:16" ht="15" customHeight="1" x14ac:dyDescent="0.2">
      <c r="B43" s="144" t="s">
        <v>72</v>
      </c>
      <c r="O43" s="205"/>
      <c r="P43" s="206"/>
    </row>
    <row r="44" spans="1:16" ht="15" customHeight="1" x14ac:dyDescent="0.2">
      <c r="B44" s="144" t="s">
        <v>80</v>
      </c>
    </row>
    <row r="45" spans="1:16" s="144" customFormat="1" ht="15" customHeight="1" x14ac:dyDescent="0.2">
      <c r="B45" s="144" t="s">
        <v>82</v>
      </c>
      <c r="O45" s="205"/>
      <c r="P45" s="206"/>
    </row>
    <row r="46" spans="1:16" s="144" customFormat="1" ht="15" customHeight="1" x14ac:dyDescent="0.2">
      <c r="B46" s="144" t="s">
        <v>89</v>
      </c>
    </row>
    <row r="47" spans="1:16" s="145" customFormat="1" ht="10.050000000000001" customHeight="1" x14ac:dyDescent="0.2">
      <c r="C47" s="145" t="s">
        <v>81</v>
      </c>
    </row>
  </sheetData>
  <mergeCells count="33">
    <mergeCell ref="O43:P43"/>
    <mergeCell ref="O45:P45"/>
    <mergeCell ref="C34:P34"/>
    <mergeCell ref="O33:P33"/>
    <mergeCell ref="O35:P35"/>
    <mergeCell ref="O37:P37"/>
    <mergeCell ref="O39:P39"/>
    <mergeCell ref="C27:E27"/>
    <mergeCell ref="C28:D28"/>
    <mergeCell ref="G27:H27"/>
    <mergeCell ref="J27:L27"/>
    <mergeCell ref="J28:K28"/>
    <mergeCell ref="C24:D24"/>
    <mergeCell ref="I24:J24"/>
    <mergeCell ref="I25:J25"/>
    <mergeCell ref="N24:P24"/>
    <mergeCell ref="N25:O25"/>
    <mergeCell ref="F24:G24"/>
    <mergeCell ref="C20:F20"/>
    <mergeCell ref="N4:O4"/>
    <mergeCell ref="K4:M4"/>
    <mergeCell ref="I4:J4"/>
    <mergeCell ref="C21:F21"/>
    <mergeCell ref="H20:J20"/>
    <mergeCell ref="H21:J21"/>
    <mergeCell ref="M20:O21"/>
    <mergeCell ref="B2:O2"/>
    <mergeCell ref="C8:F8"/>
    <mergeCell ref="G8:J8"/>
    <mergeCell ref="K8:N8"/>
    <mergeCell ref="C9:F9"/>
    <mergeCell ref="G9:J9"/>
    <mergeCell ref="K9:N9"/>
  </mergeCells>
  <phoneticPr fontId="2"/>
  <dataValidations count="2">
    <dataValidation type="list" allowBlank="1" showInputMessage="1" showErrorMessage="1" sqref="O33:P33 O35:P35 O37:P37 O43:P43 O39:P39">
      <formula1>"はい"</formula1>
    </dataValidation>
    <dataValidation type="list" allowBlank="1" showInputMessage="1" showErrorMessage="1" sqref="O45:P45">
      <formula1>"はい,該当なし"</formula1>
    </dataValidation>
  </dataValidations>
  <pageMargins left="0.9055118110236221" right="0.51181102362204722" top="0.74803149606299213" bottom="0.74803149606299213" header="0.31496062992125984" footer="0.31496062992125984"/>
  <pageSetup paperSize="9" scale="98" orientation="portrait" r:id="rId1"/>
  <headerFooter>
    <oddHeader>&amp;L&amp;"ＭＳ 明朝,標準"&amp;K000000（別紙９）</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78"/>
  <sheetViews>
    <sheetView view="pageBreakPreview" topLeftCell="A31" zoomScaleNormal="100" zoomScaleSheetLayoutView="100" workbookViewId="0">
      <selection activeCell="J78" sqref="J78"/>
    </sheetView>
  </sheetViews>
  <sheetFormatPr defaultRowHeight="13.2" x14ac:dyDescent="0.2"/>
  <sheetData>
    <row r="1" spans="1:39" s="16" customFormat="1" ht="12" customHeight="1" x14ac:dyDescent="0.2">
      <c r="A1" s="209"/>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17"/>
      <c r="AI1" s="18"/>
    </row>
    <row r="2" spans="1:39" s="24" customFormat="1" ht="7.5" customHeight="1" x14ac:dyDescent="0.2">
      <c r="A2" s="19"/>
      <c r="B2" s="20"/>
      <c r="C2" s="20"/>
      <c r="D2" s="19"/>
      <c r="E2" s="19"/>
      <c r="F2" s="19"/>
      <c r="G2" s="21"/>
      <c r="H2" s="21"/>
      <c r="I2" s="22"/>
      <c r="J2" s="22"/>
      <c r="K2" s="21"/>
      <c r="L2" s="21"/>
      <c r="M2" s="21"/>
      <c r="N2" s="21"/>
      <c r="O2" s="22"/>
      <c r="P2" s="22"/>
      <c r="Q2" s="22"/>
      <c r="R2" s="22"/>
      <c r="S2" s="22"/>
      <c r="T2" s="22"/>
      <c r="U2" s="22"/>
      <c r="V2" s="22"/>
      <c r="W2" s="22"/>
      <c r="X2" s="22"/>
      <c r="Y2" s="22"/>
      <c r="Z2" s="22"/>
      <c r="AA2" s="22"/>
      <c r="AB2" s="22"/>
      <c r="AC2" s="22"/>
      <c r="AD2" s="22"/>
      <c r="AE2" s="22"/>
      <c r="AF2" s="22"/>
      <c r="AG2" s="22"/>
      <c r="AH2" s="22"/>
      <c r="AI2" s="23"/>
    </row>
    <row r="3" spans="1:39" s="25" customFormat="1" ht="20.25" customHeight="1" x14ac:dyDescent="0.2">
      <c r="A3" s="109" t="s">
        <v>42</v>
      </c>
      <c r="B3" s="109"/>
      <c r="C3" s="109"/>
      <c r="D3" s="109"/>
      <c r="E3" s="109"/>
      <c r="F3" s="109"/>
      <c r="G3" s="109"/>
      <c r="H3" s="210" t="s">
        <v>43</v>
      </c>
      <c r="I3" s="210"/>
      <c r="J3" s="211">
        <f>'（別紙９）実施状況調書'!K4</f>
        <v>0</v>
      </c>
      <c r="K3" s="211"/>
      <c r="L3" s="211"/>
      <c r="M3" s="110" t="s">
        <v>44</v>
      </c>
      <c r="N3" s="26"/>
      <c r="O3" s="26"/>
      <c r="P3" s="26"/>
      <c r="Q3" s="26"/>
      <c r="R3" s="26"/>
      <c r="S3" s="26"/>
      <c r="T3" s="26"/>
      <c r="U3" s="26"/>
      <c r="V3" s="26"/>
      <c r="W3" s="26"/>
      <c r="X3" s="26"/>
      <c r="Y3" s="26"/>
      <c r="Z3" s="26"/>
      <c r="AA3" s="26"/>
      <c r="AB3" s="26"/>
      <c r="AC3" s="26"/>
      <c r="AD3" s="26"/>
      <c r="AE3" s="26"/>
      <c r="AF3" s="26"/>
      <c r="AG3" s="26"/>
      <c r="AI3" s="27"/>
    </row>
    <row r="4" spans="1:39" s="16" customFormat="1" ht="7.5" customHeight="1" x14ac:dyDescent="0.2">
      <c r="B4" s="25"/>
      <c r="C4" s="25"/>
      <c r="G4" s="28"/>
      <c r="H4" s="29"/>
      <c r="I4" s="30"/>
      <c r="J4" s="30"/>
      <c r="K4" s="29"/>
      <c r="L4" s="29"/>
      <c r="M4" s="29"/>
      <c r="N4" s="29"/>
      <c r="O4" s="30"/>
      <c r="P4" s="30"/>
      <c r="Q4" s="30"/>
      <c r="R4" s="30"/>
      <c r="S4" s="30"/>
      <c r="T4" s="30"/>
      <c r="U4" s="30"/>
      <c r="V4" s="30"/>
      <c r="W4" s="30"/>
      <c r="X4" s="30"/>
      <c r="Y4" s="30"/>
      <c r="Z4" s="30"/>
      <c r="AA4" s="30"/>
      <c r="AB4" s="30"/>
      <c r="AC4" s="30"/>
      <c r="AD4" s="30"/>
      <c r="AE4" s="30"/>
      <c r="AF4" s="30"/>
      <c r="AG4" s="30"/>
      <c r="AH4" s="30"/>
      <c r="AI4" s="31"/>
    </row>
    <row r="5" spans="1:39" s="16" customFormat="1" ht="17.25" customHeight="1" thickBot="1" x14ac:dyDescent="0.25">
      <c r="B5" s="32"/>
      <c r="C5" s="25"/>
      <c r="G5" s="28"/>
      <c r="H5" s="28"/>
      <c r="I5" s="15"/>
      <c r="J5" s="15"/>
      <c r="K5" s="28"/>
      <c r="L5" s="28"/>
      <c r="M5" s="28"/>
      <c r="N5" s="208" t="s">
        <v>9</v>
      </c>
      <c r="O5" s="208"/>
      <c r="P5" s="33"/>
      <c r="Q5" s="33"/>
      <c r="R5" s="33"/>
      <c r="S5" s="33"/>
      <c r="T5" s="33"/>
      <c r="U5" s="33"/>
      <c r="V5" s="33"/>
      <c r="W5" s="208" t="s">
        <v>9</v>
      </c>
      <c r="X5" s="208"/>
      <c r="Y5" s="33"/>
      <c r="Z5" s="33"/>
      <c r="AA5" s="33"/>
      <c r="AB5" s="33"/>
      <c r="AC5" s="33"/>
      <c r="AD5" s="33"/>
      <c r="AE5" s="33"/>
      <c r="AF5" s="208" t="s">
        <v>9</v>
      </c>
      <c r="AG5" s="208"/>
      <c r="AH5" s="33"/>
      <c r="AI5" s="34"/>
    </row>
    <row r="6" spans="1:39" s="24" customFormat="1" ht="16.5" customHeight="1" x14ac:dyDescent="0.2">
      <c r="A6" s="217" t="s">
        <v>10</v>
      </c>
      <c r="B6" s="219" t="s">
        <v>11</v>
      </c>
      <c r="C6" s="221" t="s">
        <v>12</v>
      </c>
      <c r="D6" s="221" t="s">
        <v>13</v>
      </c>
      <c r="E6" s="221" t="s">
        <v>14</v>
      </c>
      <c r="F6" s="212" t="s">
        <v>15</v>
      </c>
      <c r="G6" s="214" t="s">
        <v>39</v>
      </c>
      <c r="H6" s="215"/>
      <c r="I6" s="215"/>
      <c r="J6" s="215"/>
      <c r="K6" s="215"/>
      <c r="L6" s="215"/>
      <c r="M6" s="215"/>
      <c r="N6" s="215"/>
      <c r="O6" s="216"/>
      <c r="P6" s="214" t="s">
        <v>40</v>
      </c>
      <c r="Q6" s="215"/>
      <c r="R6" s="215"/>
      <c r="S6" s="215"/>
      <c r="T6" s="215"/>
      <c r="U6" s="215"/>
      <c r="V6" s="215"/>
      <c r="W6" s="215"/>
      <c r="X6" s="216"/>
      <c r="Y6" s="214" t="s">
        <v>41</v>
      </c>
      <c r="Z6" s="215"/>
      <c r="AA6" s="215"/>
      <c r="AB6" s="215"/>
      <c r="AC6" s="215"/>
      <c r="AD6" s="215"/>
      <c r="AE6" s="215"/>
      <c r="AF6" s="215"/>
      <c r="AG6" s="216"/>
      <c r="AH6" s="35"/>
      <c r="AI6" s="236" t="s">
        <v>16</v>
      </c>
      <c r="AK6" s="239" t="s">
        <v>17</v>
      </c>
      <c r="AL6" s="242" t="s">
        <v>18</v>
      </c>
      <c r="AM6" s="242"/>
    </row>
    <row r="7" spans="1:39" s="24" customFormat="1" ht="16.5" customHeight="1" x14ac:dyDescent="0.2">
      <c r="A7" s="218"/>
      <c r="B7" s="220"/>
      <c r="C7" s="222"/>
      <c r="D7" s="222"/>
      <c r="E7" s="222"/>
      <c r="F7" s="213"/>
      <c r="G7" s="243" t="s">
        <v>19</v>
      </c>
      <c r="H7" s="244"/>
      <c r="I7" s="244"/>
      <c r="J7" s="245"/>
      <c r="K7" s="246" t="s">
        <v>20</v>
      </c>
      <c r="L7" s="244"/>
      <c r="M7" s="244"/>
      <c r="N7" s="244"/>
      <c r="O7" s="247"/>
      <c r="P7" s="243" t="s">
        <v>19</v>
      </c>
      <c r="Q7" s="244"/>
      <c r="R7" s="244"/>
      <c r="S7" s="245"/>
      <c r="T7" s="246" t="s">
        <v>20</v>
      </c>
      <c r="U7" s="244"/>
      <c r="V7" s="244"/>
      <c r="W7" s="244"/>
      <c r="X7" s="247"/>
      <c r="Y7" s="243" t="s">
        <v>19</v>
      </c>
      <c r="Z7" s="244"/>
      <c r="AA7" s="244"/>
      <c r="AB7" s="245"/>
      <c r="AC7" s="246" t="s">
        <v>20</v>
      </c>
      <c r="AD7" s="244"/>
      <c r="AE7" s="244"/>
      <c r="AF7" s="244"/>
      <c r="AG7" s="247"/>
      <c r="AH7" s="36"/>
      <c r="AI7" s="237"/>
      <c r="AK7" s="240"/>
      <c r="AL7" s="242"/>
      <c r="AM7" s="242"/>
    </row>
    <row r="8" spans="1:39" s="24" customFormat="1" ht="20.25" customHeight="1" x14ac:dyDescent="0.2">
      <c r="A8" s="218"/>
      <c r="B8" s="220"/>
      <c r="C8" s="222"/>
      <c r="D8" s="222"/>
      <c r="E8" s="222"/>
      <c r="F8" s="213"/>
      <c r="G8" s="37"/>
      <c r="H8" s="229" t="s">
        <v>21</v>
      </c>
      <c r="I8" s="231" t="s">
        <v>22</v>
      </c>
      <c r="J8" s="233" t="s">
        <v>23</v>
      </c>
      <c r="K8" s="38"/>
      <c r="L8" s="223" t="s">
        <v>21</v>
      </c>
      <c r="M8" s="223" t="s">
        <v>24</v>
      </c>
      <c r="N8" s="225" t="s">
        <v>23</v>
      </c>
      <c r="O8" s="227" t="s">
        <v>22</v>
      </c>
      <c r="P8" s="37"/>
      <c r="Q8" s="229" t="s">
        <v>21</v>
      </c>
      <c r="R8" s="231" t="s">
        <v>22</v>
      </c>
      <c r="S8" s="233" t="s">
        <v>23</v>
      </c>
      <c r="T8" s="38"/>
      <c r="U8" s="223" t="s">
        <v>21</v>
      </c>
      <c r="V8" s="223" t="s">
        <v>25</v>
      </c>
      <c r="W8" s="225" t="s">
        <v>23</v>
      </c>
      <c r="X8" s="227" t="s">
        <v>22</v>
      </c>
      <c r="Y8" s="37"/>
      <c r="Z8" s="229" t="s">
        <v>26</v>
      </c>
      <c r="AA8" s="231" t="s">
        <v>22</v>
      </c>
      <c r="AB8" s="233" t="s">
        <v>23</v>
      </c>
      <c r="AC8" s="38"/>
      <c r="AD8" s="229" t="s">
        <v>26</v>
      </c>
      <c r="AE8" s="223" t="s">
        <v>25</v>
      </c>
      <c r="AF8" s="225" t="s">
        <v>23</v>
      </c>
      <c r="AG8" s="227" t="s">
        <v>22</v>
      </c>
      <c r="AH8" s="39"/>
      <c r="AI8" s="237"/>
      <c r="AK8" s="240"/>
      <c r="AL8" s="242"/>
      <c r="AM8" s="242"/>
    </row>
    <row r="9" spans="1:39" s="24" customFormat="1" ht="20.25" customHeight="1" x14ac:dyDescent="0.2">
      <c r="A9" s="218"/>
      <c r="B9" s="220"/>
      <c r="C9" s="222"/>
      <c r="D9" s="222"/>
      <c r="E9" s="222"/>
      <c r="F9" s="148" t="s">
        <v>27</v>
      </c>
      <c r="G9" s="40"/>
      <c r="H9" s="230"/>
      <c r="I9" s="232"/>
      <c r="J9" s="234"/>
      <c r="K9" s="41"/>
      <c r="L9" s="235"/>
      <c r="M9" s="224"/>
      <c r="N9" s="226"/>
      <c r="O9" s="228"/>
      <c r="P9" s="40"/>
      <c r="Q9" s="230"/>
      <c r="R9" s="232"/>
      <c r="S9" s="234"/>
      <c r="T9" s="41"/>
      <c r="U9" s="235"/>
      <c r="V9" s="224"/>
      <c r="W9" s="226"/>
      <c r="X9" s="228"/>
      <c r="Y9" s="40"/>
      <c r="Z9" s="230"/>
      <c r="AA9" s="232"/>
      <c r="AB9" s="234"/>
      <c r="AC9" s="41"/>
      <c r="AD9" s="230"/>
      <c r="AE9" s="224"/>
      <c r="AF9" s="226"/>
      <c r="AG9" s="228"/>
      <c r="AH9" s="39"/>
      <c r="AI9" s="237"/>
      <c r="AK9" s="240"/>
      <c r="AL9" s="242"/>
      <c r="AM9" s="242"/>
    </row>
    <row r="10" spans="1:39" s="51" customFormat="1" ht="13.8" thickBot="1" x14ac:dyDescent="0.25">
      <c r="A10" s="42"/>
      <c r="B10" s="43"/>
      <c r="C10" s="44"/>
      <c r="D10" s="44"/>
      <c r="E10" s="44"/>
      <c r="F10" s="44" t="s">
        <v>28</v>
      </c>
      <c r="G10" s="45" t="s">
        <v>29</v>
      </c>
      <c r="H10" s="46" t="s">
        <v>30</v>
      </c>
      <c r="I10" s="47" t="s">
        <v>31</v>
      </c>
      <c r="J10" s="47"/>
      <c r="K10" s="48" t="s">
        <v>32</v>
      </c>
      <c r="L10" s="46" t="s">
        <v>33</v>
      </c>
      <c r="M10" s="46" t="s">
        <v>34</v>
      </c>
      <c r="N10" s="49"/>
      <c r="O10" s="50" t="s">
        <v>35</v>
      </c>
      <c r="P10" s="45" t="s">
        <v>29</v>
      </c>
      <c r="Q10" s="46" t="s">
        <v>30</v>
      </c>
      <c r="R10" s="47" t="s">
        <v>31</v>
      </c>
      <c r="S10" s="47"/>
      <c r="T10" s="48" t="s">
        <v>32</v>
      </c>
      <c r="U10" s="46" t="s">
        <v>33</v>
      </c>
      <c r="V10" s="46" t="s">
        <v>34</v>
      </c>
      <c r="W10" s="49"/>
      <c r="X10" s="50" t="s">
        <v>35</v>
      </c>
      <c r="Y10" s="45" t="s">
        <v>29</v>
      </c>
      <c r="Z10" s="46" t="s">
        <v>30</v>
      </c>
      <c r="AA10" s="47" t="s">
        <v>31</v>
      </c>
      <c r="AB10" s="47"/>
      <c r="AC10" s="48" t="s">
        <v>32</v>
      </c>
      <c r="AD10" s="46" t="s">
        <v>33</v>
      </c>
      <c r="AE10" s="46" t="s">
        <v>34</v>
      </c>
      <c r="AF10" s="49"/>
      <c r="AG10" s="50" t="s">
        <v>35</v>
      </c>
      <c r="AH10" s="39"/>
      <c r="AI10" s="238"/>
      <c r="AK10" s="241"/>
      <c r="AL10" s="242"/>
      <c r="AM10" s="242"/>
    </row>
    <row r="11" spans="1:39" s="16" customFormat="1" ht="14.4" x14ac:dyDescent="0.2">
      <c r="A11" s="52">
        <v>1</v>
      </c>
      <c r="B11" s="149"/>
      <c r="C11" s="150"/>
      <c r="D11" s="151"/>
      <c r="E11" s="152"/>
      <c r="F11" s="153"/>
      <c r="G11" s="154"/>
      <c r="H11" s="155"/>
      <c r="I11" s="53" t="str">
        <f>IF(G11="","",ROUND(IF($F11="","",G11/$F11),4))</f>
        <v/>
      </c>
      <c r="J11" s="248"/>
      <c r="K11" s="54" t="str">
        <f t="shared" ref="K11:K22" si="0">IF(L11="",IF(M11="","",L11+M11),L11+M11)</f>
        <v/>
      </c>
      <c r="L11" s="164"/>
      <c r="M11" s="164"/>
      <c r="N11" s="251"/>
      <c r="O11" s="55" t="str">
        <f>IF(K11="","",ROUND(IF($F11="","",K11/$F11),4))</f>
        <v/>
      </c>
      <c r="P11" s="154"/>
      <c r="Q11" s="155"/>
      <c r="R11" s="53" t="str">
        <f>IF(P11="","",ROUND(IF($F11="","",P11/$F11),4))</f>
        <v/>
      </c>
      <c r="S11" s="248"/>
      <c r="T11" s="54" t="str">
        <f t="shared" ref="T11:T22" si="1">IF(U11="",IF(V11="","",U11+V11),U11+V11)</f>
        <v/>
      </c>
      <c r="U11" s="164"/>
      <c r="V11" s="164"/>
      <c r="W11" s="251"/>
      <c r="X11" s="55" t="str">
        <f>IF(T11="","",ROUND(IF($F11="","",T11/$F11),4))</f>
        <v/>
      </c>
      <c r="Y11" s="154"/>
      <c r="Z11" s="155"/>
      <c r="AA11" s="53" t="str">
        <f>IF(Y11="","",ROUND(IF($F11="","",Y11/$F11),4))</f>
        <v/>
      </c>
      <c r="AB11" s="248"/>
      <c r="AC11" s="54" t="str">
        <f t="shared" ref="AC11:AC22" si="2">IF(AD11="",IF(AE11="","",AD11+AE11),AD11+AE11)</f>
        <v/>
      </c>
      <c r="AD11" s="164"/>
      <c r="AE11" s="164"/>
      <c r="AF11" s="251"/>
      <c r="AG11" s="55" t="str">
        <f>IF(AC11="","",ROUND(IF($F11="","",AC11/$F11),4))</f>
        <v/>
      </c>
      <c r="AH11" s="56"/>
      <c r="AI11" s="57"/>
      <c r="AK11" s="58" t="str">
        <f t="shared" ref="AK11:AK42" si="3">IF($F11="","",IF(G11&lt;H11,"要確認",""))</f>
        <v/>
      </c>
      <c r="AL11" s="59" t="str">
        <f t="shared" ref="AL11:AL42" si="4">C11&amp;E11</f>
        <v/>
      </c>
      <c r="AM11" s="60" t="str">
        <f t="shared" ref="AM11:AM69" si="5">IF($AL11="園長○","補助対象外","")</f>
        <v/>
      </c>
    </row>
    <row r="12" spans="1:39" s="16" customFormat="1" ht="14.4" x14ac:dyDescent="0.2">
      <c r="A12" s="61">
        <v>2</v>
      </c>
      <c r="B12" s="156"/>
      <c r="C12" s="157"/>
      <c r="D12" s="158"/>
      <c r="E12" s="159"/>
      <c r="F12" s="160"/>
      <c r="G12" s="161"/>
      <c r="H12" s="162"/>
      <c r="I12" s="69" t="str">
        <f t="shared" ref="I12:I69" si="6">IF(G12="","",ROUND(IF($F12="","",G12/$F12),4))</f>
        <v/>
      </c>
      <c r="J12" s="249"/>
      <c r="K12" s="54" t="str">
        <f t="shared" si="0"/>
        <v/>
      </c>
      <c r="L12" s="165"/>
      <c r="M12" s="165"/>
      <c r="N12" s="252"/>
      <c r="O12" s="71" t="str">
        <f t="shared" ref="O12:O72" si="7">IF(K12="","",ROUND(IF($F12="","",K12/$F12),4))</f>
        <v/>
      </c>
      <c r="P12" s="161"/>
      <c r="Q12" s="162"/>
      <c r="R12" s="69" t="str">
        <f t="shared" ref="R12:R69" si="8">IF(P12="","",ROUND(IF($F12="","",P12/$F12),4))</f>
        <v/>
      </c>
      <c r="S12" s="249"/>
      <c r="T12" s="54" t="str">
        <f t="shared" si="1"/>
        <v/>
      </c>
      <c r="U12" s="165"/>
      <c r="V12" s="165"/>
      <c r="W12" s="252"/>
      <c r="X12" s="71" t="str">
        <f t="shared" ref="X12:X72" si="9">IF(T12="","",ROUND(IF($F12="","",T12/$F12),4))</f>
        <v/>
      </c>
      <c r="Y12" s="161"/>
      <c r="Z12" s="162"/>
      <c r="AA12" s="69" t="str">
        <f t="shared" ref="AA12:AA69" si="10">IF(Y12="","",ROUND(IF($F12="","",Y12/$F12),4))</f>
        <v/>
      </c>
      <c r="AB12" s="249"/>
      <c r="AC12" s="54" t="str">
        <f t="shared" si="2"/>
        <v/>
      </c>
      <c r="AD12" s="165"/>
      <c r="AE12" s="165"/>
      <c r="AF12" s="252"/>
      <c r="AG12" s="71" t="str">
        <f t="shared" ref="AG12:AG72" si="11">IF(AC12="","",ROUND(IF($F12="","",AC12/$F12),4))</f>
        <v/>
      </c>
      <c r="AH12" s="56"/>
      <c r="AI12" s="72"/>
      <c r="AK12" s="58" t="str">
        <f t="shared" si="3"/>
        <v/>
      </c>
      <c r="AL12" s="59" t="str">
        <f t="shared" si="4"/>
        <v/>
      </c>
      <c r="AM12" s="60" t="str">
        <f t="shared" si="5"/>
        <v/>
      </c>
    </row>
    <row r="13" spans="1:39" s="16" customFormat="1" ht="14.4" x14ac:dyDescent="0.2">
      <c r="A13" s="61">
        <v>3</v>
      </c>
      <c r="B13" s="156"/>
      <c r="C13" s="157"/>
      <c r="D13" s="158"/>
      <c r="E13" s="159"/>
      <c r="F13" s="160"/>
      <c r="G13" s="161"/>
      <c r="H13" s="162"/>
      <c r="I13" s="69" t="str">
        <f>IF(G13="","",ROUND(IF($F13="","",G13/$F13),4))</f>
        <v/>
      </c>
      <c r="J13" s="249"/>
      <c r="K13" s="54" t="str">
        <f t="shared" si="0"/>
        <v/>
      </c>
      <c r="L13" s="165"/>
      <c r="M13" s="165"/>
      <c r="N13" s="252"/>
      <c r="O13" s="71" t="str">
        <f>IF(K13="","",ROUND(IF($F13="","",K13/$F13),4))</f>
        <v/>
      </c>
      <c r="P13" s="161"/>
      <c r="Q13" s="162"/>
      <c r="R13" s="69" t="str">
        <f t="shared" si="8"/>
        <v/>
      </c>
      <c r="S13" s="249"/>
      <c r="T13" s="54" t="str">
        <f t="shared" si="1"/>
        <v/>
      </c>
      <c r="U13" s="165"/>
      <c r="V13" s="165"/>
      <c r="W13" s="252"/>
      <c r="X13" s="71" t="str">
        <f t="shared" si="9"/>
        <v/>
      </c>
      <c r="Y13" s="161"/>
      <c r="Z13" s="162"/>
      <c r="AA13" s="69" t="str">
        <f t="shared" si="10"/>
        <v/>
      </c>
      <c r="AB13" s="249"/>
      <c r="AC13" s="54" t="str">
        <f t="shared" si="2"/>
        <v/>
      </c>
      <c r="AD13" s="165"/>
      <c r="AE13" s="165"/>
      <c r="AF13" s="252"/>
      <c r="AG13" s="71" t="str">
        <f t="shared" si="11"/>
        <v/>
      </c>
      <c r="AH13" s="56"/>
      <c r="AI13" s="72"/>
      <c r="AK13" s="58" t="str">
        <f t="shared" si="3"/>
        <v/>
      </c>
      <c r="AL13" s="59" t="str">
        <f t="shared" si="4"/>
        <v/>
      </c>
      <c r="AM13" s="60" t="str">
        <f t="shared" si="5"/>
        <v/>
      </c>
    </row>
    <row r="14" spans="1:39" s="16" customFormat="1" ht="14.4" x14ac:dyDescent="0.2">
      <c r="A14" s="61">
        <v>4</v>
      </c>
      <c r="B14" s="156"/>
      <c r="C14" s="157"/>
      <c r="D14" s="158"/>
      <c r="E14" s="159"/>
      <c r="F14" s="160"/>
      <c r="G14" s="161"/>
      <c r="H14" s="162"/>
      <c r="I14" s="69" t="str">
        <f t="shared" si="6"/>
        <v/>
      </c>
      <c r="J14" s="249"/>
      <c r="K14" s="54" t="str">
        <f t="shared" si="0"/>
        <v/>
      </c>
      <c r="L14" s="165"/>
      <c r="M14" s="165"/>
      <c r="N14" s="252"/>
      <c r="O14" s="71" t="str">
        <f t="shared" si="7"/>
        <v/>
      </c>
      <c r="P14" s="161"/>
      <c r="Q14" s="162"/>
      <c r="R14" s="69" t="str">
        <f t="shared" si="8"/>
        <v/>
      </c>
      <c r="S14" s="249"/>
      <c r="T14" s="54" t="str">
        <f t="shared" si="1"/>
        <v/>
      </c>
      <c r="U14" s="165"/>
      <c r="V14" s="165"/>
      <c r="W14" s="252"/>
      <c r="X14" s="71" t="str">
        <f t="shared" si="9"/>
        <v/>
      </c>
      <c r="Y14" s="161"/>
      <c r="Z14" s="162"/>
      <c r="AA14" s="69" t="str">
        <f t="shared" si="10"/>
        <v/>
      </c>
      <c r="AB14" s="249"/>
      <c r="AC14" s="54" t="str">
        <f t="shared" si="2"/>
        <v/>
      </c>
      <c r="AD14" s="165"/>
      <c r="AE14" s="165"/>
      <c r="AF14" s="252"/>
      <c r="AG14" s="71" t="str">
        <f t="shared" si="11"/>
        <v/>
      </c>
      <c r="AH14" s="56"/>
      <c r="AI14" s="72"/>
      <c r="AK14" s="58" t="str">
        <f t="shared" si="3"/>
        <v/>
      </c>
      <c r="AL14" s="59" t="str">
        <f t="shared" si="4"/>
        <v/>
      </c>
      <c r="AM14" s="60" t="str">
        <f t="shared" si="5"/>
        <v/>
      </c>
    </row>
    <row r="15" spans="1:39" s="16" customFormat="1" ht="14.4" x14ac:dyDescent="0.2">
      <c r="A15" s="61">
        <v>5</v>
      </c>
      <c r="B15" s="156"/>
      <c r="C15" s="157"/>
      <c r="D15" s="158"/>
      <c r="E15" s="159"/>
      <c r="F15" s="160"/>
      <c r="G15" s="161"/>
      <c r="H15" s="162"/>
      <c r="I15" s="69" t="str">
        <f t="shared" si="6"/>
        <v/>
      </c>
      <c r="J15" s="249"/>
      <c r="K15" s="54" t="str">
        <f t="shared" si="0"/>
        <v/>
      </c>
      <c r="L15" s="165"/>
      <c r="M15" s="165"/>
      <c r="N15" s="252"/>
      <c r="O15" s="71" t="str">
        <f t="shared" si="7"/>
        <v/>
      </c>
      <c r="P15" s="161"/>
      <c r="Q15" s="162"/>
      <c r="R15" s="69" t="str">
        <f t="shared" si="8"/>
        <v/>
      </c>
      <c r="S15" s="249"/>
      <c r="T15" s="54" t="str">
        <f t="shared" si="1"/>
        <v/>
      </c>
      <c r="U15" s="165"/>
      <c r="V15" s="165"/>
      <c r="W15" s="252"/>
      <c r="X15" s="71" t="str">
        <f t="shared" si="9"/>
        <v/>
      </c>
      <c r="Y15" s="161"/>
      <c r="Z15" s="162"/>
      <c r="AA15" s="69" t="str">
        <f t="shared" si="10"/>
        <v/>
      </c>
      <c r="AB15" s="249"/>
      <c r="AC15" s="54" t="str">
        <f t="shared" si="2"/>
        <v/>
      </c>
      <c r="AD15" s="165"/>
      <c r="AE15" s="165"/>
      <c r="AF15" s="252"/>
      <c r="AG15" s="71" t="str">
        <f t="shared" si="11"/>
        <v/>
      </c>
      <c r="AH15" s="56"/>
      <c r="AI15" s="72"/>
      <c r="AK15" s="58" t="str">
        <f t="shared" si="3"/>
        <v/>
      </c>
      <c r="AL15" s="59" t="str">
        <f t="shared" si="4"/>
        <v/>
      </c>
      <c r="AM15" s="60" t="str">
        <f t="shared" si="5"/>
        <v/>
      </c>
    </row>
    <row r="16" spans="1:39" s="16" customFormat="1" ht="14.4" x14ac:dyDescent="0.2">
      <c r="A16" s="61">
        <v>6</v>
      </c>
      <c r="B16" s="156"/>
      <c r="C16" s="157"/>
      <c r="D16" s="158"/>
      <c r="E16" s="159"/>
      <c r="F16" s="160"/>
      <c r="G16" s="161"/>
      <c r="H16" s="162"/>
      <c r="I16" s="69" t="str">
        <f t="shared" si="6"/>
        <v/>
      </c>
      <c r="J16" s="249"/>
      <c r="K16" s="54" t="str">
        <f t="shared" si="0"/>
        <v/>
      </c>
      <c r="L16" s="165"/>
      <c r="M16" s="165"/>
      <c r="N16" s="252"/>
      <c r="O16" s="71" t="str">
        <f t="shared" si="7"/>
        <v/>
      </c>
      <c r="P16" s="161"/>
      <c r="Q16" s="162"/>
      <c r="R16" s="69" t="str">
        <f t="shared" si="8"/>
        <v/>
      </c>
      <c r="S16" s="249"/>
      <c r="T16" s="54" t="str">
        <f t="shared" si="1"/>
        <v/>
      </c>
      <c r="U16" s="165"/>
      <c r="V16" s="165"/>
      <c r="W16" s="252"/>
      <c r="X16" s="71" t="str">
        <f t="shared" si="9"/>
        <v/>
      </c>
      <c r="Y16" s="161"/>
      <c r="Z16" s="162"/>
      <c r="AA16" s="69" t="str">
        <f t="shared" si="10"/>
        <v/>
      </c>
      <c r="AB16" s="249"/>
      <c r="AC16" s="54" t="str">
        <f t="shared" si="2"/>
        <v/>
      </c>
      <c r="AD16" s="165"/>
      <c r="AE16" s="165"/>
      <c r="AF16" s="252"/>
      <c r="AG16" s="71" t="str">
        <f t="shared" si="11"/>
        <v/>
      </c>
      <c r="AH16" s="56"/>
      <c r="AI16" s="72"/>
      <c r="AK16" s="58" t="str">
        <f t="shared" si="3"/>
        <v/>
      </c>
      <c r="AL16" s="59" t="str">
        <f t="shared" si="4"/>
        <v/>
      </c>
      <c r="AM16" s="60" t="str">
        <f t="shared" si="5"/>
        <v/>
      </c>
    </row>
    <row r="17" spans="1:39" s="16" customFormat="1" ht="14.4" x14ac:dyDescent="0.2">
      <c r="A17" s="61">
        <v>7</v>
      </c>
      <c r="B17" s="156"/>
      <c r="C17" s="157"/>
      <c r="D17" s="158"/>
      <c r="E17" s="159"/>
      <c r="F17" s="160"/>
      <c r="G17" s="161"/>
      <c r="H17" s="162"/>
      <c r="I17" s="69" t="str">
        <f t="shared" si="6"/>
        <v/>
      </c>
      <c r="J17" s="249"/>
      <c r="K17" s="54" t="str">
        <f t="shared" si="0"/>
        <v/>
      </c>
      <c r="L17" s="165"/>
      <c r="M17" s="165"/>
      <c r="N17" s="252"/>
      <c r="O17" s="71" t="str">
        <f t="shared" si="7"/>
        <v/>
      </c>
      <c r="P17" s="161"/>
      <c r="Q17" s="162"/>
      <c r="R17" s="69" t="str">
        <f t="shared" si="8"/>
        <v/>
      </c>
      <c r="S17" s="249"/>
      <c r="T17" s="54" t="str">
        <f t="shared" si="1"/>
        <v/>
      </c>
      <c r="U17" s="165"/>
      <c r="V17" s="165"/>
      <c r="W17" s="252"/>
      <c r="X17" s="71" t="str">
        <f t="shared" si="9"/>
        <v/>
      </c>
      <c r="Y17" s="161"/>
      <c r="Z17" s="162"/>
      <c r="AA17" s="69" t="str">
        <f t="shared" si="10"/>
        <v/>
      </c>
      <c r="AB17" s="249"/>
      <c r="AC17" s="54" t="str">
        <f t="shared" si="2"/>
        <v/>
      </c>
      <c r="AD17" s="165"/>
      <c r="AE17" s="165"/>
      <c r="AF17" s="252"/>
      <c r="AG17" s="71" t="str">
        <f t="shared" si="11"/>
        <v/>
      </c>
      <c r="AH17" s="56"/>
      <c r="AI17" s="72"/>
      <c r="AK17" s="58" t="str">
        <f t="shared" si="3"/>
        <v/>
      </c>
      <c r="AL17" s="59" t="str">
        <f t="shared" si="4"/>
        <v/>
      </c>
      <c r="AM17" s="60" t="str">
        <f t="shared" si="5"/>
        <v/>
      </c>
    </row>
    <row r="18" spans="1:39" s="16" customFormat="1" ht="14.4" x14ac:dyDescent="0.2">
      <c r="A18" s="61">
        <v>8</v>
      </c>
      <c r="B18" s="156"/>
      <c r="C18" s="157"/>
      <c r="D18" s="158"/>
      <c r="E18" s="159"/>
      <c r="F18" s="160"/>
      <c r="G18" s="161"/>
      <c r="H18" s="162"/>
      <c r="I18" s="69" t="str">
        <f t="shared" si="6"/>
        <v/>
      </c>
      <c r="J18" s="249"/>
      <c r="K18" s="54" t="str">
        <f t="shared" si="0"/>
        <v/>
      </c>
      <c r="L18" s="165"/>
      <c r="M18" s="165"/>
      <c r="N18" s="252"/>
      <c r="O18" s="71" t="str">
        <f t="shared" si="7"/>
        <v/>
      </c>
      <c r="P18" s="161"/>
      <c r="Q18" s="162"/>
      <c r="R18" s="69" t="str">
        <f t="shared" si="8"/>
        <v/>
      </c>
      <c r="S18" s="249"/>
      <c r="T18" s="54" t="str">
        <f t="shared" si="1"/>
        <v/>
      </c>
      <c r="U18" s="165"/>
      <c r="V18" s="165"/>
      <c r="W18" s="252"/>
      <c r="X18" s="71" t="str">
        <f t="shared" si="9"/>
        <v/>
      </c>
      <c r="Y18" s="161"/>
      <c r="Z18" s="162"/>
      <c r="AA18" s="69" t="str">
        <f t="shared" si="10"/>
        <v/>
      </c>
      <c r="AB18" s="249"/>
      <c r="AC18" s="54" t="str">
        <f t="shared" si="2"/>
        <v/>
      </c>
      <c r="AD18" s="165"/>
      <c r="AE18" s="165"/>
      <c r="AF18" s="252"/>
      <c r="AG18" s="71" t="str">
        <f t="shared" si="11"/>
        <v/>
      </c>
      <c r="AH18" s="56"/>
      <c r="AI18" s="72"/>
      <c r="AK18" s="58" t="str">
        <f t="shared" si="3"/>
        <v/>
      </c>
      <c r="AL18" s="59" t="str">
        <f t="shared" si="4"/>
        <v/>
      </c>
      <c r="AM18" s="60" t="str">
        <f t="shared" si="5"/>
        <v/>
      </c>
    </row>
    <row r="19" spans="1:39" s="16" customFormat="1" ht="14.4" x14ac:dyDescent="0.2">
      <c r="A19" s="61">
        <v>9</v>
      </c>
      <c r="B19" s="156"/>
      <c r="C19" s="157"/>
      <c r="D19" s="158"/>
      <c r="E19" s="159"/>
      <c r="F19" s="160"/>
      <c r="G19" s="161"/>
      <c r="H19" s="162"/>
      <c r="I19" s="69" t="str">
        <f t="shared" si="6"/>
        <v/>
      </c>
      <c r="J19" s="249"/>
      <c r="K19" s="54" t="str">
        <f t="shared" si="0"/>
        <v/>
      </c>
      <c r="L19" s="165"/>
      <c r="M19" s="165"/>
      <c r="N19" s="252"/>
      <c r="O19" s="71" t="str">
        <f t="shared" si="7"/>
        <v/>
      </c>
      <c r="P19" s="161"/>
      <c r="Q19" s="162"/>
      <c r="R19" s="69" t="str">
        <f t="shared" si="8"/>
        <v/>
      </c>
      <c r="S19" s="249"/>
      <c r="T19" s="54" t="str">
        <f t="shared" si="1"/>
        <v/>
      </c>
      <c r="U19" s="165"/>
      <c r="V19" s="165"/>
      <c r="W19" s="252"/>
      <c r="X19" s="71" t="str">
        <f t="shared" si="9"/>
        <v/>
      </c>
      <c r="Y19" s="161"/>
      <c r="Z19" s="162"/>
      <c r="AA19" s="69" t="str">
        <f t="shared" si="10"/>
        <v/>
      </c>
      <c r="AB19" s="249"/>
      <c r="AC19" s="54" t="str">
        <f t="shared" si="2"/>
        <v/>
      </c>
      <c r="AD19" s="165"/>
      <c r="AE19" s="165"/>
      <c r="AF19" s="252"/>
      <c r="AG19" s="71" t="str">
        <f t="shared" si="11"/>
        <v/>
      </c>
      <c r="AH19" s="56"/>
      <c r="AI19" s="72"/>
      <c r="AK19" s="58" t="str">
        <f t="shared" si="3"/>
        <v/>
      </c>
      <c r="AL19" s="59" t="str">
        <f t="shared" si="4"/>
        <v/>
      </c>
      <c r="AM19" s="60" t="str">
        <f t="shared" si="5"/>
        <v/>
      </c>
    </row>
    <row r="20" spans="1:39" s="16" customFormat="1" ht="14.4" x14ac:dyDescent="0.2">
      <c r="A20" s="61">
        <v>10</v>
      </c>
      <c r="B20" s="156"/>
      <c r="C20" s="157"/>
      <c r="D20" s="158"/>
      <c r="E20" s="159"/>
      <c r="F20" s="160"/>
      <c r="G20" s="161"/>
      <c r="H20" s="162"/>
      <c r="I20" s="69" t="str">
        <f t="shared" si="6"/>
        <v/>
      </c>
      <c r="J20" s="249"/>
      <c r="K20" s="54" t="str">
        <f t="shared" si="0"/>
        <v/>
      </c>
      <c r="L20" s="165"/>
      <c r="M20" s="165"/>
      <c r="N20" s="252"/>
      <c r="O20" s="71" t="str">
        <f t="shared" si="7"/>
        <v/>
      </c>
      <c r="P20" s="161"/>
      <c r="Q20" s="162"/>
      <c r="R20" s="69" t="str">
        <f t="shared" si="8"/>
        <v/>
      </c>
      <c r="S20" s="249"/>
      <c r="T20" s="54" t="str">
        <f t="shared" si="1"/>
        <v/>
      </c>
      <c r="U20" s="165"/>
      <c r="V20" s="165"/>
      <c r="W20" s="252"/>
      <c r="X20" s="71" t="str">
        <f t="shared" si="9"/>
        <v/>
      </c>
      <c r="Y20" s="161"/>
      <c r="Z20" s="162"/>
      <c r="AA20" s="69" t="str">
        <f t="shared" si="10"/>
        <v/>
      </c>
      <c r="AB20" s="249"/>
      <c r="AC20" s="54" t="str">
        <f t="shared" si="2"/>
        <v/>
      </c>
      <c r="AD20" s="165"/>
      <c r="AE20" s="165"/>
      <c r="AF20" s="252"/>
      <c r="AG20" s="71" t="str">
        <f t="shared" si="11"/>
        <v/>
      </c>
      <c r="AH20" s="56"/>
      <c r="AI20" s="72"/>
      <c r="AK20" s="58" t="str">
        <f t="shared" si="3"/>
        <v/>
      </c>
      <c r="AL20" s="59" t="str">
        <f t="shared" si="4"/>
        <v/>
      </c>
      <c r="AM20" s="60" t="str">
        <f t="shared" si="5"/>
        <v/>
      </c>
    </row>
    <row r="21" spans="1:39" s="16" customFormat="1" ht="14.4" x14ac:dyDescent="0.2">
      <c r="A21" s="61">
        <v>11</v>
      </c>
      <c r="B21" s="156"/>
      <c r="C21" s="157"/>
      <c r="D21" s="158"/>
      <c r="E21" s="159"/>
      <c r="F21" s="160"/>
      <c r="G21" s="161"/>
      <c r="H21" s="162"/>
      <c r="I21" s="69" t="str">
        <f t="shared" si="6"/>
        <v/>
      </c>
      <c r="J21" s="249"/>
      <c r="K21" s="54" t="str">
        <f t="shared" si="0"/>
        <v/>
      </c>
      <c r="L21" s="165"/>
      <c r="M21" s="165"/>
      <c r="N21" s="252"/>
      <c r="O21" s="71" t="str">
        <f t="shared" si="7"/>
        <v/>
      </c>
      <c r="P21" s="161"/>
      <c r="Q21" s="162"/>
      <c r="R21" s="69" t="str">
        <f t="shared" si="8"/>
        <v/>
      </c>
      <c r="S21" s="249"/>
      <c r="T21" s="54" t="str">
        <f t="shared" si="1"/>
        <v/>
      </c>
      <c r="U21" s="165"/>
      <c r="V21" s="165"/>
      <c r="W21" s="252"/>
      <c r="X21" s="71" t="str">
        <f t="shared" si="9"/>
        <v/>
      </c>
      <c r="Y21" s="161"/>
      <c r="Z21" s="162"/>
      <c r="AA21" s="69" t="str">
        <f t="shared" si="10"/>
        <v/>
      </c>
      <c r="AB21" s="249"/>
      <c r="AC21" s="54" t="str">
        <f t="shared" si="2"/>
        <v/>
      </c>
      <c r="AD21" s="165"/>
      <c r="AE21" s="165"/>
      <c r="AF21" s="252"/>
      <c r="AG21" s="71" t="str">
        <f t="shared" si="11"/>
        <v/>
      </c>
      <c r="AH21" s="56"/>
      <c r="AI21" s="72"/>
      <c r="AK21" s="58" t="str">
        <f t="shared" si="3"/>
        <v/>
      </c>
      <c r="AL21" s="59" t="str">
        <f t="shared" si="4"/>
        <v/>
      </c>
      <c r="AM21" s="60" t="str">
        <f t="shared" si="5"/>
        <v/>
      </c>
    </row>
    <row r="22" spans="1:39" s="16" customFormat="1" ht="14.4" x14ac:dyDescent="0.2">
      <c r="A22" s="61">
        <v>12</v>
      </c>
      <c r="B22" s="156"/>
      <c r="C22" s="157"/>
      <c r="D22" s="158"/>
      <c r="E22" s="159"/>
      <c r="F22" s="160"/>
      <c r="G22" s="161"/>
      <c r="H22" s="162"/>
      <c r="I22" s="69" t="str">
        <f t="shared" si="6"/>
        <v/>
      </c>
      <c r="J22" s="249"/>
      <c r="K22" s="54" t="str">
        <f t="shared" si="0"/>
        <v/>
      </c>
      <c r="L22" s="165"/>
      <c r="M22" s="165"/>
      <c r="N22" s="252"/>
      <c r="O22" s="71" t="str">
        <f t="shared" si="7"/>
        <v/>
      </c>
      <c r="P22" s="161"/>
      <c r="Q22" s="162"/>
      <c r="R22" s="69" t="str">
        <f t="shared" si="8"/>
        <v/>
      </c>
      <c r="S22" s="249"/>
      <c r="T22" s="54" t="str">
        <f t="shared" si="1"/>
        <v/>
      </c>
      <c r="U22" s="165"/>
      <c r="V22" s="165"/>
      <c r="W22" s="252"/>
      <c r="X22" s="71" t="str">
        <f t="shared" si="9"/>
        <v/>
      </c>
      <c r="Y22" s="161"/>
      <c r="Z22" s="162"/>
      <c r="AA22" s="69" t="str">
        <f t="shared" si="10"/>
        <v/>
      </c>
      <c r="AB22" s="249"/>
      <c r="AC22" s="54" t="str">
        <f t="shared" si="2"/>
        <v/>
      </c>
      <c r="AD22" s="165"/>
      <c r="AE22" s="165"/>
      <c r="AF22" s="252"/>
      <c r="AG22" s="71" t="str">
        <f t="shared" si="11"/>
        <v/>
      </c>
      <c r="AH22" s="56"/>
      <c r="AI22" s="72"/>
      <c r="AK22" s="58" t="str">
        <f t="shared" si="3"/>
        <v/>
      </c>
      <c r="AL22" s="59" t="str">
        <f t="shared" si="4"/>
        <v/>
      </c>
      <c r="AM22" s="60" t="str">
        <f t="shared" si="5"/>
        <v/>
      </c>
    </row>
    <row r="23" spans="1:39" s="16" customFormat="1" ht="14.4" x14ac:dyDescent="0.2">
      <c r="A23" s="61">
        <v>13</v>
      </c>
      <c r="B23" s="156"/>
      <c r="C23" s="157"/>
      <c r="D23" s="158"/>
      <c r="E23" s="159"/>
      <c r="F23" s="160"/>
      <c r="G23" s="161"/>
      <c r="H23" s="162"/>
      <c r="I23" s="69" t="str">
        <f t="shared" si="6"/>
        <v/>
      </c>
      <c r="J23" s="249"/>
      <c r="K23" s="54" t="str">
        <f>IF(L23="",IF(M23="","",L23+M23),L23+M23)</f>
        <v/>
      </c>
      <c r="L23" s="165"/>
      <c r="M23" s="165"/>
      <c r="N23" s="252"/>
      <c r="O23" s="71" t="str">
        <f t="shared" si="7"/>
        <v/>
      </c>
      <c r="P23" s="161"/>
      <c r="Q23" s="162"/>
      <c r="R23" s="69" t="str">
        <f t="shared" si="8"/>
        <v/>
      </c>
      <c r="S23" s="249"/>
      <c r="T23" s="54" t="str">
        <f>IF(U23="",IF(V23="","",U23+V23),U23+V23)</f>
        <v/>
      </c>
      <c r="U23" s="165"/>
      <c r="V23" s="165"/>
      <c r="W23" s="252"/>
      <c r="X23" s="71" t="str">
        <f t="shared" si="9"/>
        <v/>
      </c>
      <c r="Y23" s="161"/>
      <c r="Z23" s="162"/>
      <c r="AA23" s="69" t="str">
        <f t="shared" si="10"/>
        <v/>
      </c>
      <c r="AB23" s="249"/>
      <c r="AC23" s="54" t="str">
        <f>IF(AD23="",IF(AE23="","",AD23+AE23),AD23+AE23)</f>
        <v/>
      </c>
      <c r="AD23" s="165"/>
      <c r="AE23" s="165"/>
      <c r="AF23" s="252"/>
      <c r="AG23" s="71" t="str">
        <f t="shared" si="11"/>
        <v/>
      </c>
      <c r="AH23" s="56"/>
      <c r="AI23" s="72"/>
      <c r="AK23" s="58" t="str">
        <f t="shared" si="3"/>
        <v/>
      </c>
      <c r="AL23" s="59" t="str">
        <f t="shared" si="4"/>
        <v/>
      </c>
      <c r="AM23" s="60" t="str">
        <f t="shared" si="5"/>
        <v/>
      </c>
    </row>
    <row r="24" spans="1:39" s="16" customFormat="1" ht="14.4" x14ac:dyDescent="0.2">
      <c r="A24" s="61">
        <v>14</v>
      </c>
      <c r="B24" s="156"/>
      <c r="C24" s="157"/>
      <c r="D24" s="158"/>
      <c r="E24" s="159"/>
      <c r="F24" s="160"/>
      <c r="G24" s="161"/>
      <c r="H24" s="162"/>
      <c r="I24" s="69" t="str">
        <f t="shared" si="6"/>
        <v/>
      </c>
      <c r="J24" s="249"/>
      <c r="K24" s="54" t="str">
        <f t="shared" ref="K24:K72" si="12">IF(L24="",IF(M24="","",L24+M24),L24+M24)</f>
        <v/>
      </c>
      <c r="L24" s="165"/>
      <c r="M24" s="165"/>
      <c r="N24" s="252"/>
      <c r="O24" s="71" t="str">
        <f t="shared" si="7"/>
        <v/>
      </c>
      <c r="P24" s="161"/>
      <c r="Q24" s="162"/>
      <c r="R24" s="69" t="str">
        <f t="shared" si="8"/>
        <v/>
      </c>
      <c r="S24" s="249"/>
      <c r="T24" s="54" t="str">
        <f t="shared" ref="T24:T69" si="13">IF(U24="",IF(V24="","",U24+V24),U24+V24)</f>
        <v/>
      </c>
      <c r="U24" s="165"/>
      <c r="V24" s="165"/>
      <c r="W24" s="252"/>
      <c r="X24" s="71" t="str">
        <f t="shared" si="9"/>
        <v/>
      </c>
      <c r="Y24" s="161"/>
      <c r="Z24" s="162"/>
      <c r="AA24" s="69" t="str">
        <f t="shared" si="10"/>
        <v/>
      </c>
      <c r="AB24" s="249"/>
      <c r="AC24" s="54" t="str">
        <f t="shared" ref="AC24:AC69" si="14">IF(AD24="",IF(AE24="","",AD24+AE24),AD24+AE24)</f>
        <v/>
      </c>
      <c r="AD24" s="165"/>
      <c r="AE24" s="165"/>
      <c r="AF24" s="252"/>
      <c r="AG24" s="71" t="str">
        <f t="shared" si="11"/>
        <v/>
      </c>
      <c r="AH24" s="56"/>
      <c r="AI24" s="72"/>
      <c r="AK24" s="58" t="str">
        <f t="shared" si="3"/>
        <v/>
      </c>
      <c r="AL24" s="59" t="str">
        <f t="shared" si="4"/>
        <v/>
      </c>
      <c r="AM24" s="60" t="str">
        <f t="shared" si="5"/>
        <v/>
      </c>
    </row>
    <row r="25" spans="1:39" s="16" customFormat="1" ht="14.4" x14ac:dyDescent="0.2">
      <c r="A25" s="61">
        <v>15</v>
      </c>
      <c r="B25" s="156"/>
      <c r="C25" s="157"/>
      <c r="D25" s="158"/>
      <c r="E25" s="159"/>
      <c r="F25" s="160"/>
      <c r="G25" s="161"/>
      <c r="H25" s="162"/>
      <c r="I25" s="69" t="str">
        <f t="shared" si="6"/>
        <v/>
      </c>
      <c r="J25" s="249"/>
      <c r="K25" s="54" t="str">
        <f t="shared" si="12"/>
        <v/>
      </c>
      <c r="L25" s="166"/>
      <c r="M25" s="165"/>
      <c r="N25" s="252"/>
      <c r="O25" s="71" t="str">
        <f t="shared" si="7"/>
        <v/>
      </c>
      <c r="P25" s="161"/>
      <c r="Q25" s="162"/>
      <c r="R25" s="69" t="str">
        <f t="shared" si="8"/>
        <v/>
      </c>
      <c r="S25" s="249"/>
      <c r="T25" s="54" t="str">
        <f t="shared" si="13"/>
        <v/>
      </c>
      <c r="U25" s="166"/>
      <c r="V25" s="165"/>
      <c r="W25" s="252"/>
      <c r="X25" s="71" t="str">
        <f t="shared" si="9"/>
        <v/>
      </c>
      <c r="Y25" s="161"/>
      <c r="Z25" s="162"/>
      <c r="AA25" s="69" t="str">
        <f t="shared" si="10"/>
        <v/>
      </c>
      <c r="AB25" s="249"/>
      <c r="AC25" s="54" t="str">
        <f t="shared" si="14"/>
        <v/>
      </c>
      <c r="AD25" s="166"/>
      <c r="AE25" s="165"/>
      <c r="AF25" s="252"/>
      <c r="AG25" s="71" t="str">
        <f t="shared" si="11"/>
        <v/>
      </c>
      <c r="AH25" s="56"/>
      <c r="AI25" s="72"/>
      <c r="AK25" s="58" t="str">
        <f t="shared" si="3"/>
        <v/>
      </c>
      <c r="AL25" s="59" t="str">
        <f t="shared" si="4"/>
        <v/>
      </c>
      <c r="AM25" s="60" t="str">
        <f t="shared" si="5"/>
        <v/>
      </c>
    </row>
    <row r="26" spans="1:39" s="16" customFormat="1" ht="14.4" x14ac:dyDescent="0.2">
      <c r="A26" s="61">
        <v>16</v>
      </c>
      <c r="B26" s="156"/>
      <c r="C26" s="157"/>
      <c r="D26" s="158"/>
      <c r="E26" s="159"/>
      <c r="F26" s="160"/>
      <c r="G26" s="161"/>
      <c r="H26" s="162"/>
      <c r="I26" s="69" t="str">
        <f t="shared" si="6"/>
        <v/>
      </c>
      <c r="J26" s="249"/>
      <c r="K26" s="54" t="str">
        <f t="shared" si="12"/>
        <v/>
      </c>
      <c r="L26" s="166"/>
      <c r="M26" s="165"/>
      <c r="N26" s="252"/>
      <c r="O26" s="71" t="str">
        <f t="shared" si="7"/>
        <v/>
      </c>
      <c r="P26" s="161"/>
      <c r="Q26" s="162"/>
      <c r="R26" s="69" t="str">
        <f t="shared" si="8"/>
        <v/>
      </c>
      <c r="S26" s="249"/>
      <c r="T26" s="54" t="str">
        <f t="shared" si="13"/>
        <v/>
      </c>
      <c r="U26" s="166"/>
      <c r="V26" s="165"/>
      <c r="W26" s="252"/>
      <c r="X26" s="71" t="str">
        <f t="shared" si="9"/>
        <v/>
      </c>
      <c r="Y26" s="161"/>
      <c r="Z26" s="162"/>
      <c r="AA26" s="69" t="str">
        <f t="shared" si="10"/>
        <v/>
      </c>
      <c r="AB26" s="249"/>
      <c r="AC26" s="54" t="str">
        <f t="shared" si="14"/>
        <v/>
      </c>
      <c r="AD26" s="166"/>
      <c r="AE26" s="165"/>
      <c r="AF26" s="252"/>
      <c r="AG26" s="71" t="str">
        <f t="shared" si="11"/>
        <v/>
      </c>
      <c r="AH26" s="56"/>
      <c r="AI26" s="72"/>
      <c r="AK26" s="58" t="str">
        <f t="shared" si="3"/>
        <v/>
      </c>
      <c r="AL26" s="59" t="str">
        <f t="shared" si="4"/>
        <v/>
      </c>
      <c r="AM26" s="60" t="str">
        <f t="shared" si="5"/>
        <v/>
      </c>
    </row>
    <row r="27" spans="1:39" s="16" customFormat="1" ht="14.4" x14ac:dyDescent="0.2">
      <c r="A27" s="61">
        <v>17</v>
      </c>
      <c r="B27" s="156"/>
      <c r="C27" s="157"/>
      <c r="D27" s="158"/>
      <c r="E27" s="159"/>
      <c r="F27" s="160"/>
      <c r="G27" s="161"/>
      <c r="H27" s="162"/>
      <c r="I27" s="69" t="str">
        <f t="shared" si="6"/>
        <v/>
      </c>
      <c r="J27" s="249"/>
      <c r="K27" s="54" t="str">
        <f t="shared" si="12"/>
        <v/>
      </c>
      <c r="L27" s="165"/>
      <c r="M27" s="165"/>
      <c r="N27" s="252"/>
      <c r="O27" s="71" t="str">
        <f t="shared" si="7"/>
        <v/>
      </c>
      <c r="P27" s="161"/>
      <c r="Q27" s="162"/>
      <c r="R27" s="69" t="str">
        <f t="shared" si="8"/>
        <v/>
      </c>
      <c r="S27" s="249"/>
      <c r="T27" s="54" t="str">
        <f t="shared" si="13"/>
        <v/>
      </c>
      <c r="U27" s="165"/>
      <c r="V27" s="165"/>
      <c r="W27" s="252"/>
      <c r="X27" s="71" t="str">
        <f t="shared" si="9"/>
        <v/>
      </c>
      <c r="Y27" s="161"/>
      <c r="Z27" s="162"/>
      <c r="AA27" s="69" t="str">
        <f t="shared" si="10"/>
        <v/>
      </c>
      <c r="AB27" s="249"/>
      <c r="AC27" s="54" t="str">
        <f t="shared" si="14"/>
        <v/>
      </c>
      <c r="AD27" s="165"/>
      <c r="AE27" s="165"/>
      <c r="AF27" s="252"/>
      <c r="AG27" s="71" t="str">
        <f t="shared" si="11"/>
        <v/>
      </c>
      <c r="AH27" s="56"/>
      <c r="AI27" s="72"/>
      <c r="AK27" s="58" t="str">
        <f t="shared" si="3"/>
        <v/>
      </c>
      <c r="AL27" s="59" t="str">
        <f t="shared" si="4"/>
        <v/>
      </c>
      <c r="AM27" s="60" t="str">
        <f t="shared" si="5"/>
        <v/>
      </c>
    </row>
    <row r="28" spans="1:39" s="16" customFormat="1" ht="14.4" x14ac:dyDescent="0.2">
      <c r="A28" s="61">
        <v>18</v>
      </c>
      <c r="B28" s="156"/>
      <c r="C28" s="157"/>
      <c r="D28" s="158"/>
      <c r="E28" s="159"/>
      <c r="F28" s="160"/>
      <c r="G28" s="161"/>
      <c r="H28" s="162"/>
      <c r="I28" s="69" t="str">
        <f t="shared" si="6"/>
        <v/>
      </c>
      <c r="J28" s="249"/>
      <c r="K28" s="54" t="str">
        <f t="shared" si="12"/>
        <v/>
      </c>
      <c r="L28" s="165"/>
      <c r="M28" s="165"/>
      <c r="N28" s="252"/>
      <c r="O28" s="71" t="str">
        <f t="shared" si="7"/>
        <v/>
      </c>
      <c r="P28" s="161"/>
      <c r="Q28" s="162"/>
      <c r="R28" s="69" t="str">
        <f t="shared" si="8"/>
        <v/>
      </c>
      <c r="S28" s="249"/>
      <c r="T28" s="54" t="str">
        <f t="shared" si="13"/>
        <v/>
      </c>
      <c r="U28" s="165"/>
      <c r="V28" s="165"/>
      <c r="W28" s="252"/>
      <c r="X28" s="71" t="str">
        <f t="shared" si="9"/>
        <v/>
      </c>
      <c r="Y28" s="161"/>
      <c r="Z28" s="162"/>
      <c r="AA28" s="69" t="str">
        <f t="shared" si="10"/>
        <v/>
      </c>
      <c r="AB28" s="249"/>
      <c r="AC28" s="54" t="str">
        <f t="shared" si="14"/>
        <v/>
      </c>
      <c r="AD28" s="165"/>
      <c r="AE28" s="165"/>
      <c r="AF28" s="252"/>
      <c r="AG28" s="71" t="str">
        <f t="shared" si="11"/>
        <v/>
      </c>
      <c r="AH28" s="56"/>
      <c r="AI28" s="72"/>
      <c r="AK28" s="58" t="str">
        <f t="shared" si="3"/>
        <v/>
      </c>
      <c r="AL28" s="59" t="str">
        <f t="shared" si="4"/>
        <v/>
      </c>
      <c r="AM28" s="60" t="str">
        <f t="shared" si="5"/>
        <v/>
      </c>
    </row>
    <row r="29" spans="1:39" s="16" customFormat="1" ht="14.4" x14ac:dyDescent="0.2">
      <c r="A29" s="61">
        <v>19</v>
      </c>
      <c r="B29" s="156"/>
      <c r="C29" s="157"/>
      <c r="D29" s="158"/>
      <c r="E29" s="159"/>
      <c r="F29" s="160"/>
      <c r="G29" s="161"/>
      <c r="H29" s="162"/>
      <c r="I29" s="69" t="str">
        <f t="shared" si="6"/>
        <v/>
      </c>
      <c r="J29" s="249"/>
      <c r="K29" s="54" t="str">
        <f t="shared" si="12"/>
        <v/>
      </c>
      <c r="L29" s="165"/>
      <c r="M29" s="165"/>
      <c r="N29" s="252"/>
      <c r="O29" s="71" t="str">
        <f t="shared" si="7"/>
        <v/>
      </c>
      <c r="P29" s="161"/>
      <c r="Q29" s="162"/>
      <c r="R29" s="69" t="str">
        <f t="shared" si="8"/>
        <v/>
      </c>
      <c r="S29" s="249"/>
      <c r="T29" s="54" t="str">
        <f t="shared" si="13"/>
        <v/>
      </c>
      <c r="U29" s="165"/>
      <c r="V29" s="165"/>
      <c r="W29" s="252"/>
      <c r="X29" s="71" t="str">
        <f t="shared" si="9"/>
        <v/>
      </c>
      <c r="Y29" s="161"/>
      <c r="Z29" s="162"/>
      <c r="AA29" s="69" t="str">
        <f t="shared" si="10"/>
        <v/>
      </c>
      <c r="AB29" s="249"/>
      <c r="AC29" s="54" t="str">
        <f t="shared" si="14"/>
        <v/>
      </c>
      <c r="AD29" s="165"/>
      <c r="AE29" s="165"/>
      <c r="AF29" s="252"/>
      <c r="AG29" s="71" t="str">
        <f t="shared" si="11"/>
        <v/>
      </c>
      <c r="AH29" s="56"/>
      <c r="AI29" s="72"/>
      <c r="AK29" s="58" t="str">
        <f t="shared" si="3"/>
        <v/>
      </c>
      <c r="AL29" s="59" t="str">
        <f t="shared" si="4"/>
        <v/>
      </c>
      <c r="AM29" s="60" t="str">
        <f t="shared" si="5"/>
        <v/>
      </c>
    </row>
    <row r="30" spans="1:39" s="16" customFormat="1" ht="14.4" x14ac:dyDescent="0.2">
      <c r="A30" s="61">
        <v>20</v>
      </c>
      <c r="B30" s="156"/>
      <c r="C30" s="157"/>
      <c r="D30" s="158"/>
      <c r="E30" s="159"/>
      <c r="F30" s="160"/>
      <c r="G30" s="161"/>
      <c r="H30" s="162"/>
      <c r="I30" s="69" t="str">
        <f t="shared" si="6"/>
        <v/>
      </c>
      <c r="J30" s="249"/>
      <c r="K30" s="54" t="str">
        <f t="shared" si="12"/>
        <v/>
      </c>
      <c r="L30" s="165"/>
      <c r="M30" s="165"/>
      <c r="N30" s="252"/>
      <c r="O30" s="71" t="str">
        <f t="shared" si="7"/>
        <v/>
      </c>
      <c r="P30" s="161"/>
      <c r="Q30" s="162"/>
      <c r="R30" s="69" t="str">
        <f t="shared" si="8"/>
        <v/>
      </c>
      <c r="S30" s="249"/>
      <c r="T30" s="54" t="str">
        <f t="shared" si="13"/>
        <v/>
      </c>
      <c r="U30" s="165"/>
      <c r="V30" s="165"/>
      <c r="W30" s="252"/>
      <c r="X30" s="71" t="str">
        <f t="shared" si="9"/>
        <v/>
      </c>
      <c r="Y30" s="161"/>
      <c r="Z30" s="162"/>
      <c r="AA30" s="69" t="str">
        <f t="shared" si="10"/>
        <v/>
      </c>
      <c r="AB30" s="249"/>
      <c r="AC30" s="54" t="str">
        <f t="shared" si="14"/>
        <v/>
      </c>
      <c r="AD30" s="165"/>
      <c r="AE30" s="165"/>
      <c r="AF30" s="252"/>
      <c r="AG30" s="71" t="str">
        <f t="shared" si="11"/>
        <v/>
      </c>
      <c r="AH30" s="56"/>
      <c r="AI30" s="72"/>
      <c r="AK30" s="58" t="str">
        <f t="shared" si="3"/>
        <v/>
      </c>
      <c r="AL30" s="59" t="str">
        <f t="shared" si="4"/>
        <v/>
      </c>
      <c r="AM30" s="60" t="str">
        <f t="shared" si="5"/>
        <v/>
      </c>
    </row>
    <row r="31" spans="1:39" s="16" customFormat="1" ht="14.4" x14ac:dyDescent="0.2">
      <c r="A31" s="61">
        <v>21</v>
      </c>
      <c r="B31" s="156"/>
      <c r="C31" s="157"/>
      <c r="D31" s="158"/>
      <c r="E31" s="159"/>
      <c r="F31" s="160"/>
      <c r="G31" s="161"/>
      <c r="H31" s="162"/>
      <c r="I31" s="69" t="str">
        <f t="shared" si="6"/>
        <v/>
      </c>
      <c r="J31" s="249"/>
      <c r="K31" s="54" t="str">
        <f t="shared" si="12"/>
        <v/>
      </c>
      <c r="L31" s="165"/>
      <c r="M31" s="165"/>
      <c r="N31" s="252"/>
      <c r="O31" s="71" t="str">
        <f t="shared" si="7"/>
        <v/>
      </c>
      <c r="P31" s="161"/>
      <c r="Q31" s="162"/>
      <c r="R31" s="69" t="str">
        <f t="shared" si="8"/>
        <v/>
      </c>
      <c r="S31" s="249"/>
      <c r="T31" s="54" t="str">
        <f t="shared" si="13"/>
        <v/>
      </c>
      <c r="U31" s="165"/>
      <c r="V31" s="165"/>
      <c r="W31" s="252"/>
      <c r="X31" s="71" t="str">
        <f t="shared" si="9"/>
        <v/>
      </c>
      <c r="Y31" s="161"/>
      <c r="Z31" s="162"/>
      <c r="AA31" s="69" t="str">
        <f t="shared" si="10"/>
        <v/>
      </c>
      <c r="AB31" s="249"/>
      <c r="AC31" s="54" t="str">
        <f t="shared" si="14"/>
        <v/>
      </c>
      <c r="AD31" s="165"/>
      <c r="AE31" s="165"/>
      <c r="AF31" s="252"/>
      <c r="AG31" s="71" t="str">
        <f t="shared" si="11"/>
        <v/>
      </c>
      <c r="AH31" s="56"/>
      <c r="AI31" s="72"/>
      <c r="AK31" s="58" t="str">
        <f t="shared" si="3"/>
        <v/>
      </c>
      <c r="AL31" s="59" t="str">
        <f t="shared" si="4"/>
        <v/>
      </c>
      <c r="AM31" s="60" t="str">
        <f t="shared" si="5"/>
        <v/>
      </c>
    </row>
    <row r="32" spans="1:39" s="16" customFormat="1" ht="14.4" x14ac:dyDescent="0.2">
      <c r="A32" s="61">
        <v>22</v>
      </c>
      <c r="B32" s="156"/>
      <c r="C32" s="157"/>
      <c r="D32" s="158"/>
      <c r="E32" s="159"/>
      <c r="F32" s="160"/>
      <c r="G32" s="161"/>
      <c r="H32" s="162"/>
      <c r="I32" s="69" t="str">
        <f t="shared" si="6"/>
        <v/>
      </c>
      <c r="J32" s="249"/>
      <c r="K32" s="54" t="str">
        <f t="shared" si="12"/>
        <v/>
      </c>
      <c r="L32" s="165"/>
      <c r="M32" s="165"/>
      <c r="N32" s="252"/>
      <c r="O32" s="71" t="str">
        <f t="shared" si="7"/>
        <v/>
      </c>
      <c r="P32" s="161"/>
      <c r="Q32" s="162"/>
      <c r="R32" s="69" t="str">
        <f t="shared" si="8"/>
        <v/>
      </c>
      <c r="S32" s="249"/>
      <c r="T32" s="54" t="str">
        <f t="shared" si="13"/>
        <v/>
      </c>
      <c r="U32" s="165"/>
      <c r="V32" s="165"/>
      <c r="W32" s="252"/>
      <c r="X32" s="71" t="str">
        <f t="shared" si="9"/>
        <v/>
      </c>
      <c r="Y32" s="161"/>
      <c r="Z32" s="162"/>
      <c r="AA32" s="69" t="str">
        <f t="shared" si="10"/>
        <v/>
      </c>
      <c r="AB32" s="249"/>
      <c r="AC32" s="54" t="str">
        <f t="shared" si="14"/>
        <v/>
      </c>
      <c r="AD32" s="165"/>
      <c r="AE32" s="165"/>
      <c r="AF32" s="252"/>
      <c r="AG32" s="71" t="str">
        <f t="shared" si="11"/>
        <v/>
      </c>
      <c r="AH32" s="56"/>
      <c r="AI32" s="72"/>
      <c r="AK32" s="58" t="str">
        <f t="shared" si="3"/>
        <v/>
      </c>
      <c r="AL32" s="59" t="str">
        <f t="shared" si="4"/>
        <v/>
      </c>
      <c r="AM32" s="60" t="str">
        <f t="shared" si="5"/>
        <v/>
      </c>
    </row>
    <row r="33" spans="1:39" s="16" customFormat="1" ht="14.4" x14ac:dyDescent="0.2">
      <c r="A33" s="61">
        <v>23</v>
      </c>
      <c r="B33" s="156"/>
      <c r="C33" s="157"/>
      <c r="D33" s="158"/>
      <c r="E33" s="159"/>
      <c r="F33" s="160"/>
      <c r="G33" s="161"/>
      <c r="H33" s="162"/>
      <c r="I33" s="69" t="str">
        <f t="shared" si="6"/>
        <v/>
      </c>
      <c r="J33" s="249"/>
      <c r="K33" s="54" t="str">
        <f t="shared" si="12"/>
        <v/>
      </c>
      <c r="L33" s="165"/>
      <c r="M33" s="165"/>
      <c r="N33" s="252"/>
      <c r="O33" s="71" t="str">
        <f t="shared" si="7"/>
        <v/>
      </c>
      <c r="P33" s="161"/>
      <c r="Q33" s="162"/>
      <c r="R33" s="69" t="str">
        <f t="shared" si="8"/>
        <v/>
      </c>
      <c r="S33" s="249"/>
      <c r="T33" s="54" t="str">
        <f t="shared" si="13"/>
        <v/>
      </c>
      <c r="U33" s="165"/>
      <c r="V33" s="165"/>
      <c r="W33" s="252"/>
      <c r="X33" s="71" t="str">
        <f t="shared" si="9"/>
        <v/>
      </c>
      <c r="Y33" s="161"/>
      <c r="Z33" s="162"/>
      <c r="AA33" s="69" t="str">
        <f t="shared" si="10"/>
        <v/>
      </c>
      <c r="AB33" s="249"/>
      <c r="AC33" s="54" t="str">
        <f t="shared" si="14"/>
        <v/>
      </c>
      <c r="AD33" s="165"/>
      <c r="AE33" s="165"/>
      <c r="AF33" s="252"/>
      <c r="AG33" s="71" t="str">
        <f t="shared" si="11"/>
        <v/>
      </c>
      <c r="AH33" s="56"/>
      <c r="AI33" s="72"/>
      <c r="AK33" s="58" t="str">
        <f t="shared" si="3"/>
        <v/>
      </c>
      <c r="AL33" s="59" t="str">
        <f t="shared" si="4"/>
        <v/>
      </c>
      <c r="AM33" s="60" t="str">
        <f t="shared" si="5"/>
        <v/>
      </c>
    </row>
    <row r="34" spans="1:39" s="16" customFormat="1" ht="14.4" x14ac:dyDescent="0.2">
      <c r="A34" s="61">
        <v>24</v>
      </c>
      <c r="B34" s="156"/>
      <c r="C34" s="157"/>
      <c r="D34" s="158"/>
      <c r="E34" s="159"/>
      <c r="F34" s="160"/>
      <c r="G34" s="161"/>
      <c r="H34" s="162"/>
      <c r="I34" s="69" t="str">
        <f t="shared" si="6"/>
        <v/>
      </c>
      <c r="J34" s="249"/>
      <c r="K34" s="54" t="str">
        <f t="shared" si="12"/>
        <v/>
      </c>
      <c r="L34" s="165"/>
      <c r="M34" s="165"/>
      <c r="N34" s="252"/>
      <c r="O34" s="71" t="str">
        <f t="shared" si="7"/>
        <v/>
      </c>
      <c r="P34" s="161"/>
      <c r="Q34" s="162"/>
      <c r="R34" s="69" t="str">
        <f t="shared" si="8"/>
        <v/>
      </c>
      <c r="S34" s="249"/>
      <c r="T34" s="54" t="str">
        <f t="shared" si="13"/>
        <v/>
      </c>
      <c r="U34" s="165"/>
      <c r="V34" s="165"/>
      <c r="W34" s="252"/>
      <c r="X34" s="71" t="str">
        <f t="shared" si="9"/>
        <v/>
      </c>
      <c r="Y34" s="161"/>
      <c r="Z34" s="162"/>
      <c r="AA34" s="69" t="str">
        <f t="shared" si="10"/>
        <v/>
      </c>
      <c r="AB34" s="249"/>
      <c r="AC34" s="54" t="str">
        <f t="shared" si="14"/>
        <v/>
      </c>
      <c r="AD34" s="165"/>
      <c r="AE34" s="165"/>
      <c r="AF34" s="252"/>
      <c r="AG34" s="71" t="str">
        <f t="shared" si="11"/>
        <v/>
      </c>
      <c r="AH34" s="56"/>
      <c r="AI34" s="72"/>
      <c r="AK34" s="58" t="str">
        <f t="shared" si="3"/>
        <v/>
      </c>
      <c r="AL34" s="59" t="str">
        <f t="shared" si="4"/>
        <v/>
      </c>
      <c r="AM34" s="60" t="str">
        <f t="shared" si="5"/>
        <v/>
      </c>
    </row>
    <row r="35" spans="1:39" s="16" customFormat="1" ht="14.4" x14ac:dyDescent="0.2">
      <c r="A35" s="61">
        <v>25</v>
      </c>
      <c r="B35" s="156"/>
      <c r="C35" s="157"/>
      <c r="D35" s="158"/>
      <c r="E35" s="159"/>
      <c r="F35" s="160"/>
      <c r="G35" s="161"/>
      <c r="H35" s="162"/>
      <c r="I35" s="69" t="str">
        <f t="shared" si="6"/>
        <v/>
      </c>
      <c r="J35" s="249"/>
      <c r="K35" s="54" t="str">
        <f t="shared" si="12"/>
        <v/>
      </c>
      <c r="L35" s="165"/>
      <c r="M35" s="165"/>
      <c r="N35" s="252"/>
      <c r="O35" s="71" t="str">
        <f t="shared" si="7"/>
        <v/>
      </c>
      <c r="P35" s="161"/>
      <c r="Q35" s="162"/>
      <c r="R35" s="69" t="str">
        <f t="shared" si="8"/>
        <v/>
      </c>
      <c r="S35" s="249"/>
      <c r="T35" s="54" t="str">
        <f t="shared" si="13"/>
        <v/>
      </c>
      <c r="U35" s="165"/>
      <c r="V35" s="165"/>
      <c r="W35" s="252"/>
      <c r="X35" s="71" t="str">
        <f t="shared" si="9"/>
        <v/>
      </c>
      <c r="Y35" s="161"/>
      <c r="Z35" s="162"/>
      <c r="AA35" s="69" t="str">
        <f t="shared" si="10"/>
        <v/>
      </c>
      <c r="AB35" s="249"/>
      <c r="AC35" s="54" t="str">
        <f t="shared" si="14"/>
        <v/>
      </c>
      <c r="AD35" s="165"/>
      <c r="AE35" s="165"/>
      <c r="AF35" s="252"/>
      <c r="AG35" s="71" t="str">
        <f t="shared" si="11"/>
        <v/>
      </c>
      <c r="AH35" s="56"/>
      <c r="AI35" s="72"/>
      <c r="AK35" s="58" t="str">
        <f t="shared" si="3"/>
        <v/>
      </c>
      <c r="AL35" s="59" t="str">
        <f t="shared" si="4"/>
        <v/>
      </c>
      <c r="AM35" s="60" t="str">
        <f t="shared" si="5"/>
        <v/>
      </c>
    </row>
    <row r="36" spans="1:39" s="16" customFormat="1" ht="14.4" x14ac:dyDescent="0.2">
      <c r="A36" s="61">
        <v>26</v>
      </c>
      <c r="B36" s="156"/>
      <c r="C36" s="157"/>
      <c r="D36" s="158"/>
      <c r="E36" s="159"/>
      <c r="F36" s="160"/>
      <c r="G36" s="161"/>
      <c r="H36" s="162"/>
      <c r="I36" s="69" t="str">
        <f t="shared" si="6"/>
        <v/>
      </c>
      <c r="J36" s="249"/>
      <c r="K36" s="54" t="str">
        <f t="shared" si="12"/>
        <v/>
      </c>
      <c r="L36" s="165"/>
      <c r="M36" s="165"/>
      <c r="N36" s="252"/>
      <c r="O36" s="71" t="str">
        <f t="shared" si="7"/>
        <v/>
      </c>
      <c r="P36" s="161"/>
      <c r="Q36" s="162"/>
      <c r="R36" s="69" t="str">
        <f t="shared" si="8"/>
        <v/>
      </c>
      <c r="S36" s="249"/>
      <c r="T36" s="54" t="str">
        <f t="shared" si="13"/>
        <v/>
      </c>
      <c r="U36" s="165"/>
      <c r="V36" s="165"/>
      <c r="W36" s="252"/>
      <c r="X36" s="71" t="str">
        <f t="shared" si="9"/>
        <v/>
      </c>
      <c r="Y36" s="161"/>
      <c r="Z36" s="162"/>
      <c r="AA36" s="69" t="str">
        <f t="shared" si="10"/>
        <v/>
      </c>
      <c r="AB36" s="249"/>
      <c r="AC36" s="54" t="str">
        <f t="shared" si="14"/>
        <v/>
      </c>
      <c r="AD36" s="165"/>
      <c r="AE36" s="165"/>
      <c r="AF36" s="252"/>
      <c r="AG36" s="71" t="str">
        <f t="shared" si="11"/>
        <v/>
      </c>
      <c r="AH36" s="56"/>
      <c r="AI36" s="72"/>
      <c r="AK36" s="58" t="str">
        <f t="shared" si="3"/>
        <v/>
      </c>
      <c r="AL36" s="59" t="str">
        <f t="shared" si="4"/>
        <v/>
      </c>
      <c r="AM36" s="60" t="str">
        <f t="shared" si="5"/>
        <v/>
      </c>
    </row>
    <row r="37" spans="1:39" s="16" customFormat="1" ht="14.4" x14ac:dyDescent="0.2">
      <c r="A37" s="61">
        <v>27</v>
      </c>
      <c r="B37" s="156"/>
      <c r="C37" s="157"/>
      <c r="D37" s="158"/>
      <c r="E37" s="159"/>
      <c r="F37" s="160"/>
      <c r="G37" s="161"/>
      <c r="H37" s="162"/>
      <c r="I37" s="69" t="str">
        <f t="shared" si="6"/>
        <v/>
      </c>
      <c r="J37" s="249"/>
      <c r="K37" s="54" t="str">
        <f t="shared" si="12"/>
        <v/>
      </c>
      <c r="L37" s="165"/>
      <c r="M37" s="165"/>
      <c r="N37" s="252"/>
      <c r="O37" s="71" t="str">
        <f t="shared" si="7"/>
        <v/>
      </c>
      <c r="P37" s="161"/>
      <c r="Q37" s="162"/>
      <c r="R37" s="69" t="str">
        <f t="shared" si="8"/>
        <v/>
      </c>
      <c r="S37" s="249"/>
      <c r="T37" s="54" t="str">
        <f t="shared" si="13"/>
        <v/>
      </c>
      <c r="U37" s="165"/>
      <c r="V37" s="165"/>
      <c r="W37" s="252"/>
      <c r="X37" s="71" t="str">
        <f t="shared" si="9"/>
        <v/>
      </c>
      <c r="Y37" s="161"/>
      <c r="Z37" s="162"/>
      <c r="AA37" s="69" t="str">
        <f t="shared" si="10"/>
        <v/>
      </c>
      <c r="AB37" s="249"/>
      <c r="AC37" s="54" t="str">
        <f t="shared" si="14"/>
        <v/>
      </c>
      <c r="AD37" s="165"/>
      <c r="AE37" s="165"/>
      <c r="AF37" s="252"/>
      <c r="AG37" s="71" t="str">
        <f t="shared" si="11"/>
        <v/>
      </c>
      <c r="AH37" s="56"/>
      <c r="AI37" s="72"/>
      <c r="AK37" s="58" t="str">
        <f t="shared" si="3"/>
        <v/>
      </c>
      <c r="AL37" s="59" t="str">
        <f t="shared" si="4"/>
        <v/>
      </c>
      <c r="AM37" s="60" t="str">
        <f t="shared" si="5"/>
        <v/>
      </c>
    </row>
    <row r="38" spans="1:39" s="16" customFormat="1" ht="14.4" x14ac:dyDescent="0.2">
      <c r="A38" s="61">
        <v>28</v>
      </c>
      <c r="B38" s="156"/>
      <c r="C38" s="157"/>
      <c r="D38" s="158"/>
      <c r="E38" s="159"/>
      <c r="F38" s="160"/>
      <c r="G38" s="161"/>
      <c r="H38" s="162"/>
      <c r="I38" s="69" t="str">
        <f t="shared" si="6"/>
        <v/>
      </c>
      <c r="J38" s="249"/>
      <c r="K38" s="54" t="str">
        <f t="shared" si="12"/>
        <v/>
      </c>
      <c r="L38" s="165"/>
      <c r="M38" s="165"/>
      <c r="N38" s="252"/>
      <c r="O38" s="71" t="str">
        <f t="shared" si="7"/>
        <v/>
      </c>
      <c r="P38" s="161"/>
      <c r="Q38" s="162"/>
      <c r="R38" s="69" t="str">
        <f t="shared" si="8"/>
        <v/>
      </c>
      <c r="S38" s="249"/>
      <c r="T38" s="54" t="str">
        <f t="shared" si="13"/>
        <v/>
      </c>
      <c r="U38" s="165"/>
      <c r="V38" s="165"/>
      <c r="W38" s="252"/>
      <c r="X38" s="71" t="str">
        <f t="shared" si="9"/>
        <v/>
      </c>
      <c r="Y38" s="161"/>
      <c r="Z38" s="162"/>
      <c r="AA38" s="69" t="str">
        <f t="shared" si="10"/>
        <v/>
      </c>
      <c r="AB38" s="249"/>
      <c r="AC38" s="54" t="str">
        <f t="shared" si="14"/>
        <v/>
      </c>
      <c r="AD38" s="165"/>
      <c r="AE38" s="165"/>
      <c r="AF38" s="252"/>
      <c r="AG38" s="71" t="str">
        <f t="shared" si="11"/>
        <v/>
      </c>
      <c r="AH38" s="56"/>
      <c r="AI38" s="72"/>
      <c r="AK38" s="58" t="str">
        <f t="shared" si="3"/>
        <v/>
      </c>
      <c r="AL38" s="59" t="str">
        <f t="shared" si="4"/>
        <v/>
      </c>
      <c r="AM38" s="60" t="str">
        <f t="shared" si="5"/>
        <v/>
      </c>
    </row>
    <row r="39" spans="1:39" s="16" customFormat="1" ht="14.4" x14ac:dyDescent="0.2">
      <c r="A39" s="61">
        <v>29</v>
      </c>
      <c r="B39" s="156"/>
      <c r="C39" s="157"/>
      <c r="D39" s="158"/>
      <c r="E39" s="159"/>
      <c r="F39" s="160"/>
      <c r="G39" s="161"/>
      <c r="H39" s="162"/>
      <c r="I39" s="69" t="str">
        <f t="shared" si="6"/>
        <v/>
      </c>
      <c r="J39" s="249"/>
      <c r="K39" s="54" t="str">
        <f t="shared" si="12"/>
        <v/>
      </c>
      <c r="L39" s="165"/>
      <c r="M39" s="165"/>
      <c r="N39" s="252"/>
      <c r="O39" s="71" t="str">
        <f t="shared" si="7"/>
        <v/>
      </c>
      <c r="P39" s="161"/>
      <c r="Q39" s="162"/>
      <c r="R39" s="69" t="str">
        <f t="shared" si="8"/>
        <v/>
      </c>
      <c r="S39" s="249"/>
      <c r="T39" s="54" t="str">
        <f t="shared" si="13"/>
        <v/>
      </c>
      <c r="U39" s="165"/>
      <c r="V39" s="165"/>
      <c r="W39" s="252"/>
      <c r="X39" s="71" t="str">
        <f t="shared" si="9"/>
        <v/>
      </c>
      <c r="Y39" s="161"/>
      <c r="Z39" s="162"/>
      <c r="AA39" s="69" t="str">
        <f t="shared" si="10"/>
        <v/>
      </c>
      <c r="AB39" s="249"/>
      <c r="AC39" s="54" t="str">
        <f t="shared" si="14"/>
        <v/>
      </c>
      <c r="AD39" s="165"/>
      <c r="AE39" s="165"/>
      <c r="AF39" s="252"/>
      <c r="AG39" s="71" t="str">
        <f t="shared" si="11"/>
        <v/>
      </c>
      <c r="AH39" s="56"/>
      <c r="AI39" s="72"/>
      <c r="AK39" s="58" t="str">
        <f t="shared" si="3"/>
        <v/>
      </c>
      <c r="AL39" s="59" t="str">
        <f t="shared" si="4"/>
        <v/>
      </c>
      <c r="AM39" s="60" t="str">
        <f t="shared" si="5"/>
        <v/>
      </c>
    </row>
    <row r="40" spans="1:39" s="16" customFormat="1" ht="14.4" x14ac:dyDescent="0.2">
      <c r="A40" s="61">
        <v>30</v>
      </c>
      <c r="B40" s="156"/>
      <c r="C40" s="157"/>
      <c r="D40" s="158"/>
      <c r="E40" s="159"/>
      <c r="F40" s="160"/>
      <c r="G40" s="161"/>
      <c r="H40" s="162"/>
      <c r="I40" s="69" t="str">
        <f t="shared" si="6"/>
        <v/>
      </c>
      <c r="J40" s="249"/>
      <c r="K40" s="54" t="str">
        <f t="shared" si="12"/>
        <v/>
      </c>
      <c r="L40" s="165"/>
      <c r="M40" s="165"/>
      <c r="N40" s="252"/>
      <c r="O40" s="71" t="str">
        <f t="shared" si="7"/>
        <v/>
      </c>
      <c r="P40" s="161"/>
      <c r="Q40" s="162"/>
      <c r="R40" s="69" t="str">
        <f t="shared" si="8"/>
        <v/>
      </c>
      <c r="S40" s="249"/>
      <c r="T40" s="54" t="str">
        <f t="shared" si="13"/>
        <v/>
      </c>
      <c r="U40" s="165"/>
      <c r="V40" s="165"/>
      <c r="W40" s="252"/>
      <c r="X40" s="71" t="str">
        <f t="shared" si="9"/>
        <v/>
      </c>
      <c r="Y40" s="161"/>
      <c r="Z40" s="162"/>
      <c r="AA40" s="69" t="str">
        <f t="shared" si="10"/>
        <v/>
      </c>
      <c r="AB40" s="249"/>
      <c r="AC40" s="54" t="str">
        <f t="shared" si="14"/>
        <v/>
      </c>
      <c r="AD40" s="165"/>
      <c r="AE40" s="165"/>
      <c r="AF40" s="252"/>
      <c r="AG40" s="71" t="str">
        <f t="shared" si="11"/>
        <v/>
      </c>
      <c r="AH40" s="56"/>
      <c r="AI40" s="72"/>
      <c r="AK40" s="58" t="str">
        <f t="shared" si="3"/>
        <v/>
      </c>
      <c r="AL40" s="59" t="str">
        <f t="shared" si="4"/>
        <v/>
      </c>
      <c r="AM40" s="60" t="str">
        <f t="shared" si="5"/>
        <v/>
      </c>
    </row>
    <row r="41" spans="1:39" s="16" customFormat="1" ht="14.4" x14ac:dyDescent="0.2">
      <c r="A41" s="61">
        <v>31</v>
      </c>
      <c r="B41" s="156"/>
      <c r="C41" s="157"/>
      <c r="D41" s="158"/>
      <c r="E41" s="159"/>
      <c r="F41" s="160"/>
      <c r="G41" s="161"/>
      <c r="H41" s="162"/>
      <c r="I41" s="69" t="str">
        <f t="shared" si="6"/>
        <v/>
      </c>
      <c r="J41" s="249"/>
      <c r="K41" s="54" t="str">
        <f t="shared" si="12"/>
        <v/>
      </c>
      <c r="L41" s="165"/>
      <c r="M41" s="165"/>
      <c r="N41" s="252"/>
      <c r="O41" s="71" t="str">
        <f t="shared" si="7"/>
        <v/>
      </c>
      <c r="P41" s="161"/>
      <c r="Q41" s="162"/>
      <c r="R41" s="69" t="str">
        <f t="shared" si="8"/>
        <v/>
      </c>
      <c r="S41" s="249"/>
      <c r="T41" s="54" t="str">
        <f t="shared" si="13"/>
        <v/>
      </c>
      <c r="U41" s="165"/>
      <c r="V41" s="165"/>
      <c r="W41" s="252"/>
      <c r="X41" s="71" t="str">
        <f t="shared" si="9"/>
        <v/>
      </c>
      <c r="Y41" s="161"/>
      <c r="Z41" s="162"/>
      <c r="AA41" s="69" t="str">
        <f t="shared" si="10"/>
        <v/>
      </c>
      <c r="AB41" s="249"/>
      <c r="AC41" s="54" t="str">
        <f t="shared" si="14"/>
        <v/>
      </c>
      <c r="AD41" s="165"/>
      <c r="AE41" s="165"/>
      <c r="AF41" s="252"/>
      <c r="AG41" s="71" t="str">
        <f t="shared" si="11"/>
        <v/>
      </c>
      <c r="AH41" s="56"/>
      <c r="AI41" s="72"/>
      <c r="AK41" s="58" t="str">
        <f t="shared" si="3"/>
        <v/>
      </c>
      <c r="AL41" s="59" t="str">
        <f t="shared" si="4"/>
        <v/>
      </c>
      <c r="AM41" s="60" t="str">
        <f t="shared" si="5"/>
        <v/>
      </c>
    </row>
    <row r="42" spans="1:39" s="16" customFormat="1" ht="14.4" x14ac:dyDescent="0.2">
      <c r="A42" s="61">
        <v>32</v>
      </c>
      <c r="B42" s="156"/>
      <c r="C42" s="157"/>
      <c r="D42" s="158"/>
      <c r="E42" s="159"/>
      <c r="F42" s="160"/>
      <c r="G42" s="161"/>
      <c r="H42" s="162"/>
      <c r="I42" s="69" t="str">
        <f t="shared" si="6"/>
        <v/>
      </c>
      <c r="J42" s="249"/>
      <c r="K42" s="54" t="str">
        <f t="shared" si="12"/>
        <v/>
      </c>
      <c r="L42" s="165"/>
      <c r="M42" s="165"/>
      <c r="N42" s="252"/>
      <c r="O42" s="71" t="str">
        <f t="shared" si="7"/>
        <v/>
      </c>
      <c r="P42" s="161"/>
      <c r="Q42" s="162"/>
      <c r="R42" s="69" t="str">
        <f t="shared" si="8"/>
        <v/>
      </c>
      <c r="S42" s="249"/>
      <c r="T42" s="54" t="str">
        <f t="shared" si="13"/>
        <v/>
      </c>
      <c r="U42" s="165"/>
      <c r="V42" s="165"/>
      <c r="W42" s="252"/>
      <c r="X42" s="71" t="str">
        <f t="shared" si="9"/>
        <v/>
      </c>
      <c r="Y42" s="161"/>
      <c r="Z42" s="162"/>
      <c r="AA42" s="69" t="str">
        <f t="shared" si="10"/>
        <v/>
      </c>
      <c r="AB42" s="249"/>
      <c r="AC42" s="54" t="str">
        <f t="shared" si="14"/>
        <v/>
      </c>
      <c r="AD42" s="165"/>
      <c r="AE42" s="165"/>
      <c r="AF42" s="252"/>
      <c r="AG42" s="71" t="str">
        <f t="shared" si="11"/>
        <v/>
      </c>
      <c r="AH42" s="56"/>
      <c r="AI42" s="72"/>
      <c r="AK42" s="58" t="str">
        <f t="shared" si="3"/>
        <v/>
      </c>
      <c r="AL42" s="59" t="str">
        <f t="shared" si="4"/>
        <v/>
      </c>
      <c r="AM42" s="60" t="str">
        <f t="shared" si="5"/>
        <v/>
      </c>
    </row>
    <row r="43" spans="1:39" s="16" customFormat="1" ht="14.4" x14ac:dyDescent="0.2">
      <c r="A43" s="61">
        <v>33</v>
      </c>
      <c r="B43" s="156"/>
      <c r="C43" s="157"/>
      <c r="D43" s="158"/>
      <c r="E43" s="159"/>
      <c r="F43" s="160"/>
      <c r="G43" s="161"/>
      <c r="H43" s="162"/>
      <c r="I43" s="69" t="str">
        <f t="shared" si="6"/>
        <v/>
      </c>
      <c r="J43" s="249"/>
      <c r="K43" s="54" t="str">
        <f t="shared" si="12"/>
        <v/>
      </c>
      <c r="L43" s="165"/>
      <c r="M43" s="165"/>
      <c r="N43" s="252"/>
      <c r="O43" s="71" t="str">
        <f t="shared" si="7"/>
        <v/>
      </c>
      <c r="P43" s="161"/>
      <c r="Q43" s="162"/>
      <c r="R43" s="69" t="str">
        <f t="shared" si="8"/>
        <v/>
      </c>
      <c r="S43" s="249"/>
      <c r="T43" s="54" t="str">
        <f t="shared" si="13"/>
        <v/>
      </c>
      <c r="U43" s="165"/>
      <c r="V43" s="165"/>
      <c r="W43" s="252"/>
      <c r="X43" s="71" t="str">
        <f t="shared" si="9"/>
        <v/>
      </c>
      <c r="Y43" s="161"/>
      <c r="Z43" s="162"/>
      <c r="AA43" s="69" t="str">
        <f t="shared" si="10"/>
        <v/>
      </c>
      <c r="AB43" s="249"/>
      <c r="AC43" s="54" t="str">
        <f t="shared" si="14"/>
        <v/>
      </c>
      <c r="AD43" s="165"/>
      <c r="AE43" s="165"/>
      <c r="AF43" s="252"/>
      <c r="AG43" s="71" t="str">
        <f t="shared" si="11"/>
        <v/>
      </c>
      <c r="AH43" s="56"/>
      <c r="AI43" s="72"/>
      <c r="AK43" s="58" t="str">
        <f t="shared" ref="AK43:AK69" si="15">IF($F43="","",IF(G43&lt;H43,"要確認",""))</f>
        <v/>
      </c>
      <c r="AL43" s="59" t="str">
        <f t="shared" ref="AL43:AL69" si="16">C43&amp;E43</f>
        <v/>
      </c>
      <c r="AM43" s="60" t="str">
        <f t="shared" si="5"/>
        <v/>
      </c>
    </row>
    <row r="44" spans="1:39" s="16" customFormat="1" ht="14.4" x14ac:dyDescent="0.2">
      <c r="A44" s="61">
        <v>34</v>
      </c>
      <c r="B44" s="156"/>
      <c r="C44" s="157"/>
      <c r="D44" s="158"/>
      <c r="E44" s="159"/>
      <c r="F44" s="160"/>
      <c r="G44" s="161"/>
      <c r="H44" s="162"/>
      <c r="I44" s="69" t="str">
        <f t="shared" si="6"/>
        <v/>
      </c>
      <c r="J44" s="249"/>
      <c r="K44" s="54" t="str">
        <f t="shared" si="12"/>
        <v/>
      </c>
      <c r="L44" s="165"/>
      <c r="M44" s="165"/>
      <c r="N44" s="252"/>
      <c r="O44" s="71" t="str">
        <f t="shared" si="7"/>
        <v/>
      </c>
      <c r="P44" s="161"/>
      <c r="Q44" s="162"/>
      <c r="R44" s="69" t="str">
        <f t="shared" si="8"/>
        <v/>
      </c>
      <c r="S44" s="249"/>
      <c r="T44" s="54" t="str">
        <f t="shared" si="13"/>
        <v/>
      </c>
      <c r="U44" s="165"/>
      <c r="V44" s="165"/>
      <c r="W44" s="252"/>
      <c r="X44" s="71" t="str">
        <f t="shared" si="9"/>
        <v/>
      </c>
      <c r="Y44" s="161"/>
      <c r="Z44" s="162"/>
      <c r="AA44" s="69" t="str">
        <f t="shared" si="10"/>
        <v/>
      </c>
      <c r="AB44" s="249"/>
      <c r="AC44" s="54" t="str">
        <f t="shared" si="14"/>
        <v/>
      </c>
      <c r="AD44" s="165"/>
      <c r="AE44" s="165"/>
      <c r="AF44" s="252"/>
      <c r="AG44" s="71" t="str">
        <f t="shared" si="11"/>
        <v/>
      </c>
      <c r="AH44" s="56"/>
      <c r="AI44" s="72"/>
      <c r="AK44" s="58" t="str">
        <f t="shared" si="15"/>
        <v/>
      </c>
      <c r="AL44" s="59" t="str">
        <f t="shared" si="16"/>
        <v/>
      </c>
      <c r="AM44" s="60" t="str">
        <f t="shared" si="5"/>
        <v/>
      </c>
    </row>
    <row r="45" spans="1:39" s="16" customFormat="1" ht="14.4" x14ac:dyDescent="0.2">
      <c r="A45" s="61">
        <v>35</v>
      </c>
      <c r="B45" s="156"/>
      <c r="C45" s="157"/>
      <c r="D45" s="158"/>
      <c r="E45" s="159"/>
      <c r="F45" s="160"/>
      <c r="G45" s="161"/>
      <c r="H45" s="162"/>
      <c r="I45" s="69" t="str">
        <f t="shared" si="6"/>
        <v/>
      </c>
      <c r="J45" s="249"/>
      <c r="K45" s="54" t="str">
        <f t="shared" si="12"/>
        <v/>
      </c>
      <c r="L45" s="165"/>
      <c r="M45" s="165"/>
      <c r="N45" s="252"/>
      <c r="O45" s="71" t="str">
        <f t="shared" si="7"/>
        <v/>
      </c>
      <c r="P45" s="161"/>
      <c r="Q45" s="162"/>
      <c r="R45" s="69" t="str">
        <f t="shared" si="8"/>
        <v/>
      </c>
      <c r="S45" s="249"/>
      <c r="T45" s="54" t="str">
        <f t="shared" si="13"/>
        <v/>
      </c>
      <c r="U45" s="165"/>
      <c r="V45" s="165"/>
      <c r="W45" s="252"/>
      <c r="X45" s="71" t="str">
        <f t="shared" si="9"/>
        <v/>
      </c>
      <c r="Y45" s="161"/>
      <c r="Z45" s="162"/>
      <c r="AA45" s="69" t="str">
        <f t="shared" si="10"/>
        <v/>
      </c>
      <c r="AB45" s="249"/>
      <c r="AC45" s="54" t="str">
        <f t="shared" si="14"/>
        <v/>
      </c>
      <c r="AD45" s="165"/>
      <c r="AE45" s="165"/>
      <c r="AF45" s="252"/>
      <c r="AG45" s="71" t="str">
        <f t="shared" si="11"/>
        <v/>
      </c>
      <c r="AH45" s="56"/>
      <c r="AI45" s="72"/>
      <c r="AK45" s="58" t="str">
        <f t="shared" si="15"/>
        <v/>
      </c>
      <c r="AL45" s="59" t="str">
        <f t="shared" si="16"/>
        <v/>
      </c>
      <c r="AM45" s="60" t="str">
        <f t="shared" si="5"/>
        <v/>
      </c>
    </row>
    <row r="46" spans="1:39" s="16" customFormat="1" ht="14.4" x14ac:dyDescent="0.2">
      <c r="A46" s="61">
        <v>36</v>
      </c>
      <c r="B46" s="156"/>
      <c r="C46" s="157"/>
      <c r="D46" s="158"/>
      <c r="E46" s="159"/>
      <c r="F46" s="160"/>
      <c r="G46" s="161"/>
      <c r="H46" s="162"/>
      <c r="I46" s="69" t="str">
        <f t="shared" si="6"/>
        <v/>
      </c>
      <c r="J46" s="249"/>
      <c r="K46" s="54" t="str">
        <f t="shared" si="12"/>
        <v/>
      </c>
      <c r="L46" s="165"/>
      <c r="M46" s="165"/>
      <c r="N46" s="252"/>
      <c r="O46" s="71" t="str">
        <f t="shared" si="7"/>
        <v/>
      </c>
      <c r="P46" s="161"/>
      <c r="Q46" s="162"/>
      <c r="R46" s="69" t="str">
        <f t="shared" si="8"/>
        <v/>
      </c>
      <c r="S46" s="249"/>
      <c r="T46" s="54" t="str">
        <f t="shared" si="13"/>
        <v/>
      </c>
      <c r="U46" s="165"/>
      <c r="V46" s="165"/>
      <c r="W46" s="252"/>
      <c r="X46" s="71" t="str">
        <f t="shared" si="9"/>
        <v/>
      </c>
      <c r="Y46" s="161"/>
      <c r="Z46" s="162"/>
      <c r="AA46" s="69" t="str">
        <f t="shared" si="10"/>
        <v/>
      </c>
      <c r="AB46" s="249"/>
      <c r="AC46" s="54" t="str">
        <f t="shared" si="14"/>
        <v/>
      </c>
      <c r="AD46" s="165"/>
      <c r="AE46" s="165"/>
      <c r="AF46" s="252"/>
      <c r="AG46" s="71" t="str">
        <f t="shared" si="11"/>
        <v/>
      </c>
      <c r="AH46" s="56"/>
      <c r="AI46" s="72"/>
      <c r="AK46" s="58" t="str">
        <f t="shared" si="15"/>
        <v/>
      </c>
      <c r="AL46" s="59" t="str">
        <f t="shared" si="16"/>
        <v/>
      </c>
      <c r="AM46" s="60" t="str">
        <f t="shared" si="5"/>
        <v/>
      </c>
    </row>
    <row r="47" spans="1:39" s="16" customFormat="1" ht="14.4" x14ac:dyDescent="0.2">
      <c r="A47" s="61">
        <v>37</v>
      </c>
      <c r="B47" s="156"/>
      <c r="C47" s="157"/>
      <c r="D47" s="158"/>
      <c r="E47" s="159"/>
      <c r="F47" s="160"/>
      <c r="G47" s="161"/>
      <c r="H47" s="162"/>
      <c r="I47" s="69" t="str">
        <f t="shared" si="6"/>
        <v/>
      </c>
      <c r="J47" s="249"/>
      <c r="K47" s="54" t="str">
        <f t="shared" si="12"/>
        <v/>
      </c>
      <c r="L47" s="165"/>
      <c r="M47" s="165"/>
      <c r="N47" s="252"/>
      <c r="O47" s="71" t="str">
        <f t="shared" si="7"/>
        <v/>
      </c>
      <c r="P47" s="161"/>
      <c r="Q47" s="162"/>
      <c r="R47" s="69" t="str">
        <f t="shared" si="8"/>
        <v/>
      </c>
      <c r="S47" s="249"/>
      <c r="T47" s="54" t="str">
        <f t="shared" si="13"/>
        <v/>
      </c>
      <c r="U47" s="165"/>
      <c r="V47" s="165"/>
      <c r="W47" s="252"/>
      <c r="X47" s="71" t="str">
        <f t="shared" si="9"/>
        <v/>
      </c>
      <c r="Y47" s="161"/>
      <c r="Z47" s="162"/>
      <c r="AA47" s="69" t="str">
        <f t="shared" si="10"/>
        <v/>
      </c>
      <c r="AB47" s="249"/>
      <c r="AC47" s="54" t="str">
        <f t="shared" si="14"/>
        <v/>
      </c>
      <c r="AD47" s="165"/>
      <c r="AE47" s="165"/>
      <c r="AF47" s="252"/>
      <c r="AG47" s="71" t="str">
        <f t="shared" si="11"/>
        <v/>
      </c>
      <c r="AH47" s="56"/>
      <c r="AI47" s="72"/>
      <c r="AK47" s="58" t="str">
        <f t="shared" si="15"/>
        <v/>
      </c>
      <c r="AL47" s="59" t="str">
        <f t="shared" si="16"/>
        <v/>
      </c>
      <c r="AM47" s="60" t="str">
        <f t="shared" si="5"/>
        <v/>
      </c>
    </row>
    <row r="48" spans="1:39" s="16" customFormat="1" ht="14.4" x14ac:dyDescent="0.2">
      <c r="A48" s="61">
        <v>38</v>
      </c>
      <c r="B48" s="156"/>
      <c r="C48" s="157"/>
      <c r="D48" s="158"/>
      <c r="E48" s="159"/>
      <c r="F48" s="160"/>
      <c r="G48" s="161"/>
      <c r="H48" s="162"/>
      <c r="I48" s="69" t="str">
        <f t="shared" si="6"/>
        <v/>
      </c>
      <c r="J48" s="249"/>
      <c r="K48" s="54" t="str">
        <f t="shared" si="12"/>
        <v/>
      </c>
      <c r="L48" s="165"/>
      <c r="M48" s="165"/>
      <c r="N48" s="252"/>
      <c r="O48" s="71" t="str">
        <f t="shared" si="7"/>
        <v/>
      </c>
      <c r="P48" s="161"/>
      <c r="Q48" s="162"/>
      <c r="R48" s="69" t="str">
        <f t="shared" si="8"/>
        <v/>
      </c>
      <c r="S48" s="249"/>
      <c r="T48" s="54" t="str">
        <f t="shared" si="13"/>
        <v/>
      </c>
      <c r="U48" s="165"/>
      <c r="V48" s="165"/>
      <c r="W48" s="252"/>
      <c r="X48" s="71" t="str">
        <f t="shared" si="9"/>
        <v/>
      </c>
      <c r="Y48" s="161"/>
      <c r="Z48" s="162"/>
      <c r="AA48" s="69" t="str">
        <f t="shared" si="10"/>
        <v/>
      </c>
      <c r="AB48" s="249"/>
      <c r="AC48" s="54" t="str">
        <f t="shared" si="14"/>
        <v/>
      </c>
      <c r="AD48" s="165"/>
      <c r="AE48" s="165"/>
      <c r="AF48" s="252"/>
      <c r="AG48" s="71" t="str">
        <f t="shared" si="11"/>
        <v/>
      </c>
      <c r="AH48" s="56"/>
      <c r="AI48" s="72"/>
      <c r="AK48" s="58" t="str">
        <f t="shared" si="15"/>
        <v/>
      </c>
      <c r="AL48" s="59" t="str">
        <f t="shared" si="16"/>
        <v/>
      </c>
      <c r="AM48" s="60" t="str">
        <f t="shared" si="5"/>
        <v/>
      </c>
    </row>
    <row r="49" spans="1:39" s="16" customFormat="1" ht="14.4" x14ac:dyDescent="0.2">
      <c r="A49" s="61">
        <v>39</v>
      </c>
      <c r="B49" s="156"/>
      <c r="C49" s="157"/>
      <c r="D49" s="158"/>
      <c r="E49" s="159"/>
      <c r="F49" s="160"/>
      <c r="G49" s="161"/>
      <c r="H49" s="162"/>
      <c r="I49" s="69" t="str">
        <f t="shared" si="6"/>
        <v/>
      </c>
      <c r="J49" s="249"/>
      <c r="K49" s="54" t="str">
        <f t="shared" si="12"/>
        <v/>
      </c>
      <c r="L49" s="165"/>
      <c r="M49" s="165"/>
      <c r="N49" s="252"/>
      <c r="O49" s="71" t="str">
        <f t="shared" si="7"/>
        <v/>
      </c>
      <c r="P49" s="161"/>
      <c r="Q49" s="162"/>
      <c r="R49" s="69" t="str">
        <f t="shared" si="8"/>
        <v/>
      </c>
      <c r="S49" s="249"/>
      <c r="T49" s="54" t="str">
        <f t="shared" si="13"/>
        <v/>
      </c>
      <c r="U49" s="165"/>
      <c r="V49" s="165"/>
      <c r="W49" s="252"/>
      <c r="X49" s="71" t="str">
        <f t="shared" si="9"/>
        <v/>
      </c>
      <c r="Y49" s="161"/>
      <c r="Z49" s="162"/>
      <c r="AA49" s="69" t="str">
        <f t="shared" si="10"/>
        <v/>
      </c>
      <c r="AB49" s="249"/>
      <c r="AC49" s="54" t="str">
        <f t="shared" si="14"/>
        <v/>
      </c>
      <c r="AD49" s="165"/>
      <c r="AE49" s="165"/>
      <c r="AF49" s="252"/>
      <c r="AG49" s="71" t="str">
        <f t="shared" si="11"/>
        <v/>
      </c>
      <c r="AH49" s="56"/>
      <c r="AI49" s="72"/>
      <c r="AK49" s="58" t="str">
        <f t="shared" si="15"/>
        <v/>
      </c>
      <c r="AL49" s="59" t="str">
        <f t="shared" si="16"/>
        <v/>
      </c>
      <c r="AM49" s="60" t="str">
        <f t="shared" si="5"/>
        <v/>
      </c>
    </row>
    <row r="50" spans="1:39" s="16" customFormat="1" ht="14.4" x14ac:dyDescent="0.2">
      <c r="A50" s="61">
        <v>40</v>
      </c>
      <c r="B50" s="156"/>
      <c r="C50" s="157"/>
      <c r="D50" s="158"/>
      <c r="E50" s="159"/>
      <c r="F50" s="160"/>
      <c r="G50" s="161"/>
      <c r="H50" s="162"/>
      <c r="I50" s="69" t="str">
        <f t="shared" si="6"/>
        <v/>
      </c>
      <c r="J50" s="249"/>
      <c r="K50" s="54" t="str">
        <f t="shared" si="12"/>
        <v/>
      </c>
      <c r="L50" s="165"/>
      <c r="M50" s="165"/>
      <c r="N50" s="252"/>
      <c r="O50" s="71" t="str">
        <f t="shared" si="7"/>
        <v/>
      </c>
      <c r="P50" s="161"/>
      <c r="Q50" s="162"/>
      <c r="R50" s="69" t="str">
        <f t="shared" si="8"/>
        <v/>
      </c>
      <c r="S50" s="249"/>
      <c r="T50" s="54" t="str">
        <f t="shared" si="13"/>
        <v/>
      </c>
      <c r="U50" s="165"/>
      <c r="V50" s="165"/>
      <c r="W50" s="252"/>
      <c r="X50" s="71" t="str">
        <f t="shared" si="9"/>
        <v/>
      </c>
      <c r="Y50" s="161"/>
      <c r="Z50" s="162"/>
      <c r="AA50" s="69" t="str">
        <f t="shared" si="10"/>
        <v/>
      </c>
      <c r="AB50" s="249"/>
      <c r="AC50" s="54" t="str">
        <f t="shared" si="14"/>
        <v/>
      </c>
      <c r="AD50" s="165"/>
      <c r="AE50" s="165"/>
      <c r="AF50" s="252"/>
      <c r="AG50" s="71" t="str">
        <f t="shared" si="11"/>
        <v/>
      </c>
      <c r="AH50" s="56"/>
      <c r="AI50" s="72"/>
      <c r="AK50" s="58" t="str">
        <f t="shared" si="15"/>
        <v/>
      </c>
      <c r="AL50" s="59" t="str">
        <f t="shared" si="16"/>
        <v/>
      </c>
      <c r="AM50" s="60" t="str">
        <f t="shared" si="5"/>
        <v/>
      </c>
    </row>
    <row r="51" spans="1:39" s="16" customFormat="1" ht="14.4" x14ac:dyDescent="0.2">
      <c r="A51" s="61">
        <v>41</v>
      </c>
      <c r="B51" s="156"/>
      <c r="C51" s="157"/>
      <c r="D51" s="158"/>
      <c r="E51" s="159"/>
      <c r="F51" s="160"/>
      <c r="G51" s="161"/>
      <c r="H51" s="162"/>
      <c r="I51" s="69" t="str">
        <f t="shared" si="6"/>
        <v/>
      </c>
      <c r="J51" s="249"/>
      <c r="K51" s="54" t="str">
        <f t="shared" si="12"/>
        <v/>
      </c>
      <c r="L51" s="165"/>
      <c r="M51" s="165"/>
      <c r="N51" s="252"/>
      <c r="O51" s="71" t="str">
        <f t="shared" si="7"/>
        <v/>
      </c>
      <c r="P51" s="161"/>
      <c r="Q51" s="162"/>
      <c r="R51" s="69" t="str">
        <f t="shared" si="8"/>
        <v/>
      </c>
      <c r="S51" s="249"/>
      <c r="T51" s="54" t="str">
        <f t="shared" si="13"/>
        <v/>
      </c>
      <c r="U51" s="165"/>
      <c r="V51" s="165"/>
      <c r="W51" s="252"/>
      <c r="X51" s="71" t="str">
        <f t="shared" si="9"/>
        <v/>
      </c>
      <c r="Y51" s="161"/>
      <c r="Z51" s="162"/>
      <c r="AA51" s="69" t="str">
        <f t="shared" si="10"/>
        <v/>
      </c>
      <c r="AB51" s="249"/>
      <c r="AC51" s="54" t="str">
        <f t="shared" si="14"/>
        <v/>
      </c>
      <c r="AD51" s="165"/>
      <c r="AE51" s="165"/>
      <c r="AF51" s="252"/>
      <c r="AG51" s="71" t="str">
        <f t="shared" si="11"/>
        <v/>
      </c>
      <c r="AH51" s="56"/>
      <c r="AI51" s="72"/>
      <c r="AK51" s="58" t="str">
        <f t="shared" si="15"/>
        <v/>
      </c>
      <c r="AL51" s="59" t="str">
        <f t="shared" si="16"/>
        <v/>
      </c>
      <c r="AM51" s="60" t="str">
        <f t="shared" si="5"/>
        <v/>
      </c>
    </row>
    <row r="52" spans="1:39" s="16" customFormat="1" ht="14.4" x14ac:dyDescent="0.2">
      <c r="A52" s="61">
        <v>42</v>
      </c>
      <c r="B52" s="156"/>
      <c r="C52" s="157"/>
      <c r="D52" s="158"/>
      <c r="E52" s="159"/>
      <c r="F52" s="160"/>
      <c r="G52" s="161"/>
      <c r="H52" s="162"/>
      <c r="I52" s="69" t="str">
        <f t="shared" si="6"/>
        <v/>
      </c>
      <c r="J52" s="249"/>
      <c r="K52" s="54" t="str">
        <f t="shared" si="12"/>
        <v/>
      </c>
      <c r="L52" s="165"/>
      <c r="M52" s="165"/>
      <c r="N52" s="252"/>
      <c r="O52" s="71" t="str">
        <f t="shared" si="7"/>
        <v/>
      </c>
      <c r="P52" s="161"/>
      <c r="Q52" s="162"/>
      <c r="R52" s="69" t="str">
        <f t="shared" si="8"/>
        <v/>
      </c>
      <c r="S52" s="249"/>
      <c r="T52" s="54" t="str">
        <f t="shared" si="13"/>
        <v/>
      </c>
      <c r="U52" s="165"/>
      <c r="V52" s="165"/>
      <c r="W52" s="252"/>
      <c r="X52" s="71" t="str">
        <f t="shared" si="9"/>
        <v/>
      </c>
      <c r="Y52" s="161"/>
      <c r="Z52" s="162"/>
      <c r="AA52" s="69" t="str">
        <f t="shared" si="10"/>
        <v/>
      </c>
      <c r="AB52" s="249"/>
      <c r="AC52" s="54" t="str">
        <f t="shared" si="14"/>
        <v/>
      </c>
      <c r="AD52" s="165"/>
      <c r="AE52" s="165"/>
      <c r="AF52" s="252"/>
      <c r="AG52" s="71" t="str">
        <f t="shared" si="11"/>
        <v/>
      </c>
      <c r="AH52" s="56"/>
      <c r="AI52" s="72"/>
      <c r="AK52" s="58" t="str">
        <f t="shared" si="15"/>
        <v/>
      </c>
      <c r="AL52" s="59" t="str">
        <f t="shared" si="16"/>
        <v/>
      </c>
      <c r="AM52" s="60" t="str">
        <f t="shared" si="5"/>
        <v/>
      </c>
    </row>
    <row r="53" spans="1:39" s="16" customFormat="1" ht="14.4" x14ac:dyDescent="0.2">
      <c r="A53" s="61">
        <v>43</v>
      </c>
      <c r="B53" s="156"/>
      <c r="C53" s="157"/>
      <c r="D53" s="158"/>
      <c r="E53" s="159"/>
      <c r="F53" s="160"/>
      <c r="G53" s="161"/>
      <c r="H53" s="162"/>
      <c r="I53" s="69" t="str">
        <f t="shared" si="6"/>
        <v/>
      </c>
      <c r="J53" s="249"/>
      <c r="K53" s="54" t="str">
        <f t="shared" si="12"/>
        <v/>
      </c>
      <c r="L53" s="165"/>
      <c r="M53" s="165"/>
      <c r="N53" s="252"/>
      <c r="O53" s="71" t="str">
        <f t="shared" si="7"/>
        <v/>
      </c>
      <c r="P53" s="161"/>
      <c r="Q53" s="162"/>
      <c r="R53" s="69" t="str">
        <f t="shared" si="8"/>
        <v/>
      </c>
      <c r="S53" s="249"/>
      <c r="T53" s="54" t="str">
        <f t="shared" si="13"/>
        <v/>
      </c>
      <c r="U53" s="165"/>
      <c r="V53" s="165"/>
      <c r="W53" s="252"/>
      <c r="X53" s="71" t="str">
        <f t="shared" si="9"/>
        <v/>
      </c>
      <c r="Y53" s="161"/>
      <c r="Z53" s="162"/>
      <c r="AA53" s="69" t="str">
        <f t="shared" si="10"/>
        <v/>
      </c>
      <c r="AB53" s="249"/>
      <c r="AC53" s="54" t="str">
        <f t="shared" si="14"/>
        <v/>
      </c>
      <c r="AD53" s="165"/>
      <c r="AE53" s="165"/>
      <c r="AF53" s="252"/>
      <c r="AG53" s="71" t="str">
        <f t="shared" si="11"/>
        <v/>
      </c>
      <c r="AH53" s="56"/>
      <c r="AI53" s="72"/>
      <c r="AK53" s="58" t="str">
        <f t="shared" si="15"/>
        <v/>
      </c>
      <c r="AL53" s="59" t="str">
        <f t="shared" si="16"/>
        <v/>
      </c>
      <c r="AM53" s="60" t="str">
        <f t="shared" si="5"/>
        <v/>
      </c>
    </row>
    <row r="54" spans="1:39" s="16" customFormat="1" ht="14.4" x14ac:dyDescent="0.2">
      <c r="A54" s="61">
        <v>44</v>
      </c>
      <c r="B54" s="156"/>
      <c r="C54" s="157"/>
      <c r="D54" s="158"/>
      <c r="E54" s="159"/>
      <c r="F54" s="160"/>
      <c r="G54" s="161"/>
      <c r="H54" s="162"/>
      <c r="I54" s="69" t="str">
        <f t="shared" si="6"/>
        <v/>
      </c>
      <c r="J54" s="249"/>
      <c r="K54" s="54" t="str">
        <f t="shared" si="12"/>
        <v/>
      </c>
      <c r="L54" s="165"/>
      <c r="M54" s="165"/>
      <c r="N54" s="252"/>
      <c r="O54" s="71" t="str">
        <f t="shared" si="7"/>
        <v/>
      </c>
      <c r="P54" s="161"/>
      <c r="Q54" s="162"/>
      <c r="R54" s="69" t="str">
        <f t="shared" si="8"/>
        <v/>
      </c>
      <c r="S54" s="249"/>
      <c r="T54" s="54" t="str">
        <f t="shared" si="13"/>
        <v/>
      </c>
      <c r="U54" s="165"/>
      <c r="V54" s="165"/>
      <c r="W54" s="252"/>
      <c r="X54" s="71" t="str">
        <f t="shared" si="9"/>
        <v/>
      </c>
      <c r="Y54" s="161"/>
      <c r="Z54" s="162"/>
      <c r="AA54" s="69" t="str">
        <f t="shared" si="10"/>
        <v/>
      </c>
      <c r="AB54" s="249"/>
      <c r="AC54" s="54" t="str">
        <f t="shared" si="14"/>
        <v/>
      </c>
      <c r="AD54" s="165"/>
      <c r="AE54" s="165"/>
      <c r="AF54" s="252"/>
      <c r="AG54" s="71" t="str">
        <f t="shared" si="11"/>
        <v/>
      </c>
      <c r="AH54" s="56"/>
      <c r="AI54" s="72"/>
      <c r="AK54" s="58" t="str">
        <f t="shared" si="15"/>
        <v/>
      </c>
      <c r="AL54" s="59" t="str">
        <f t="shared" si="16"/>
        <v/>
      </c>
      <c r="AM54" s="60" t="str">
        <f t="shared" si="5"/>
        <v/>
      </c>
    </row>
    <row r="55" spans="1:39" s="16" customFormat="1" ht="14.4" x14ac:dyDescent="0.2">
      <c r="A55" s="61">
        <v>45</v>
      </c>
      <c r="B55" s="156"/>
      <c r="C55" s="157"/>
      <c r="D55" s="158"/>
      <c r="E55" s="159"/>
      <c r="F55" s="160"/>
      <c r="G55" s="161"/>
      <c r="H55" s="162"/>
      <c r="I55" s="69" t="str">
        <f t="shared" si="6"/>
        <v/>
      </c>
      <c r="J55" s="249"/>
      <c r="K55" s="54" t="str">
        <f t="shared" si="12"/>
        <v/>
      </c>
      <c r="L55" s="165"/>
      <c r="M55" s="165"/>
      <c r="N55" s="252"/>
      <c r="O55" s="71" t="str">
        <f t="shared" si="7"/>
        <v/>
      </c>
      <c r="P55" s="161"/>
      <c r="Q55" s="162"/>
      <c r="R55" s="69" t="str">
        <f t="shared" si="8"/>
        <v/>
      </c>
      <c r="S55" s="249"/>
      <c r="T55" s="54" t="str">
        <f t="shared" si="13"/>
        <v/>
      </c>
      <c r="U55" s="165"/>
      <c r="V55" s="165"/>
      <c r="W55" s="252"/>
      <c r="X55" s="71" t="str">
        <f t="shared" si="9"/>
        <v/>
      </c>
      <c r="Y55" s="161"/>
      <c r="Z55" s="162"/>
      <c r="AA55" s="69" t="str">
        <f t="shared" si="10"/>
        <v/>
      </c>
      <c r="AB55" s="249"/>
      <c r="AC55" s="54" t="str">
        <f t="shared" si="14"/>
        <v/>
      </c>
      <c r="AD55" s="165"/>
      <c r="AE55" s="165"/>
      <c r="AF55" s="252"/>
      <c r="AG55" s="71" t="str">
        <f t="shared" si="11"/>
        <v/>
      </c>
      <c r="AH55" s="56"/>
      <c r="AI55" s="72"/>
      <c r="AK55" s="58" t="str">
        <f t="shared" si="15"/>
        <v/>
      </c>
      <c r="AL55" s="59" t="str">
        <f t="shared" si="16"/>
        <v/>
      </c>
      <c r="AM55" s="60" t="str">
        <f t="shared" si="5"/>
        <v/>
      </c>
    </row>
    <row r="56" spans="1:39" s="16" customFormat="1" ht="14.4" x14ac:dyDescent="0.2">
      <c r="A56" s="61">
        <v>46</v>
      </c>
      <c r="B56" s="156"/>
      <c r="C56" s="157"/>
      <c r="D56" s="158"/>
      <c r="E56" s="159"/>
      <c r="F56" s="160"/>
      <c r="G56" s="161"/>
      <c r="H56" s="162"/>
      <c r="I56" s="69" t="str">
        <f t="shared" si="6"/>
        <v/>
      </c>
      <c r="J56" s="249"/>
      <c r="K56" s="54" t="str">
        <f t="shared" si="12"/>
        <v/>
      </c>
      <c r="L56" s="165"/>
      <c r="M56" s="165"/>
      <c r="N56" s="252"/>
      <c r="O56" s="71" t="str">
        <f t="shared" si="7"/>
        <v/>
      </c>
      <c r="P56" s="161"/>
      <c r="Q56" s="162"/>
      <c r="R56" s="69" t="str">
        <f t="shared" si="8"/>
        <v/>
      </c>
      <c r="S56" s="249"/>
      <c r="T56" s="54" t="str">
        <f t="shared" si="13"/>
        <v/>
      </c>
      <c r="U56" s="165"/>
      <c r="V56" s="165"/>
      <c r="W56" s="252"/>
      <c r="X56" s="71" t="str">
        <f t="shared" si="9"/>
        <v/>
      </c>
      <c r="Y56" s="161"/>
      <c r="Z56" s="162"/>
      <c r="AA56" s="69" t="str">
        <f t="shared" si="10"/>
        <v/>
      </c>
      <c r="AB56" s="249"/>
      <c r="AC56" s="54" t="str">
        <f t="shared" si="14"/>
        <v/>
      </c>
      <c r="AD56" s="165"/>
      <c r="AE56" s="165"/>
      <c r="AF56" s="252"/>
      <c r="AG56" s="71" t="str">
        <f t="shared" si="11"/>
        <v/>
      </c>
      <c r="AH56" s="56"/>
      <c r="AI56" s="72"/>
      <c r="AK56" s="58" t="str">
        <f t="shared" si="15"/>
        <v/>
      </c>
      <c r="AL56" s="59" t="str">
        <f t="shared" si="16"/>
        <v/>
      </c>
      <c r="AM56" s="60" t="str">
        <f t="shared" si="5"/>
        <v/>
      </c>
    </row>
    <row r="57" spans="1:39" s="16" customFormat="1" ht="14.4" x14ac:dyDescent="0.2">
      <c r="A57" s="61">
        <v>47</v>
      </c>
      <c r="B57" s="156"/>
      <c r="C57" s="157"/>
      <c r="D57" s="158"/>
      <c r="E57" s="159"/>
      <c r="F57" s="160"/>
      <c r="G57" s="161"/>
      <c r="H57" s="162"/>
      <c r="I57" s="69" t="str">
        <f t="shared" si="6"/>
        <v/>
      </c>
      <c r="J57" s="249"/>
      <c r="K57" s="54" t="str">
        <f t="shared" si="12"/>
        <v/>
      </c>
      <c r="L57" s="165"/>
      <c r="M57" s="165"/>
      <c r="N57" s="252"/>
      <c r="O57" s="71" t="str">
        <f t="shared" si="7"/>
        <v/>
      </c>
      <c r="P57" s="161"/>
      <c r="Q57" s="162"/>
      <c r="R57" s="69" t="str">
        <f t="shared" si="8"/>
        <v/>
      </c>
      <c r="S57" s="249"/>
      <c r="T57" s="54" t="str">
        <f t="shared" si="13"/>
        <v/>
      </c>
      <c r="U57" s="165"/>
      <c r="V57" s="165"/>
      <c r="W57" s="252"/>
      <c r="X57" s="71" t="str">
        <f t="shared" si="9"/>
        <v/>
      </c>
      <c r="Y57" s="161"/>
      <c r="Z57" s="162"/>
      <c r="AA57" s="69" t="str">
        <f t="shared" si="10"/>
        <v/>
      </c>
      <c r="AB57" s="249"/>
      <c r="AC57" s="54" t="str">
        <f t="shared" si="14"/>
        <v/>
      </c>
      <c r="AD57" s="165"/>
      <c r="AE57" s="165"/>
      <c r="AF57" s="252"/>
      <c r="AG57" s="71" t="str">
        <f t="shared" si="11"/>
        <v/>
      </c>
      <c r="AH57" s="56"/>
      <c r="AI57" s="72"/>
      <c r="AK57" s="58" t="str">
        <f t="shared" si="15"/>
        <v/>
      </c>
      <c r="AL57" s="59" t="str">
        <f t="shared" si="16"/>
        <v/>
      </c>
      <c r="AM57" s="60" t="str">
        <f t="shared" si="5"/>
        <v/>
      </c>
    </row>
    <row r="58" spans="1:39" s="16" customFormat="1" ht="14.4" x14ac:dyDescent="0.2">
      <c r="A58" s="61">
        <v>48</v>
      </c>
      <c r="B58" s="156"/>
      <c r="C58" s="157"/>
      <c r="D58" s="158"/>
      <c r="E58" s="159"/>
      <c r="F58" s="160"/>
      <c r="G58" s="161"/>
      <c r="H58" s="162"/>
      <c r="I58" s="69" t="str">
        <f t="shared" si="6"/>
        <v/>
      </c>
      <c r="J58" s="249"/>
      <c r="K58" s="54" t="str">
        <f t="shared" si="12"/>
        <v/>
      </c>
      <c r="L58" s="165"/>
      <c r="M58" s="165"/>
      <c r="N58" s="252"/>
      <c r="O58" s="71" t="str">
        <f t="shared" si="7"/>
        <v/>
      </c>
      <c r="P58" s="161"/>
      <c r="Q58" s="162"/>
      <c r="R58" s="69" t="str">
        <f t="shared" si="8"/>
        <v/>
      </c>
      <c r="S58" s="249"/>
      <c r="T58" s="54" t="str">
        <f t="shared" si="13"/>
        <v/>
      </c>
      <c r="U58" s="165"/>
      <c r="V58" s="165"/>
      <c r="W58" s="252"/>
      <c r="X58" s="71" t="str">
        <f t="shared" si="9"/>
        <v/>
      </c>
      <c r="Y58" s="161"/>
      <c r="Z58" s="162"/>
      <c r="AA58" s="69" t="str">
        <f t="shared" si="10"/>
        <v/>
      </c>
      <c r="AB58" s="249"/>
      <c r="AC58" s="54" t="str">
        <f t="shared" si="14"/>
        <v/>
      </c>
      <c r="AD58" s="165"/>
      <c r="AE58" s="165"/>
      <c r="AF58" s="252"/>
      <c r="AG58" s="71" t="str">
        <f t="shared" si="11"/>
        <v/>
      </c>
      <c r="AH58" s="56"/>
      <c r="AI58" s="72"/>
      <c r="AK58" s="58" t="str">
        <f t="shared" si="15"/>
        <v/>
      </c>
      <c r="AL58" s="59" t="str">
        <f t="shared" si="16"/>
        <v/>
      </c>
      <c r="AM58" s="60" t="str">
        <f t="shared" si="5"/>
        <v/>
      </c>
    </row>
    <row r="59" spans="1:39" s="16" customFormat="1" ht="14.4" x14ac:dyDescent="0.2">
      <c r="A59" s="61">
        <v>49</v>
      </c>
      <c r="B59" s="156"/>
      <c r="C59" s="157"/>
      <c r="D59" s="158"/>
      <c r="E59" s="159"/>
      <c r="F59" s="160"/>
      <c r="G59" s="161"/>
      <c r="H59" s="162"/>
      <c r="I59" s="69" t="str">
        <f t="shared" si="6"/>
        <v/>
      </c>
      <c r="J59" s="249"/>
      <c r="K59" s="54" t="str">
        <f t="shared" si="12"/>
        <v/>
      </c>
      <c r="L59" s="165"/>
      <c r="M59" s="165"/>
      <c r="N59" s="252"/>
      <c r="O59" s="71" t="str">
        <f t="shared" si="7"/>
        <v/>
      </c>
      <c r="P59" s="161"/>
      <c r="Q59" s="162"/>
      <c r="R59" s="69" t="str">
        <f t="shared" si="8"/>
        <v/>
      </c>
      <c r="S59" s="249"/>
      <c r="T59" s="54" t="str">
        <f t="shared" si="13"/>
        <v/>
      </c>
      <c r="U59" s="165"/>
      <c r="V59" s="165"/>
      <c r="W59" s="252"/>
      <c r="X59" s="71" t="str">
        <f t="shared" si="9"/>
        <v/>
      </c>
      <c r="Y59" s="161"/>
      <c r="Z59" s="162"/>
      <c r="AA59" s="69" t="str">
        <f t="shared" si="10"/>
        <v/>
      </c>
      <c r="AB59" s="249"/>
      <c r="AC59" s="54" t="str">
        <f t="shared" si="14"/>
        <v/>
      </c>
      <c r="AD59" s="165"/>
      <c r="AE59" s="165"/>
      <c r="AF59" s="252"/>
      <c r="AG59" s="71" t="str">
        <f t="shared" si="11"/>
        <v/>
      </c>
      <c r="AH59" s="56"/>
      <c r="AI59" s="72"/>
      <c r="AK59" s="58" t="str">
        <f t="shared" si="15"/>
        <v/>
      </c>
      <c r="AL59" s="59" t="str">
        <f t="shared" si="16"/>
        <v/>
      </c>
      <c r="AM59" s="60" t="str">
        <f t="shared" si="5"/>
        <v/>
      </c>
    </row>
    <row r="60" spans="1:39" s="16" customFormat="1" ht="14.4" x14ac:dyDescent="0.2">
      <c r="A60" s="61">
        <v>50</v>
      </c>
      <c r="B60" s="156"/>
      <c r="C60" s="157"/>
      <c r="D60" s="158"/>
      <c r="E60" s="159"/>
      <c r="F60" s="160"/>
      <c r="G60" s="161"/>
      <c r="H60" s="162"/>
      <c r="I60" s="69" t="str">
        <f t="shared" si="6"/>
        <v/>
      </c>
      <c r="J60" s="249"/>
      <c r="K60" s="54" t="str">
        <f t="shared" si="12"/>
        <v/>
      </c>
      <c r="L60" s="165"/>
      <c r="M60" s="165"/>
      <c r="N60" s="252"/>
      <c r="O60" s="71" t="str">
        <f t="shared" si="7"/>
        <v/>
      </c>
      <c r="P60" s="161"/>
      <c r="Q60" s="162"/>
      <c r="R60" s="69" t="str">
        <f t="shared" si="8"/>
        <v/>
      </c>
      <c r="S60" s="249"/>
      <c r="T60" s="54" t="str">
        <f t="shared" si="13"/>
        <v/>
      </c>
      <c r="U60" s="165"/>
      <c r="V60" s="165"/>
      <c r="W60" s="252"/>
      <c r="X60" s="71" t="str">
        <f t="shared" si="9"/>
        <v/>
      </c>
      <c r="Y60" s="161"/>
      <c r="Z60" s="162"/>
      <c r="AA60" s="69" t="str">
        <f t="shared" si="10"/>
        <v/>
      </c>
      <c r="AB60" s="249"/>
      <c r="AC60" s="54" t="str">
        <f t="shared" si="14"/>
        <v/>
      </c>
      <c r="AD60" s="165"/>
      <c r="AE60" s="165"/>
      <c r="AF60" s="252"/>
      <c r="AG60" s="71" t="str">
        <f t="shared" si="11"/>
        <v/>
      </c>
      <c r="AH60" s="56"/>
      <c r="AI60" s="72"/>
      <c r="AK60" s="58" t="str">
        <f t="shared" si="15"/>
        <v/>
      </c>
      <c r="AL60" s="59" t="str">
        <f t="shared" si="16"/>
        <v/>
      </c>
      <c r="AM60" s="60" t="str">
        <f t="shared" si="5"/>
        <v/>
      </c>
    </row>
    <row r="61" spans="1:39" s="16" customFormat="1" ht="14.4" x14ac:dyDescent="0.2">
      <c r="A61" s="61">
        <v>51</v>
      </c>
      <c r="B61" s="156"/>
      <c r="C61" s="157"/>
      <c r="D61" s="158"/>
      <c r="E61" s="159"/>
      <c r="F61" s="160"/>
      <c r="G61" s="161"/>
      <c r="H61" s="162"/>
      <c r="I61" s="69" t="str">
        <f t="shared" si="6"/>
        <v/>
      </c>
      <c r="J61" s="249"/>
      <c r="K61" s="54" t="str">
        <f t="shared" si="12"/>
        <v/>
      </c>
      <c r="L61" s="165"/>
      <c r="M61" s="165"/>
      <c r="N61" s="252"/>
      <c r="O61" s="71" t="str">
        <f t="shared" si="7"/>
        <v/>
      </c>
      <c r="P61" s="161"/>
      <c r="Q61" s="162"/>
      <c r="R61" s="69" t="str">
        <f t="shared" si="8"/>
        <v/>
      </c>
      <c r="S61" s="249"/>
      <c r="T61" s="54" t="str">
        <f t="shared" si="13"/>
        <v/>
      </c>
      <c r="U61" s="165"/>
      <c r="V61" s="165"/>
      <c r="W61" s="252"/>
      <c r="X61" s="71" t="str">
        <f t="shared" si="9"/>
        <v/>
      </c>
      <c r="Y61" s="161"/>
      <c r="Z61" s="162"/>
      <c r="AA61" s="69" t="str">
        <f t="shared" si="10"/>
        <v/>
      </c>
      <c r="AB61" s="249"/>
      <c r="AC61" s="54" t="str">
        <f t="shared" si="14"/>
        <v/>
      </c>
      <c r="AD61" s="165"/>
      <c r="AE61" s="165"/>
      <c r="AF61" s="252"/>
      <c r="AG61" s="71" t="str">
        <f t="shared" si="11"/>
        <v/>
      </c>
      <c r="AH61" s="56"/>
      <c r="AI61" s="72"/>
      <c r="AK61" s="58" t="str">
        <f t="shared" si="15"/>
        <v/>
      </c>
      <c r="AL61" s="59" t="str">
        <f t="shared" si="16"/>
        <v/>
      </c>
      <c r="AM61" s="60" t="str">
        <f t="shared" si="5"/>
        <v/>
      </c>
    </row>
    <row r="62" spans="1:39" s="16" customFormat="1" ht="14.4" x14ac:dyDescent="0.2">
      <c r="A62" s="61">
        <v>52</v>
      </c>
      <c r="B62" s="156"/>
      <c r="C62" s="157"/>
      <c r="D62" s="158"/>
      <c r="E62" s="159"/>
      <c r="F62" s="160"/>
      <c r="G62" s="161"/>
      <c r="H62" s="162"/>
      <c r="I62" s="69" t="str">
        <f t="shared" si="6"/>
        <v/>
      </c>
      <c r="J62" s="249"/>
      <c r="K62" s="54" t="str">
        <f t="shared" si="12"/>
        <v/>
      </c>
      <c r="L62" s="165"/>
      <c r="M62" s="165"/>
      <c r="N62" s="252"/>
      <c r="O62" s="71" t="str">
        <f t="shared" si="7"/>
        <v/>
      </c>
      <c r="P62" s="161"/>
      <c r="Q62" s="162"/>
      <c r="R62" s="69" t="str">
        <f t="shared" si="8"/>
        <v/>
      </c>
      <c r="S62" s="249"/>
      <c r="T62" s="54" t="str">
        <f t="shared" si="13"/>
        <v/>
      </c>
      <c r="U62" s="165"/>
      <c r="V62" s="165"/>
      <c r="W62" s="252"/>
      <c r="X62" s="71" t="str">
        <f t="shared" si="9"/>
        <v/>
      </c>
      <c r="Y62" s="161"/>
      <c r="Z62" s="162"/>
      <c r="AA62" s="69" t="str">
        <f t="shared" si="10"/>
        <v/>
      </c>
      <c r="AB62" s="249"/>
      <c r="AC62" s="54" t="str">
        <f t="shared" si="14"/>
        <v/>
      </c>
      <c r="AD62" s="165"/>
      <c r="AE62" s="165"/>
      <c r="AF62" s="252"/>
      <c r="AG62" s="71" t="str">
        <f t="shared" si="11"/>
        <v/>
      </c>
      <c r="AH62" s="56"/>
      <c r="AI62" s="72"/>
      <c r="AK62" s="58" t="str">
        <f t="shared" si="15"/>
        <v/>
      </c>
      <c r="AL62" s="59" t="str">
        <f t="shared" si="16"/>
        <v/>
      </c>
      <c r="AM62" s="60" t="str">
        <f t="shared" si="5"/>
        <v/>
      </c>
    </row>
    <row r="63" spans="1:39" s="16" customFormat="1" ht="14.4" x14ac:dyDescent="0.2">
      <c r="A63" s="61">
        <v>53</v>
      </c>
      <c r="B63" s="156"/>
      <c r="C63" s="157"/>
      <c r="D63" s="158"/>
      <c r="E63" s="159"/>
      <c r="F63" s="160"/>
      <c r="G63" s="161"/>
      <c r="H63" s="162"/>
      <c r="I63" s="69" t="str">
        <f t="shared" si="6"/>
        <v/>
      </c>
      <c r="J63" s="249"/>
      <c r="K63" s="54" t="str">
        <f t="shared" si="12"/>
        <v/>
      </c>
      <c r="L63" s="165"/>
      <c r="M63" s="165"/>
      <c r="N63" s="252"/>
      <c r="O63" s="71" t="str">
        <f t="shared" si="7"/>
        <v/>
      </c>
      <c r="P63" s="161"/>
      <c r="Q63" s="162"/>
      <c r="R63" s="69" t="str">
        <f t="shared" si="8"/>
        <v/>
      </c>
      <c r="S63" s="249"/>
      <c r="T63" s="54" t="str">
        <f t="shared" si="13"/>
        <v/>
      </c>
      <c r="U63" s="165"/>
      <c r="V63" s="165"/>
      <c r="W63" s="252"/>
      <c r="X63" s="71" t="str">
        <f t="shared" si="9"/>
        <v/>
      </c>
      <c r="Y63" s="161"/>
      <c r="Z63" s="162"/>
      <c r="AA63" s="69" t="str">
        <f t="shared" si="10"/>
        <v/>
      </c>
      <c r="AB63" s="249"/>
      <c r="AC63" s="54" t="str">
        <f t="shared" si="14"/>
        <v/>
      </c>
      <c r="AD63" s="165"/>
      <c r="AE63" s="165"/>
      <c r="AF63" s="252"/>
      <c r="AG63" s="71" t="str">
        <f t="shared" si="11"/>
        <v/>
      </c>
      <c r="AH63" s="56"/>
      <c r="AI63" s="72"/>
      <c r="AK63" s="58" t="str">
        <f t="shared" si="15"/>
        <v/>
      </c>
      <c r="AL63" s="59" t="str">
        <f t="shared" si="16"/>
        <v/>
      </c>
      <c r="AM63" s="60" t="str">
        <f t="shared" si="5"/>
        <v/>
      </c>
    </row>
    <row r="64" spans="1:39" s="16" customFormat="1" ht="14.4" x14ac:dyDescent="0.2">
      <c r="A64" s="61">
        <v>54</v>
      </c>
      <c r="B64" s="156"/>
      <c r="C64" s="157"/>
      <c r="D64" s="158"/>
      <c r="E64" s="159"/>
      <c r="F64" s="160"/>
      <c r="G64" s="161"/>
      <c r="H64" s="162"/>
      <c r="I64" s="69" t="str">
        <f t="shared" si="6"/>
        <v/>
      </c>
      <c r="J64" s="249"/>
      <c r="K64" s="54" t="str">
        <f t="shared" si="12"/>
        <v/>
      </c>
      <c r="L64" s="165"/>
      <c r="M64" s="165"/>
      <c r="N64" s="252"/>
      <c r="O64" s="71" t="str">
        <f t="shared" si="7"/>
        <v/>
      </c>
      <c r="P64" s="161"/>
      <c r="Q64" s="162"/>
      <c r="R64" s="69" t="str">
        <f t="shared" si="8"/>
        <v/>
      </c>
      <c r="S64" s="249"/>
      <c r="T64" s="54" t="str">
        <f t="shared" si="13"/>
        <v/>
      </c>
      <c r="U64" s="165"/>
      <c r="V64" s="165"/>
      <c r="W64" s="252"/>
      <c r="X64" s="71" t="str">
        <f t="shared" si="9"/>
        <v/>
      </c>
      <c r="Y64" s="161"/>
      <c r="Z64" s="162"/>
      <c r="AA64" s="69" t="str">
        <f t="shared" si="10"/>
        <v/>
      </c>
      <c r="AB64" s="249"/>
      <c r="AC64" s="54" t="str">
        <f t="shared" si="14"/>
        <v/>
      </c>
      <c r="AD64" s="165"/>
      <c r="AE64" s="165"/>
      <c r="AF64" s="252"/>
      <c r="AG64" s="71" t="str">
        <f t="shared" si="11"/>
        <v/>
      </c>
      <c r="AH64" s="56"/>
      <c r="AI64" s="72"/>
      <c r="AK64" s="58" t="str">
        <f t="shared" si="15"/>
        <v/>
      </c>
      <c r="AL64" s="59" t="str">
        <f t="shared" si="16"/>
        <v/>
      </c>
      <c r="AM64" s="60" t="str">
        <f t="shared" si="5"/>
        <v/>
      </c>
    </row>
    <row r="65" spans="1:39" s="16" customFormat="1" ht="14.4" x14ac:dyDescent="0.2">
      <c r="A65" s="61">
        <v>55</v>
      </c>
      <c r="B65" s="156"/>
      <c r="C65" s="157"/>
      <c r="D65" s="158"/>
      <c r="E65" s="159"/>
      <c r="F65" s="160"/>
      <c r="G65" s="161"/>
      <c r="H65" s="162"/>
      <c r="I65" s="69" t="str">
        <f t="shared" si="6"/>
        <v/>
      </c>
      <c r="J65" s="249"/>
      <c r="K65" s="54" t="str">
        <f t="shared" si="12"/>
        <v/>
      </c>
      <c r="L65" s="165"/>
      <c r="M65" s="165"/>
      <c r="N65" s="252"/>
      <c r="O65" s="71" t="str">
        <f t="shared" si="7"/>
        <v/>
      </c>
      <c r="P65" s="161"/>
      <c r="Q65" s="162"/>
      <c r="R65" s="69" t="str">
        <f t="shared" si="8"/>
        <v/>
      </c>
      <c r="S65" s="249"/>
      <c r="T65" s="54" t="str">
        <f t="shared" si="13"/>
        <v/>
      </c>
      <c r="U65" s="165"/>
      <c r="V65" s="165"/>
      <c r="W65" s="252"/>
      <c r="X65" s="71" t="str">
        <f t="shared" si="9"/>
        <v/>
      </c>
      <c r="Y65" s="161"/>
      <c r="Z65" s="162"/>
      <c r="AA65" s="69" t="str">
        <f t="shared" si="10"/>
        <v/>
      </c>
      <c r="AB65" s="249"/>
      <c r="AC65" s="54" t="str">
        <f t="shared" si="14"/>
        <v/>
      </c>
      <c r="AD65" s="165"/>
      <c r="AE65" s="165"/>
      <c r="AF65" s="252"/>
      <c r="AG65" s="71" t="str">
        <f t="shared" si="11"/>
        <v/>
      </c>
      <c r="AH65" s="56"/>
      <c r="AI65" s="72"/>
      <c r="AK65" s="58" t="str">
        <f t="shared" si="15"/>
        <v/>
      </c>
      <c r="AL65" s="59" t="str">
        <f t="shared" si="16"/>
        <v/>
      </c>
      <c r="AM65" s="60" t="str">
        <f t="shared" si="5"/>
        <v/>
      </c>
    </row>
    <row r="66" spans="1:39" s="16" customFormat="1" ht="14.4" x14ac:dyDescent="0.2">
      <c r="A66" s="61">
        <v>56</v>
      </c>
      <c r="B66" s="156"/>
      <c r="C66" s="157"/>
      <c r="D66" s="158"/>
      <c r="E66" s="159"/>
      <c r="F66" s="160"/>
      <c r="G66" s="161"/>
      <c r="H66" s="162"/>
      <c r="I66" s="69" t="str">
        <f t="shared" si="6"/>
        <v/>
      </c>
      <c r="J66" s="249"/>
      <c r="K66" s="54" t="str">
        <f t="shared" si="12"/>
        <v/>
      </c>
      <c r="L66" s="165"/>
      <c r="M66" s="165"/>
      <c r="N66" s="252"/>
      <c r="O66" s="71" t="str">
        <f t="shared" si="7"/>
        <v/>
      </c>
      <c r="P66" s="161"/>
      <c r="Q66" s="162"/>
      <c r="R66" s="69" t="str">
        <f t="shared" si="8"/>
        <v/>
      </c>
      <c r="S66" s="249"/>
      <c r="T66" s="54" t="str">
        <f t="shared" si="13"/>
        <v/>
      </c>
      <c r="U66" s="165"/>
      <c r="V66" s="165"/>
      <c r="W66" s="252"/>
      <c r="X66" s="71" t="str">
        <f t="shared" si="9"/>
        <v/>
      </c>
      <c r="Y66" s="161"/>
      <c r="Z66" s="162"/>
      <c r="AA66" s="69" t="str">
        <f t="shared" si="10"/>
        <v/>
      </c>
      <c r="AB66" s="249"/>
      <c r="AC66" s="54" t="str">
        <f t="shared" si="14"/>
        <v/>
      </c>
      <c r="AD66" s="165"/>
      <c r="AE66" s="165"/>
      <c r="AF66" s="252"/>
      <c r="AG66" s="71" t="str">
        <f t="shared" si="11"/>
        <v/>
      </c>
      <c r="AH66" s="56"/>
      <c r="AI66" s="72"/>
      <c r="AK66" s="58" t="str">
        <f t="shared" si="15"/>
        <v/>
      </c>
      <c r="AL66" s="59" t="str">
        <f t="shared" si="16"/>
        <v/>
      </c>
      <c r="AM66" s="60" t="str">
        <f t="shared" si="5"/>
        <v/>
      </c>
    </row>
    <row r="67" spans="1:39" s="16" customFormat="1" ht="14.4" x14ac:dyDescent="0.2">
      <c r="A67" s="61">
        <v>57</v>
      </c>
      <c r="B67" s="156"/>
      <c r="C67" s="157"/>
      <c r="D67" s="158"/>
      <c r="E67" s="159"/>
      <c r="F67" s="160"/>
      <c r="G67" s="161"/>
      <c r="H67" s="162"/>
      <c r="I67" s="69" t="str">
        <f t="shared" si="6"/>
        <v/>
      </c>
      <c r="J67" s="249"/>
      <c r="K67" s="54" t="str">
        <f t="shared" si="12"/>
        <v/>
      </c>
      <c r="L67" s="165"/>
      <c r="M67" s="165"/>
      <c r="N67" s="252"/>
      <c r="O67" s="71" t="str">
        <f t="shared" si="7"/>
        <v/>
      </c>
      <c r="P67" s="161"/>
      <c r="Q67" s="162"/>
      <c r="R67" s="69" t="str">
        <f t="shared" si="8"/>
        <v/>
      </c>
      <c r="S67" s="249"/>
      <c r="T67" s="54" t="str">
        <f t="shared" si="13"/>
        <v/>
      </c>
      <c r="U67" s="165"/>
      <c r="V67" s="165"/>
      <c r="W67" s="252"/>
      <c r="X67" s="71" t="str">
        <f t="shared" si="9"/>
        <v/>
      </c>
      <c r="Y67" s="161"/>
      <c r="Z67" s="162"/>
      <c r="AA67" s="69" t="str">
        <f t="shared" si="10"/>
        <v/>
      </c>
      <c r="AB67" s="249"/>
      <c r="AC67" s="54" t="str">
        <f t="shared" si="14"/>
        <v/>
      </c>
      <c r="AD67" s="165"/>
      <c r="AE67" s="165"/>
      <c r="AF67" s="252"/>
      <c r="AG67" s="71" t="str">
        <f t="shared" si="11"/>
        <v/>
      </c>
      <c r="AH67" s="56"/>
      <c r="AI67" s="72"/>
      <c r="AK67" s="58" t="str">
        <f t="shared" si="15"/>
        <v/>
      </c>
      <c r="AL67" s="59" t="str">
        <f t="shared" si="16"/>
        <v/>
      </c>
      <c r="AM67" s="60" t="str">
        <f t="shared" si="5"/>
        <v/>
      </c>
    </row>
    <row r="68" spans="1:39" s="16" customFormat="1" ht="14.4" x14ac:dyDescent="0.2">
      <c r="A68" s="61">
        <v>58</v>
      </c>
      <c r="B68" s="156"/>
      <c r="C68" s="157"/>
      <c r="D68" s="158"/>
      <c r="E68" s="159"/>
      <c r="F68" s="160"/>
      <c r="G68" s="161"/>
      <c r="H68" s="162"/>
      <c r="I68" s="69" t="str">
        <f t="shared" si="6"/>
        <v/>
      </c>
      <c r="J68" s="249"/>
      <c r="K68" s="54" t="str">
        <f t="shared" si="12"/>
        <v/>
      </c>
      <c r="L68" s="165"/>
      <c r="M68" s="165"/>
      <c r="N68" s="252"/>
      <c r="O68" s="71" t="str">
        <f t="shared" si="7"/>
        <v/>
      </c>
      <c r="P68" s="161"/>
      <c r="Q68" s="162"/>
      <c r="R68" s="69" t="str">
        <f t="shared" si="8"/>
        <v/>
      </c>
      <c r="S68" s="249"/>
      <c r="T68" s="54" t="str">
        <f t="shared" si="13"/>
        <v/>
      </c>
      <c r="U68" s="165"/>
      <c r="V68" s="165"/>
      <c r="W68" s="252"/>
      <c r="X68" s="71" t="str">
        <f t="shared" si="9"/>
        <v/>
      </c>
      <c r="Y68" s="161"/>
      <c r="Z68" s="162"/>
      <c r="AA68" s="69" t="str">
        <f t="shared" si="10"/>
        <v/>
      </c>
      <c r="AB68" s="249"/>
      <c r="AC68" s="54" t="str">
        <f t="shared" si="14"/>
        <v/>
      </c>
      <c r="AD68" s="165"/>
      <c r="AE68" s="165"/>
      <c r="AF68" s="252"/>
      <c r="AG68" s="71" t="str">
        <f t="shared" si="11"/>
        <v/>
      </c>
      <c r="AH68" s="56"/>
      <c r="AI68" s="72"/>
      <c r="AK68" s="58" t="str">
        <f t="shared" si="15"/>
        <v/>
      </c>
      <c r="AL68" s="59" t="str">
        <f t="shared" si="16"/>
        <v/>
      </c>
      <c r="AM68" s="60" t="str">
        <f t="shared" si="5"/>
        <v/>
      </c>
    </row>
    <row r="69" spans="1:39" s="16" customFormat="1" ht="14.4" x14ac:dyDescent="0.2">
      <c r="A69" s="61">
        <v>59</v>
      </c>
      <c r="B69" s="156"/>
      <c r="C69" s="157"/>
      <c r="D69" s="158"/>
      <c r="E69" s="159"/>
      <c r="F69" s="160"/>
      <c r="G69" s="161"/>
      <c r="H69" s="162"/>
      <c r="I69" s="69" t="str">
        <f t="shared" si="6"/>
        <v/>
      </c>
      <c r="J69" s="249"/>
      <c r="K69" s="54" t="str">
        <f t="shared" si="12"/>
        <v/>
      </c>
      <c r="L69" s="165"/>
      <c r="M69" s="165"/>
      <c r="N69" s="252"/>
      <c r="O69" s="71" t="str">
        <f t="shared" si="7"/>
        <v/>
      </c>
      <c r="P69" s="161"/>
      <c r="Q69" s="162"/>
      <c r="R69" s="69" t="str">
        <f t="shared" si="8"/>
        <v/>
      </c>
      <c r="S69" s="249"/>
      <c r="T69" s="54" t="str">
        <f t="shared" si="13"/>
        <v/>
      </c>
      <c r="U69" s="165"/>
      <c r="V69" s="165"/>
      <c r="W69" s="252"/>
      <c r="X69" s="71" t="str">
        <f t="shared" si="9"/>
        <v/>
      </c>
      <c r="Y69" s="161"/>
      <c r="Z69" s="162"/>
      <c r="AA69" s="69" t="str">
        <f t="shared" si="10"/>
        <v/>
      </c>
      <c r="AB69" s="249"/>
      <c r="AC69" s="54" t="str">
        <f t="shared" si="14"/>
        <v/>
      </c>
      <c r="AD69" s="165"/>
      <c r="AE69" s="165"/>
      <c r="AF69" s="252"/>
      <c r="AG69" s="71" t="str">
        <f t="shared" si="11"/>
        <v/>
      </c>
      <c r="AH69" s="56"/>
      <c r="AI69" s="72"/>
      <c r="AK69" s="58" t="str">
        <f t="shared" si="15"/>
        <v/>
      </c>
      <c r="AL69" s="59" t="str">
        <f t="shared" si="16"/>
        <v/>
      </c>
      <c r="AM69" s="60" t="str">
        <f t="shared" si="5"/>
        <v/>
      </c>
    </row>
    <row r="70" spans="1:39" s="16" customFormat="1" ht="15" thickBot="1" x14ac:dyDescent="0.25">
      <c r="A70" s="61">
        <v>60</v>
      </c>
      <c r="B70" s="156"/>
      <c r="C70" s="157"/>
      <c r="D70" s="158"/>
      <c r="E70" s="159"/>
      <c r="F70" s="160"/>
      <c r="G70" s="161"/>
      <c r="H70" s="162"/>
      <c r="I70" s="69" t="str">
        <f t="shared" ref="I70" si="17">IF(G70="","",ROUND(IF($F70="","",G70/$F70),4))</f>
        <v/>
      </c>
      <c r="J70" s="249"/>
      <c r="K70" s="54" t="str">
        <f t="shared" si="12"/>
        <v/>
      </c>
      <c r="L70" s="165"/>
      <c r="M70" s="165"/>
      <c r="N70" s="252"/>
      <c r="O70" s="71" t="str">
        <f t="shared" si="7"/>
        <v/>
      </c>
      <c r="P70" s="161"/>
      <c r="Q70" s="162"/>
      <c r="R70" s="69" t="str">
        <f t="shared" ref="R70" si="18">IF(P70="","",ROUND(IF($F70="","",P70/$F70),4))</f>
        <v/>
      </c>
      <c r="S70" s="249"/>
      <c r="T70" s="54" t="str">
        <f t="shared" ref="T70:T72" si="19">IF(U70="",IF(V70="","",U70+V70),U70+V70)</f>
        <v/>
      </c>
      <c r="U70" s="165"/>
      <c r="V70" s="165"/>
      <c r="W70" s="252"/>
      <c r="X70" s="71" t="str">
        <f t="shared" si="9"/>
        <v/>
      </c>
      <c r="Y70" s="161"/>
      <c r="Z70" s="162"/>
      <c r="AA70" s="69" t="str">
        <f>IF(Y70="","",ROUND(IF($F70="","",Y70/$F70),4))</f>
        <v/>
      </c>
      <c r="AB70" s="249"/>
      <c r="AC70" s="54" t="str">
        <f t="shared" ref="AC70:AC72" si="20">IF(AD70="",IF(AE70="","",AD70+AE70),AD70+AE70)</f>
        <v/>
      </c>
      <c r="AD70" s="165"/>
      <c r="AE70" s="165"/>
      <c r="AF70" s="252"/>
      <c r="AG70" s="71" t="str">
        <f t="shared" si="11"/>
        <v/>
      </c>
      <c r="AH70" s="56"/>
      <c r="AI70" s="73"/>
      <c r="AK70" s="58" t="str">
        <f t="shared" ref="AK70:AK73" si="21">IF($F70="","",IF(G70&lt;H70,"要確認",""))</f>
        <v/>
      </c>
      <c r="AL70" s="59" t="str">
        <f t="shared" ref="AL70:AL74" si="22">C70&amp;E70</f>
        <v/>
      </c>
      <c r="AM70" s="60" t="str">
        <f t="shared" ref="AM70:AM74" si="23">IF($AL70="園長○","補助対象外","")</f>
        <v/>
      </c>
    </row>
    <row r="71" spans="1:39" s="16" customFormat="1" ht="15" hidden="1" customHeight="1" x14ac:dyDescent="0.25">
      <c r="A71" s="61">
        <v>101</v>
      </c>
      <c r="B71" s="62"/>
      <c r="C71" s="63"/>
      <c r="D71" s="64"/>
      <c r="E71" s="65"/>
      <c r="F71" s="66"/>
      <c r="G71" s="67"/>
      <c r="H71" s="68"/>
      <c r="I71" s="69" t="str">
        <f t="shared" ref="I71:I72" si="24">IF($G71="","",ROUND(IF($F71="","",G71/$F71),4))</f>
        <v/>
      </c>
      <c r="J71" s="249"/>
      <c r="K71" s="54" t="str">
        <f t="shared" si="12"/>
        <v/>
      </c>
      <c r="L71" s="70"/>
      <c r="M71" s="70"/>
      <c r="N71" s="252"/>
      <c r="O71" s="71" t="str">
        <f t="shared" si="7"/>
        <v/>
      </c>
      <c r="P71" s="67"/>
      <c r="Q71" s="68"/>
      <c r="R71" s="69" t="str">
        <f t="shared" ref="R71:R72" si="25">IF($G71="","",ROUND(IF($F71="","",P71/$F71),4))</f>
        <v/>
      </c>
      <c r="S71" s="249"/>
      <c r="T71" s="54" t="str">
        <f t="shared" si="19"/>
        <v/>
      </c>
      <c r="U71" s="70"/>
      <c r="V71" s="70"/>
      <c r="W71" s="252"/>
      <c r="X71" s="71" t="str">
        <f t="shared" si="9"/>
        <v/>
      </c>
      <c r="Y71" s="67"/>
      <c r="Z71" s="68"/>
      <c r="AA71" s="69" t="str">
        <f t="shared" ref="AA71:AA72" si="26">IF($G71="","",ROUND(IF($F71="","",Y71/$F71),4))</f>
        <v/>
      </c>
      <c r="AB71" s="249"/>
      <c r="AC71" s="54" t="str">
        <f t="shared" si="20"/>
        <v/>
      </c>
      <c r="AD71" s="70"/>
      <c r="AE71" s="70"/>
      <c r="AF71" s="252"/>
      <c r="AG71" s="71" t="str">
        <f t="shared" si="11"/>
        <v/>
      </c>
      <c r="AH71" s="56"/>
      <c r="AI71" s="74"/>
      <c r="AK71" s="58" t="str">
        <f t="shared" si="21"/>
        <v/>
      </c>
      <c r="AL71" s="75" t="str">
        <f t="shared" si="22"/>
        <v/>
      </c>
      <c r="AM71" s="60" t="str">
        <f t="shared" si="23"/>
        <v/>
      </c>
    </row>
    <row r="72" spans="1:39" s="16" customFormat="1" ht="15" hidden="1" customHeight="1" x14ac:dyDescent="0.25">
      <c r="A72" s="76"/>
      <c r="B72" s="77"/>
      <c r="C72" s="63"/>
      <c r="D72" s="78"/>
      <c r="E72" s="65"/>
      <c r="F72" s="66"/>
      <c r="G72" s="67"/>
      <c r="H72" s="68"/>
      <c r="I72" s="69" t="str">
        <f t="shared" si="24"/>
        <v/>
      </c>
      <c r="J72" s="250"/>
      <c r="K72" s="54" t="str">
        <f t="shared" si="12"/>
        <v/>
      </c>
      <c r="L72" s="70"/>
      <c r="M72" s="70"/>
      <c r="N72" s="253"/>
      <c r="O72" s="71" t="str">
        <f t="shared" si="7"/>
        <v/>
      </c>
      <c r="P72" s="67"/>
      <c r="Q72" s="68"/>
      <c r="R72" s="69" t="str">
        <f t="shared" si="25"/>
        <v/>
      </c>
      <c r="S72" s="250"/>
      <c r="T72" s="54" t="str">
        <f t="shared" si="19"/>
        <v/>
      </c>
      <c r="U72" s="70"/>
      <c r="V72" s="70"/>
      <c r="W72" s="253"/>
      <c r="X72" s="71" t="str">
        <f t="shared" si="9"/>
        <v/>
      </c>
      <c r="Y72" s="67"/>
      <c r="Z72" s="68"/>
      <c r="AA72" s="69" t="str">
        <f t="shared" si="26"/>
        <v/>
      </c>
      <c r="AB72" s="250"/>
      <c r="AC72" s="54" t="str">
        <f t="shared" si="20"/>
        <v/>
      </c>
      <c r="AD72" s="70"/>
      <c r="AE72" s="70"/>
      <c r="AF72" s="253"/>
      <c r="AG72" s="71" t="str">
        <f t="shared" si="11"/>
        <v/>
      </c>
      <c r="AH72" s="56"/>
      <c r="AI72" s="73"/>
      <c r="AK72" s="58" t="str">
        <f t="shared" si="21"/>
        <v/>
      </c>
      <c r="AL72" s="75" t="str">
        <f t="shared" si="22"/>
        <v/>
      </c>
      <c r="AM72" s="60" t="str">
        <f t="shared" si="23"/>
        <v/>
      </c>
    </row>
    <row r="73" spans="1:39" s="28" customFormat="1" ht="7.5" customHeight="1" thickTop="1" thickBot="1" x14ac:dyDescent="0.25">
      <c r="A73" s="79"/>
      <c r="B73" s="80"/>
      <c r="C73" s="80"/>
      <c r="D73" s="81"/>
      <c r="E73" s="81"/>
      <c r="F73" s="82"/>
      <c r="G73" s="83"/>
      <c r="H73" s="84"/>
      <c r="I73" s="85"/>
      <c r="J73" s="85"/>
      <c r="K73" s="85"/>
      <c r="L73" s="85"/>
      <c r="M73" s="85"/>
      <c r="N73" s="86"/>
      <c r="O73" s="87"/>
      <c r="P73" s="83"/>
      <c r="Q73" s="84"/>
      <c r="R73" s="85"/>
      <c r="S73" s="85"/>
      <c r="T73" s="85"/>
      <c r="U73" s="85"/>
      <c r="V73" s="85"/>
      <c r="W73" s="86"/>
      <c r="X73" s="87"/>
      <c r="Y73" s="83"/>
      <c r="Z73" s="84"/>
      <c r="AA73" s="85"/>
      <c r="AB73" s="85"/>
      <c r="AC73" s="85"/>
      <c r="AD73" s="85"/>
      <c r="AE73" s="85"/>
      <c r="AF73" s="86"/>
      <c r="AG73" s="87"/>
      <c r="AH73" s="88"/>
      <c r="AI73" s="89"/>
      <c r="AK73" s="90" t="str">
        <f t="shared" si="21"/>
        <v/>
      </c>
      <c r="AL73" s="91" t="str">
        <f t="shared" si="22"/>
        <v/>
      </c>
      <c r="AM73" s="92" t="str">
        <f t="shared" si="23"/>
        <v/>
      </c>
    </row>
    <row r="74" spans="1:39" s="100" customFormat="1" ht="15.6" thickTop="1" thickBot="1" x14ac:dyDescent="0.25">
      <c r="A74" s="254" t="s">
        <v>36</v>
      </c>
      <c r="B74" s="255"/>
      <c r="C74" s="255"/>
      <c r="D74" s="255"/>
      <c r="E74" s="93"/>
      <c r="F74" s="94"/>
      <c r="G74" s="95">
        <f>SUM(G9:G73)</f>
        <v>0</v>
      </c>
      <c r="H74" s="96">
        <f>SUM(H8:H73)</f>
        <v>0</v>
      </c>
      <c r="I74" s="97" t="e">
        <f>AVERAGE(I10:I73)</f>
        <v>#DIV/0!</v>
      </c>
      <c r="J74" s="163"/>
      <c r="K74" s="96">
        <f>SUM(K8:K73)</f>
        <v>0</v>
      </c>
      <c r="L74" s="96">
        <f>SUM(L8:L73)</f>
        <v>0</v>
      </c>
      <c r="M74" s="96">
        <f>SUM(M8:M73)</f>
        <v>0</v>
      </c>
      <c r="N74" s="167"/>
      <c r="O74" s="97" t="e">
        <f>AVERAGE(O10:O73)</f>
        <v>#DIV/0!</v>
      </c>
      <c r="P74" s="95">
        <f>SUM(P9:P73)</f>
        <v>0</v>
      </c>
      <c r="Q74" s="96">
        <f>SUM(Q8:Q73)</f>
        <v>0</v>
      </c>
      <c r="R74" s="97" t="e">
        <f>AVERAGE(R10:R73)</f>
        <v>#DIV/0!</v>
      </c>
      <c r="S74" s="163"/>
      <c r="T74" s="96">
        <f>SUM(T8:T73)</f>
        <v>0</v>
      </c>
      <c r="U74" s="96">
        <f>SUM(U8:U73)</f>
        <v>0</v>
      </c>
      <c r="V74" s="96">
        <f>SUM(V8:V73)</f>
        <v>0</v>
      </c>
      <c r="W74" s="167"/>
      <c r="X74" s="97" t="e">
        <f>AVERAGE(X10:X73)</f>
        <v>#DIV/0!</v>
      </c>
      <c r="Y74" s="95">
        <f>SUM(Y9:Y73)</f>
        <v>0</v>
      </c>
      <c r="Z74" s="96">
        <f>SUM(Z8:Z73)</f>
        <v>0</v>
      </c>
      <c r="AA74" s="97" t="e">
        <f>AVERAGE(AA10:AA73)</f>
        <v>#DIV/0!</v>
      </c>
      <c r="AB74" s="163"/>
      <c r="AC74" s="96">
        <f>SUM(AC8:AC73)</f>
        <v>0</v>
      </c>
      <c r="AD74" s="96">
        <f>SUM(AD8:AD73)</f>
        <v>0</v>
      </c>
      <c r="AE74" s="96">
        <f>SUM(AE8:AE73)</f>
        <v>0</v>
      </c>
      <c r="AF74" s="167"/>
      <c r="AG74" s="97" t="e">
        <f>AVERAGE(AG10:AG73)</f>
        <v>#DIV/0!</v>
      </c>
      <c r="AH74" s="98"/>
      <c r="AI74" s="99"/>
      <c r="AK74" s="90"/>
      <c r="AL74" s="91" t="str">
        <f t="shared" si="22"/>
        <v/>
      </c>
      <c r="AM74" s="92" t="str">
        <f t="shared" si="23"/>
        <v/>
      </c>
    </row>
    <row r="75" spans="1:39" s="28" customFormat="1" ht="7.5" customHeight="1" x14ac:dyDescent="0.2">
      <c r="B75" s="100"/>
      <c r="C75" s="100"/>
      <c r="AI75" s="101"/>
    </row>
    <row r="76" spans="1:39" s="102" customFormat="1" ht="13.8" thickBot="1" x14ac:dyDescent="0.25">
      <c r="B76" s="104" t="s">
        <v>84</v>
      </c>
      <c r="C76" s="103"/>
      <c r="E76" s="104" t="s">
        <v>85</v>
      </c>
      <c r="G76" s="28"/>
      <c r="J76" s="104" t="s">
        <v>37</v>
      </c>
      <c r="N76" s="104" t="s">
        <v>38</v>
      </c>
      <c r="P76" s="28"/>
      <c r="S76" s="104" t="s">
        <v>37</v>
      </c>
      <c r="W76" s="104" t="s">
        <v>38</v>
      </c>
      <c r="Y76" s="104"/>
      <c r="AB76" s="104" t="s">
        <v>37</v>
      </c>
      <c r="AF76" s="104" t="s">
        <v>38</v>
      </c>
      <c r="AI76" s="104"/>
    </row>
    <row r="77" spans="1:39" s="28" customFormat="1" ht="13.8" thickBot="1" x14ac:dyDescent="0.25">
      <c r="B77" s="168">
        <f>J77+S77+AB77</f>
        <v>0</v>
      </c>
      <c r="C77" s="100"/>
      <c r="E77" s="107">
        <f>N77+W77+AF77</f>
        <v>0</v>
      </c>
      <c r="G77" s="29"/>
      <c r="H77" s="105"/>
      <c r="I77" s="106"/>
      <c r="J77" s="107">
        <f>G74+J74</f>
        <v>0</v>
      </c>
      <c r="L77" s="105"/>
      <c r="M77" s="106"/>
      <c r="N77" s="107">
        <f>K74+N74</f>
        <v>0</v>
      </c>
      <c r="P77" s="29"/>
      <c r="Q77" s="105"/>
      <c r="R77" s="106"/>
      <c r="S77" s="107">
        <f>P74+S74</f>
        <v>0</v>
      </c>
      <c r="U77" s="105"/>
      <c r="V77" s="106"/>
      <c r="W77" s="107">
        <f>T74+W74</f>
        <v>0</v>
      </c>
      <c r="Y77" s="29"/>
      <c r="Z77" s="105"/>
      <c r="AA77" s="106"/>
      <c r="AB77" s="107">
        <f>Y74+AB74</f>
        <v>0</v>
      </c>
      <c r="AD77" s="105"/>
      <c r="AE77" s="106"/>
      <c r="AF77" s="107">
        <f>AC74+AF74</f>
        <v>0</v>
      </c>
      <c r="AI77" s="108"/>
    </row>
    <row r="78" spans="1:39" s="28" customFormat="1" ht="7.5" customHeight="1" x14ac:dyDescent="0.2">
      <c r="B78" s="100"/>
      <c r="C78" s="100"/>
      <c r="AI78" s="108"/>
    </row>
  </sheetData>
  <mergeCells count="54">
    <mergeCell ref="A74:D74"/>
    <mergeCell ref="J11:J72"/>
    <mergeCell ref="N11:N72"/>
    <mergeCell ref="S11:S72"/>
    <mergeCell ref="W11:W72"/>
    <mergeCell ref="AB11:AB72"/>
    <mergeCell ref="AF11:AF72"/>
    <mergeCell ref="AE8:AE9"/>
    <mergeCell ref="AF8:AF9"/>
    <mergeCell ref="AG8:AG9"/>
    <mergeCell ref="AD8:AD9"/>
    <mergeCell ref="W8:W9"/>
    <mergeCell ref="X8:X9"/>
    <mergeCell ref="Z8:Z9"/>
    <mergeCell ref="AA8:AA9"/>
    <mergeCell ref="AB8:AB9"/>
    <mergeCell ref="AI6:AI10"/>
    <mergeCell ref="AK6:AK10"/>
    <mergeCell ref="AL6:AM10"/>
    <mergeCell ref="G7:J7"/>
    <mergeCell ref="K7:O7"/>
    <mergeCell ref="P7:S7"/>
    <mergeCell ref="T7:X7"/>
    <mergeCell ref="Y7:AB7"/>
    <mergeCell ref="AC7:AG7"/>
    <mergeCell ref="P6:X6"/>
    <mergeCell ref="Y6:AG6"/>
    <mergeCell ref="V8:V9"/>
    <mergeCell ref="H8:H9"/>
    <mergeCell ref="I8:I9"/>
    <mergeCell ref="J8:J9"/>
    <mergeCell ref="L8:L9"/>
    <mergeCell ref="F6:F8"/>
    <mergeCell ref="G6:O6"/>
    <mergeCell ref="N5:O5"/>
    <mergeCell ref="W5:X5"/>
    <mergeCell ref="A6:A9"/>
    <mergeCell ref="B6:B9"/>
    <mergeCell ref="C6:C9"/>
    <mergeCell ref="D6:D9"/>
    <mergeCell ref="E6:E9"/>
    <mergeCell ref="M8:M9"/>
    <mergeCell ref="N8:N9"/>
    <mergeCell ref="O8:O9"/>
    <mergeCell ref="Q8:Q9"/>
    <mergeCell ref="R8:R9"/>
    <mergeCell ref="S8:S9"/>
    <mergeCell ref="U8:U9"/>
    <mergeCell ref="AF5:AG5"/>
    <mergeCell ref="A1:O1"/>
    <mergeCell ref="P1:X1"/>
    <mergeCell ref="Y1:AG1"/>
    <mergeCell ref="H3:I3"/>
    <mergeCell ref="J3:L3"/>
  </mergeCells>
  <phoneticPr fontId="2"/>
  <dataValidations count="4">
    <dataValidation type="list" allowBlank="1" showInputMessage="1" showErrorMessage="1" sqref="D73:E73">
      <formula1>"　,常勤,非常勤,派遣,その他"</formula1>
    </dataValidation>
    <dataValidation type="list" allowBlank="1" showInputMessage="1" showErrorMessage="1" sqref="C11:C72">
      <formula1>"　,園長,教員,事務長,事務職員,その他"</formula1>
    </dataValidation>
    <dataValidation type="list" allowBlank="1" showInputMessage="1" showErrorMessage="1" sqref="E11:E72">
      <formula1>"　,○"</formula1>
    </dataValidation>
    <dataValidation type="list" allowBlank="1" showInputMessage="1" showErrorMessage="1" sqref="D11:D72">
      <formula1>"　,常勤,非常勤"</formula1>
    </dataValidation>
  </dataValidations>
  <printOptions horizontalCentered="1"/>
  <pageMargins left="0.70866141732283472" right="0.70866141732283472" top="0.74803149606299213" bottom="0.74803149606299213" header="0.31496062992125984" footer="0.31496062992125984"/>
  <pageSetup paperSize="8"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（別紙９）実施状況調書</vt:lpstr>
      <vt:lpstr>（別紙９）内訳表【計画・実績】</vt:lpstr>
      <vt:lpstr>'（別紙９）実施状況調書'!Print_Area</vt:lpstr>
      <vt:lpstr>'（別紙９）内訳表【計画・実績】'!Print_Area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SS17080856</dc:creator>
  <cp:lastModifiedBy>007976</cp:lastModifiedBy>
  <cp:lastPrinted>2022-11-15T03:59:07Z</cp:lastPrinted>
  <dcterms:created xsi:type="dcterms:W3CDTF">2018-08-02T01:41:34Z</dcterms:created>
  <dcterms:modified xsi:type="dcterms:W3CDTF">2022-11-21T23:09:32Z</dcterms:modified>
</cp:coreProperties>
</file>