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zuru_kodama320\Desktop\01マニュアル等_H290000_効果マニュアル改正\08_溶込版、改正様式_局内等へ送付\01局内へ\"/>
    </mc:Choice>
  </mc:AlternateContent>
  <bookViews>
    <workbookView xWindow="46920" yWindow="30" windowWidth="18195" windowHeight="8670" tabRatio="826"/>
  </bookViews>
  <sheets>
    <sheet name="３－(１)、(２)　工事期間中の便益" sheetId="7" r:id="rId1"/>
    <sheet name="３－(３)　一定期間中の便益" sheetId="8" r:id="rId2"/>
  </sheets>
  <definedNames>
    <definedName name="_xlnm.Print_Area" localSheetId="0">'３－(１)、(２)　工事期間中の便益'!$B$2:$K$57</definedName>
    <definedName name="_xlnm.Print_Area" localSheetId="1">'３－(３)　一定期間中の便益'!$B$2:$K$67</definedName>
    <definedName name="_xlnm.Print_Titles" localSheetId="1">'３－(３)　一定期間中の便益'!$4:$5</definedName>
  </definedNames>
  <calcPr calcId="152511"/>
</workbook>
</file>

<file path=xl/calcChain.xml><?xml version="1.0" encoding="utf-8"?>
<calcChain xmlns="http://schemas.openxmlformats.org/spreadsheetml/2006/main">
  <c r="G45" i="8" l="1"/>
  <c r="C6" i="8" l="1"/>
  <c r="C36" i="7"/>
  <c r="C8" i="7"/>
  <c r="B7" i="8" l="1"/>
  <c r="E5" i="8"/>
  <c r="F5" i="8" s="1"/>
  <c r="G5" i="8" s="1"/>
  <c r="H5" i="8" s="1"/>
  <c r="I5" i="8" s="1"/>
  <c r="J5" i="8" s="1"/>
  <c r="B37" i="7"/>
  <c r="E35" i="7"/>
  <c r="B9" i="7"/>
  <c r="E7" i="7"/>
  <c r="F7" i="7" s="1"/>
  <c r="G7" i="7" s="1"/>
  <c r="J7" i="8" l="1"/>
  <c r="F7" i="8"/>
  <c r="I7" i="8"/>
  <c r="E7" i="8"/>
  <c r="D7" i="8"/>
  <c r="H7" i="8"/>
  <c r="G7" i="8"/>
  <c r="C7" i="8"/>
  <c r="E37" i="7"/>
  <c r="D37" i="7"/>
  <c r="C37" i="7"/>
  <c r="F9" i="7"/>
  <c r="E9" i="7"/>
  <c r="I9" i="7"/>
  <c r="G9" i="7"/>
  <c r="D9" i="7"/>
  <c r="C9" i="7"/>
  <c r="F35" i="7"/>
  <c r="G35" i="7" s="1"/>
  <c r="K5" i="8"/>
  <c r="K7" i="8" s="1"/>
  <c r="B8" i="8"/>
  <c r="H7" i="7"/>
  <c r="I7" i="7" s="1"/>
  <c r="J7" i="7" s="1"/>
  <c r="K7" i="7" s="1"/>
  <c r="K9" i="7" s="1"/>
  <c r="B10" i="7"/>
  <c r="B38" i="7"/>
  <c r="K8" i="8" l="1"/>
  <c r="G8" i="8"/>
  <c r="D8" i="8"/>
  <c r="J8" i="8"/>
  <c r="F8" i="8"/>
  <c r="E8" i="8"/>
  <c r="I8" i="8"/>
  <c r="H8" i="8"/>
  <c r="C8" i="8"/>
  <c r="H35" i="7"/>
  <c r="G37" i="7"/>
  <c r="I10" i="7"/>
  <c r="E10" i="7"/>
  <c r="D10" i="7"/>
  <c r="H10" i="7"/>
  <c r="G10" i="7"/>
  <c r="K10" i="7"/>
  <c r="F10" i="7"/>
  <c r="J10" i="7"/>
  <c r="C10" i="7"/>
  <c r="F37" i="7"/>
  <c r="E38" i="7"/>
  <c r="G38" i="7"/>
  <c r="D38" i="7"/>
  <c r="F38" i="7"/>
  <c r="C38" i="7"/>
  <c r="H9" i="7"/>
  <c r="J9" i="7"/>
  <c r="B9" i="8"/>
  <c r="B11" i="7"/>
  <c r="B39" i="7"/>
  <c r="H9" i="8" l="1"/>
  <c r="K9" i="8"/>
  <c r="G9" i="8"/>
  <c r="F9" i="8"/>
  <c r="D9" i="8"/>
  <c r="J9" i="8"/>
  <c r="I9" i="8"/>
  <c r="E9" i="8"/>
  <c r="C9" i="8"/>
  <c r="H11" i="7"/>
  <c r="K11" i="7"/>
  <c r="F11" i="7"/>
  <c r="J11" i="7"/>
  <c r="E11" i="7"/>
  <c r="I11" i="7"/>
  <c r="D11" i="7"/>
  <c r="G11" i="7"/>
  <c r="C11" i="7"/>
  <c r="I35" i="7"/>
  <c r="H37" i="7"/>
  <c r="G39" i="7"/>
  <c r="D39" i="7"/>
  <c r="H39" i="7"/>
  <c r="F39" i="7"/>
  <c r="E39" i="7"/>
  <c r="C39" i="7"/>
  <c r="H38" i="7"/>
  <c r="B10" i="8"/>
  <c r="B12" i="7"/>
  <c r="B40" i="7"/>
  <c r="I10" i="8" l="1"/>
  <c r="E10" i="8"/>
  <c r="H10" i="8"/>
  <c r="G10" i="8"/>
  <c r="D10" i="8"/>
  <c r="F10" i="8"/>
  <c r="K10" i="8"/>
  <c r="J10" i="8"/>
  <c r="C10" i="8"/>
  <c r="J35" i="7"/>
  <c r="I37" i="7"/>
  <c r="I38" i="7"/>
  <c r="I40" i="7"/>
  <c r="E40" i="7"/>
  <c r="F40" i="7"/>
  <c r="D40" i="7"/>
  <c r="H40" i="7"/>
  <c r="G40" i="7"/>
  <c r="C40" i="7"/>
  <c r="I39" i="7"/>
  <c r="K12" i="7"/>
  <c r="G12" i="7"/>
  <c r="I12" i="7"/>
  <c r="H12" i="7"/>
  <c r="D12" i="7"/>
  <c r="F12" i="7"/>
  <c r="J12" i="7"/>
  <c r="E12" i="7"/>
  <c r="C12" i="7"/>
  <c r="B11" i="8"/>
  <c r="B41" i="7"/>
  <c r="B13" i="7"/>
  <c r="J11" i="8" l="1"/>
  <c r="F11" i="8"/>
  <c r="I11" i="8"/>
  <c r="E11" i="8"/>
  <c r="D11" i="8"/>
  <c r="H11" i="8"/>
  <c r="K11" i="8"/>
  <c r="G11" i="8"/>
  <c r="C11" i="8"/>
  <c r="J37" i="7"/>
  <c r="J38" i="7"/>
  <c r="K35" i="7"/>
  <c r="J39" i="7"/>
  <c r="J40" i="7"/>
  <c r="J13" i="7"/>
  <c r="F13" i="7"/>
  <c r="G13" i="7"/>
  <c r="D13" i="7"/>
  <c r="K13" i="7"/>
  <c r="E13" i="7"/>
  <c r="I13" i="7"/>
  <c r="H13" i="7"/>
  <c r="C13" i="7"/>
  <c r="K41" i="7"/>
  <c r="G41" i="7"/>
  <c r="H41" i="7"/>
  <c r="D41" i="7"/>
  <c r="J41" i="7"/>
  <c r="I41" i="7"/>
  <c r="F41" i="7"/>
  <c r="E41" i="7"/>
  <c r="C41" i="7"/>
  <c r="B12" i="8"/>
  <c r="B14" i="7"/>
  <c r="B42" i="7"/>
  <c r="K12" i="8" l="1"/>
  <c r="G12" i="8"/>
  <c r="D12" i="8"/>
  <c r="J12" i="8"/>
  <c r="F12" i="8"/>
  <c r="I12" i="8"/>
  <c r="E12" i="8"/>
  <c r="H12" i="8"/>
  <c r="C12" i="8"/>
  <c r="I42" i="7"/>
  <c r="E42" i="7"/>
  <c r="J42" i="7"/>
  <c r="H42" i="7"/>
  <c r="G42" i="7"/>
  <c r="F42" i="7"/>
  <c r="K42" i="7"/>
  <c r="D42" i="7"/>
  <c r="C42" i="7"/>
  <c r="I14" i="7"/>
  <c r="E14" i="7"/>
  <c r="D14" i="7"/>
  <c r="J14" i="7"/>
  <c r="H14" i="7"/>
  <c r="G14" i="7"/>
  <c r="K14" i="7"/>
  <c r="F14" i="7"/>
  <c r="C14" i="7"/>
  <c r="K37" i="7"/>
  <c r="K38" i="7"/>
  <c r="K39" i="7"/>
  <c r="K40" i="7"/>
  <c r="B13" i="8"/>
  <c r="B43" i="7"/>
  <c r="B15" i="7"/>
  <c r="H13" i="8" l="1"/>
  <c r="K13" i="8"/>
  <c r="G13" i="8"/>
  <c r="J13" i="8"/>
  <c r="I13" i="8"/>
  <c r="F13" i="8"/>
  <c r="E13" i="8"/>
  <c r="D13" i="8"/>
  <c r="C13" i="8"/>
  <c r="K43" i="7"/>
  <c r="G43" i="7"/>
  <c r="D43" i="7"/>
  <c r="F43" i="7"/>
  <c r="J43" i="7"/>
  <c r="E43" i="7"/>
  <c r="I43" i="7"/>
  <c r="H43" i="7"/>
  <c r="C43" i="7"/>
  <c r="H15" i="7"/>
  <c r="G15" i="7"/>
  <c r="K15" i="7"/>
  <c r="F15" i="7"/>
  <c r="J15" i="7"/>
  <c r="E15" i="7"/>
  <c r="I15" i="7"/>
  <c r="D15" i="7"/>
  <c r="C15" i="7"/>
  <c r="B14" i="8"/>
  <c r="B44" i="7"/>
  <c r="B16" i="7"/>
  <c r="I14" i="8" l="1"/>
  <c r="E14" i="8"/>
  <c r="H14" i="8"/>
  <c r="K14" i="8"/>
  <c r="G14" i="8"/>
  <c r="F14" i="8"/>
  <c r="J14" i="8"/>
  <c r="D14" i="8"/>
  <c r="C14" i="8"/>
  <c r="K16" i="7"/>
  <c r="G16" i="7"/>
  <c r="J16" i="7"/>
  <c r="E16" i="7"/>
  <c r="I16" i="7"/>
  <c r="H16" i="7"/>
  <c r="D16" i="7"/>
  <c r="F16" i="7"/>
  <c r="C16" i="7"/>
  <c r="I44" i="7"/>
  <c r="E44" i="7"/>
  <c r="H44" i="7"/>
  <c r="G44" i="7"/>
  <c r="K44" i="7"/>
  <c r="J44" i="7"/>
  <c r="F44" i="7"/>
  <c r="D44" i="7"/>
  <c r="C44" i="7"/>
  <c r="B15" i="8"/>
  <c r="B45" i="7"/>
  <c r="B17" i="7"/>
  <c r="J15" i="8" l="1"/>
  <c r="F15" i="8"/>
  <c r="I15" i="8"/>
  <c r="E15" i="8"/>
  <c r="D15" i="8"/>
  <c r="K15" i="8"/>
  <c r="H15" i="8"/>
  <c r="G15" i="8"/>
  <c r="C15" i="8"/>
  <c r="J17" i="7"/>
  <c r="F17" i="7"/>
  <c r="H17" i="7"/>
  <c r="G17" i="7"/>
  <c r="D17" i="7"/>
  <c r="K17" i="7"/>
  <c r="E17" i="7"/>
  <c r="I17" i="7"/>
  <c r="C17" i="7"/>
  <c r="K45" i="7"/>
  <c r="G45" i="7"/>
  <c r="J45" i="7"/>
  <c r="E45" i="7"/>
  <c r="I45" i="7"/>
  <c r="H45" i="7"/>
  <c r="F45" i="7"/>
  <c r="D45" i="7"/>
  <c r="C45" i="7"/>
  <c r="B16" i="8"/>
  <c r="B18" i="7"/>
  <c r="B46" i="7"/>
  <c r="K16" i="8" l="1"/>
  <c r="G16" i="8"/>
  <c r="D16" i="8"/>
  <c r="J16" i="8"/>
  <c r="F16" i="8"/>
  <c r="E16" i="8"/>
  <c r="I16" i="8"/>
  <c r="H16" i="8"/>
  <c r="C16" i="8"/>
  <c r="I46" i="7"/>
  <c r="E46" i="7"/>
  <c r="G46" i="7"/>
  <c r="D46" i="7"/>
  <c r="K46" i="7"/>
  <c r="F46" i="7"/>
  <c r="J46" i="7"/>
  <c r="H46" i="7"/>
  <c r="C46" i="7"/>
  <c r="I18" i="7"/>
  <c r="E18" i="7"/>
  <c r="D18" i="7"/>
  <c r="K18" i="7"/>
  <c r="F18" i="7"/>
  <c r="J18" i="7"/>
  <c r="H18" i="7"/>
  <c r="G18" i="7"/>
  <c r="C18" i="7"/>
  <c r="B17" i="8"/>
  <c r="B47" i="7"/>
  <c r="B19" i="7"/>
  <c r="H17" i="8" l="1"/>
  <c r="K17" i="8"/>
  <c r="G17" i="8"/>
  <c r="F17" i="8"/>
  <c r="E17" i="8"/>
  <c r="D17" i="8"/>
  <c r="J17" i="8"/>
  <c r="I17" i="8"/>
  <c r="C17" i="8"/>
  <c r="H19" i="7"/>
  <c r="I19" i="7"/>
  <c r="D19" i="7"/>
  <c r="G19" i="7"/>
  <c r="K19" i="7"/>
  <c r="F19" i="7"/>
  <c r="J19" i="7"/>
  <c r="E19" i="7"/>
  <c r="C19" i="7"/>
  <c r="K47" i="7"/>
  <c r="G47" i="7"/>
  <c r="D47" i="7"/>
  <c r="I47" i="7"/>
  <c r="H47" i="7"/>
  <c r="J47" i="7"/>
  <c r="F47" i="7"/>
  <c r="E47" i="7"/>
  <c r="C47" i="7"/>
  <c r="B18" i="8"/>
  <c r="B20" i="7"/>
  <c r="B48" i="7"/>
  <c r="J18" i="8" l="1"/>
  <c r="I18" i="8"/>
  <c r="K18" i="8"/>
  <c r="E18" i="8"/>
  <c r="H18" i="8"/>
  <c r="G18" i="8"/>
  <c r="D18" i="8"/>
  <c r="F18" i="8"/>
  <c r="C18" i="8"/>
  <c r="I48" i="7"/>
  <c r="E48" i="7"/>
  <c r="K48" i="7"/>
  <c r="F48" i="7"/>
  <c r="J48" i="7"/>
  <c r="H48" i="7"/>
  <c r="D48" i="7"/>
  <c r="G48" i="7"/>
  <c r="C48" i="7"/>
  <c r="K20" i="7"/>
  <c r="G20" i="7"/>
  <c r="F20" i="7"/>
  <c r="J20" i="7"/>
  <c r="E20" i="7"/>
  <c r="I20" i="7"/>
  <c r="H20" i="7"/>
  <c r="D20" i="7"/>
  <c r="C20" i="7"/>
  <c r="B19" i="8"/>
  <c r="B49" i="7"/>
  <c r="B21" i="7"/>
  <c r="K19" i="8" l="1"/>
  <c r="G19" i="8"/>
  <c r="J19" i="8"/>
  <c r="F19" i="8"/>
  <c r="I19" i="8"/>
  <c r="D19" i="8"/>
  <c r="H19" i="8"/>
  <c r="E19" i="8"/>
  <c r="C19" i="8"/>
  <c r="K49" i="7"/>
  <c r="G49" i="7"/>
  <c r="H49" i="7"/>
  <c r="F49" i="7"/>
  <c r="E49" i="7"/>
  <c r="J49" i="7"/>
  <c r="I49" i="7"/>
  <c r="D49" i="7"/>
  <c r="C49" i="7"/>
  <c r="J21" i="7"/>
  <c r="F21" i="7"/>
  <c r="I21" i="7"/>
  <c r="H21" i="7"/>
  <c r="G21" i="7"/>
  <c r="D21" i="7"/>
  <c r="K21" i="7"/>
  <c r="E21" i="7"/>
  <c r="C21" i="7"/>
  <c r="B20" i="8"/>
  <c r="B22" i="7"/>
  <c r="B50" i="7"/>
  <c r="H20" i="8" l="1"/>
  <c r="K20" i="8"/>
  <c r="G20" i="8"/>
  <c r="E20" i="8"/>
  <c r="D20" i="8"/>
  <c r="J20" i="8"/>
  <c r="I20" i="8"/>
  <c r="F20" i="8"/>
  <c r="C20" i="8"/>
  <c r="I50" i="7"/>
  <c r="E50" i="7"/>
  <c r="J50" i="7"/>
  <c r="H50" i="7"/>
  <c r="K50" i="7"/>
  <c r="G50" i="7"/>
  <c r="D50" i="7"/>
  <c r="F50" i="7"/>
  <c r="C50" i="7"/>
  <c r="I22" i="7"/>
  <c r="E22" i="7"/>
  <c r="D22" i="7"/>
  <c r="G22" i="7"/>
  <c r="K22" i="7"/>
  <c r="F22" i="7"/>
  <c r="J22" i="7"/>
  <c r="H22" i="7"/>
  <c r="C22" i="7"/>
  <c r="B21" i="8"/>
  <c r="B51" i="7"/>
  <c r="B23" i="7"/>
  <c r="I21" i="8" l="1"/>
  <c r="E21" i="8"/>
  <c r="H21" i="8"/>
  <c r="F21" i="8"/>
  <c r="K21" i="8"/>
  <c r="D21" i="8"/>
  <c r="J21" i="8"/>
  <c r="G21" i="8"/>
  <c r="C21" i="8"/>
  <c r="H23" i="7"/>
  <c r="J23" i="7"/>
  <c r="E23" i="7"/>
  <c r="I23" i="7"/>
  <c r="D23" i="7"/>
  <c r="G23" i="7"/>
  <c r="K23" i="7"/>
  <c r="F23" i="7"/>
  <c r="C23" i="7"/>
  <c r="K51" i="7"/>
  <c r="G51" i="7"/>
  <c r="D51" i="7"/>
  <c r="F51" i="7"/>
  <c r="J51" i="7"/>
  <c r="E51" i="7"/>
  <c r="I51" i="7"/>
  <c r="H51" i="7"/>
  <c r="C51" i="7"/>
  <c r="B22" i="8"/>
  <c r="B24" i="7"/>
  <c r="B52" i="7"/>
  <c r="J22" i="8" l="1"/>
  <c r="F22" i="8"/>
  <c r="I22" i="8"/>
  <c r="E22" i="8"/>
  <c r="G22" i="8"/>
  <c r="K22" i="8"/>
  <c r="D22" i="8"/>
  <c r="H22" i="8"/>
  <c r="C22" i="8"/>
  <c r="I52" i="7"/>
  <c r="E52" i="7"/>
  <c r="H52" i="7"/>
  <c r="D52" i="7"/>
  <c r="G52" i="7"/>
  <c r="F52" i="7"/>
  <c r="K52" i="7"/>
  <c r="J52" i="7"/>
  <c r="C52" i="7"/>
  <c r="K24" i="7"/>
  <c r="G24" i="7"/>
  <c r="H24" i="7"/>
  <c r="D24" i="7"/>
  <c r="F24" i="7"/>
  <c r="J24" i="7"/>
  <c r="E24" i="7"/>
  <c r="I24" i="7"/>
  <c r="C24" i="7"/>
  <c r="B23" i="8"/>
  <c r="B25" i="7"/>
  <c r="B53" i="7"/>
  <c r="K23" i="8" l="1"/>
  <c r="G23" i="8"/>
  <c r="J23" i="8"/>
  <c r="F23" i="8"/>
  <c r="H23" i="8"/>
  <c r="E23" i="8"/>
  <c r="D23" i="8"/>
  <c r="I23" i="8"/>
  <c r="C23" i="8"/>
  <c r="K53" i="7"/>
  <c r="G53" i="7"/>
  <c r="J53" i="7"/>
  <c r="E53" i="7"/>
  <c r="I53" i="7"/>
  <c r="D53" i="7"/>
  <c r="H53" i="7"/>
  <c r="F53" i="7"/>
  <c r="C53" i="7"/>
  <c r="J25" i="7"/>
  <c r="F25" i="7"/>
  <c r="K25" i="7"/>
  <c r="E25" i="7"/>
  <c r="I25" i="7"/>
  <c r="H25" i="7"/>
  <c r="G25" i="7"/>
  <c r="D25" i="7"/>
  <c r="C25" i="7"/>
  <c r="B24" i="8"/>
  <c r="B26" i="7"/>
  <c r="B54" i="7"/>
  <c r="H24" i="8" l="1"/>
  <c r="K24" i="8"/>
  <c r="G24" i="8"/>
  <c r="I24" i="8"/>
  <c r="D24" i="8"/>
  <c r="F24" i="8"/>
  <c r="E24" i="8"/>
  <c r="J24" i="8"/>
  <c r="C24" i="8"/>
  <c r="I54" i="7"/>
  <c r="E54" i="7"/>
  <c r="G54" i="7"/>
  <c r="K54" i="7"/>
  <c r="F54" i="7"/>
  <c r="J54" i="7"/>
  <c r="D54" i="7"/>
  <c r="H54" i="7"/>
  <c r="C54" i="7"/>
  <c r="I26" i="7"/>
  <c r="E26" i="7"/>
  <c r="D26" i="7"/>
  <c r="H26" i="7"/>
  <c r="G26" i="7"/>
  <c r="K26" i="7"/>
  <c r="F26" i="7"/>
  <c r="J26" i="7"/>
  <c r="C26" i="7"/>
  <c r="B25" i="8"/>
  <c r="B27" i="7"/>
  <c r="B55" i="7"/>
  <c r="I25" i="8" l="1"/>
  <c r="E25" i="8"/>
  <c r="H25" i="8"/>
  <c r="J25" i="8"/>
  <c r="G25" i="8"/>
  <c r="F25" i="8"/>
  <c r="D25" i="8"/>
  <c r="K25" i="8"/>
  <c r="C25" i="8"/>
  <c r="K55" i="7"/>
  <c r="G55" i="7"/>
  <c r="D55" i="7"/>
  <c r="I55" i="7"/>
  <c r="H55" i="7"/>
  <c r="F55" i="7"/>
  <c r="E55" i="7"/>
  <c r="J55" i="7"/>
  <c r="C55" i="7"/>
  <c r="H27" i="7"/>
  <c r="K27" i="7"/>
  <c r="F27" i="7"/>
  <c r="J27" i="7"/>
  <c r="E27" i="7"/>
  <c r="I27" i="7"/>
  <c r="D27" i="7"/>
  <c r="G27" i="7"/>
  <c r="C27" i="7"/>
  <c r="B26" i="8"/>
  <c r="B56" i="7"/>
  <c r="B28" i="7"/>
  <c r="J26" i="8" l="1"/>
  <c r="F26" i="8"/>
  <c r="I26" i="8"/>
  <c r="E26" i="8"/>
  <c r="K26" i="8"/>
  <c r="H26" i="8"/>
  <c r="D26" i="8"/>
  <c r="G26" i="8"/>
  <c r="C26" i="8"/>
  <c r="H28" i="7"/>
  <c r="J28" i="7"/>
  <c r="E28" i="7"/>
  <c r="F28" i="7"/>
  <c r="F29" i="7" s="1"/>
  <c r="K28" i="7"/>
  <c r="K29" i="7" s="1"/>
  <c r="D28" i="7"/>
  <c r="D29" i="7" s="1"/>
  <c r="I28" i="7"/>
  <c r="I29" i="7" s="1"/>
  <c r="G28" i="7"/>
  <c r="G29" i="7" s="1"/>
  <c r="C28" i="7"/>
  <c r="I56" i="7"/>
  <c r="I57" i="7" s="1"/>
  <c r="E56" i="7"/>
  <c r="K56" i="7"/>
  <c r="F56" i="7"/>
  <c r="F57" i="7" s="1"/>
  <c r="J56" i="7"/>
  <c r="J57" i="7" s="1"/>
  <c r="H56" i="7"/>
  <c r="H57" i="7" s="1"/>
  <c r="G56" i="7"/>
  <c r="G57" i="7" s="1"/>
  <c r="D56" i="7"/>
  <c r="C56" i="7"/>
  <c r="B27" i="8"/>
  <c r="E29" i="7"/>
  <c r="J29" i="7"/>
  <c r="H29" i="7"/>
  <c r="D57" i="7"/>
  <c r="K57" i="7"/>
  <c r="E57" i="7"/>
  <c r="K27" i="8" l="1"/>
  <c r="G27" i="8"/>
  <c r="J27" i="8"/>
  <c r="F27" i="8"/>
  <c r="I27" i="8"/>
  <c r="D27" i="8"/>
  <c r="H27" i="8"/>
  <c r="E27" i="8"/>
  <c r="C27" i="8"/>
  <c r="B28" i="8"/>
  <c r="H28" i="8" l="1"/>
  <c r="K28" i="8"/>
  <c r="G28" i="8"/>
  <c r="E28" i="8"/>
  <c r="D28" i="8"/>
  <c r="J28" i="8"/>
  <c r="I28" i="8"/>
  <c r="F28" i="8"/>
  <c r="C28" i="8"/>
  <c r="B29" i="8"/>
  <c r="I29" i="8" l="1"/>
  <c r="E29" i="8"/>
  <c r="H29" i="8"/>
  <c r="F29" i="8"/>
  <c r="K29" i="8"/>
  <c r="J29" i="8"/>
  <c r="G29" i="8"/>
  <c r="D29" i="8"/>
  <c r="C29" i="8"/>
  <c r="B30" i="8"/>
  <c r="J30" i="8" l="1"/>
  <c r="F30" i="8"/>
  <c r="I30" i="8"/>
  <c r="E30" i="8"/>
  <c r="G30" i="8"/>
  <c r="K30" i="8"/>
  <c r="D30" i="8"/>
  <c r="H30" i="8"/>
  <c r="C30" i="8"/>
  <c r="B31" i="8"/>
  <c r="K31" i="8" l="1"/>
  <c r="G31" i="8"/>
  <c r="J31" i="8"/>
  <c r="F31" i="8"/>
  <c r="H31" i="8"/>
  <c r="E31" i="8"/>
  <c r="D31" i="8"/>
  <c r="I31" i="8"/>
  <c r="C31" i="8"/>
  <c r="B32" i="8"/>
  <c r="H32" i="8" l="1"/>
  <c r="K32" i="8"/>
  <c r="G32" i="8"/>
  <c r="I32" i="8"/>
  <c r="D32" i="8"/>
  <c r="F32" i="8"/>
  <c r="E32" i="8"/>
  <c r="J32" i="8"/>
  <c r="C32" i="8"/>
  <c r="B33" i="8"/>
  <c r="I33" i="8" l="1"/>
  <c r="E33" i="8"/>
  <c r="H33" i="8"/>
  <c r="J33" i="8"/>
  <c r="G33" i="8"/>
  <c r="F33" i="8"/>
  <c r="K33" i="8"/>
  <c r="D33" i="8"/>
  <c r="C33" i="8"/>
  <c r="B34" i="8"/>
  <c r="J34" i="8" l="1"/>
  <c r="F34" i="8"/>
  <c r="I34" i="8"/>
  <c r="E34" i="8"/>
  <c r="K34" i="8"/>
  <c r="H34" i="8"/>
  <c r="G34" i="8"/>
  <c r="D34" i="8"/>
  <c r="C34" i="8"/>
  <c r="B35" i="8"/>
  <c r="K35" i="8" l="1"/>
  <c r="G35" i="8"/>
  <c r="J35" i="8"/>
  <c r="F35" i="8"/>
  <c r="I35" i="8"/>
  <c r="D35" i="8"/>
  <c r="H35" i="8"/>
  <c r="E35" i="8"/>
  <c r="C35" i="8"/>
  <c r="B36" i="8"/>
  <c r="H36" i="8" l="1"/>
  <c r="K36" i="8"/>
  <c r="G36" i="8"/>
  <c r="E36" i="8"/>
  <c r="D36" i="8"/>
  <c r="J36" i="8"/>
  <c r="I36" i="8"/>
  <c r="F36" i="8"/>
  <c r="C36" i="8"/>
  <c r="B37" i="8"/>
  <c r="I37" i="8" l="1"/>
  <c r="E37" i="8"/>
  <c r="H37" i="8"/>
  <c r="F37" i="8"/>
  <c r="K37" i="8"/>
  <c r="J37" i="8"/>
  <c r="G37" i="8"/>
  <c r="D37" i="8"/>
  <c r="C37" i="8"/>
  <c r="B38" i="8"/>
  <c r="J38" i="8" l="1"/>
  <c r="F38" i="8"/>
  <c r="I38" i="8"/>
  <c r="E38" i="8"/>
  <c r="G38" i="8"/>
  <c r="K38" i="8"/>
  <c r="D38" i="8"/>
  <c r="H38" i="8"/>
  <c r="C38" i="8"/>
  <c r="B39" i="8"/>
  <c r="K39" i="8" l="1"/>
  <c r="G39" i="8"/>
  <c r="J39" i="8"/>
  <c r="F39" i="8"/>
  <c r="H39" i="8"/>
  <c r="E39" i="8"/>
  <c r="D39" i="8"/>
  <c r="I39" i="8"/>
  <c r="C39" i="8"/>
  <c r="B40" i="8"/>
  <c r="H40" i="8" l="1"/>
  <c r="K40" i="8"/>
  <c r="G40" i="8"/>
  <c r="I40" i="8"/>
  <c r="D40" i="8"/>
  <c r="F40" i="8"/>
  <c r="J40" i="8"/>
  <c r="E40" i="8"/>
  <c r="C40" i="8"/>
  <c r="B41" i="8"/>
  <c r="I41" i="8" l="1"/>
  <c r="E41" i="8"/>
  <c r="H41" i="8"/>
  <c r="J41" i="8"/>
  <c r="G41" i="8"/>
  <c r="F41" i="8"/>
  <c r="D41" i="8"/>
  <c r="K41" i="8"/>
  <c r="C41" i="8"/>
  <c r="B42" i="8"/>
  <c r="J42" i="8" l="1"/>
  <c r="F42" i="8"/>
  <c r="I42" i="8"/>
  <c r="E42" i="8"/>
  <c r="K42" i="8"/>
  <c r="H42" i="8"/>
  <c r="D42" i="8"/>
  <c r="G42" i="8"/>
  <c r="C42" i="8"/>
  <c r="B43" i="8"/>
  <c r="K43" i="8" l="1"/>
  <c r="G43" i="8"/>
  <c r="J43" i="8"/>
  <c r="F43" i="8"/>
  <c r="I43" i="8"/>
  <c r="D43" i="8"/>
  <c r="H43" i="8"/>
  <c r="E43" i="8"/>
  <c r="C43" i="8"/>
  <c r="B44" i="8"/>
  <c r="H44" i="8" l="1"/>
  <c r="K44" i="8"/>
  <c r="G44" i="8"/>
  <c r="E44" i="8"/>
  <c r="D44" i="8"/>
  <c r="J44" i="8"/>
  <c r="I44" i="8"/>
  <c r="F44" i="8"/>
  <c r="C44" i="8"/>
  <c r="B45" i="8"/>
  <c r="I45" i="8" l="1"/>
  <c r="E45" i="8"/>
  <c r="H45" i="8"/>
  <c r="F45" i="8"/>
  <c r="K45" i="8"/>
  <c r="J45" i="8"/>
  <c r="D45" i="8"/>
  <c r="C45" i="8"/>
  <c r="B46" i="8"/>
  <c r="J46" i="8" l="1"/>
  <c r="F46" i="8"/>
  <c r="I46" i="8"/>
  <c r="E46" i="8"/>
  <c r="G46" i="8"/>
  <c r="K46" i="8"/>
  <c r="H46" i="8"/>
  <c r="D46" i="8"/>
  <c r="C46" i="8"/>
  <c r="B47" i="8"/>
  <c r="K47" i="8" l="1"/>
  <c r="G47" i="8"/>
  <c r="J47" i="8"/>
  <c r="F47" i="8"/>
  <c r="H47" i="8"/>
  <c r="E47" i="8"/>
  <c r="D47" i="8"/>
  <c r="I47" i="8"/>
  <c r="C47" i="8"/>
  <c r="B48" i="8"/>
  <c r="H48" i="8" l="1"/>
  <c r="K48" i="8"/>
  <c r="G48" i="8"/>
  <c r="I48" i="8"/>
  <c r="D48" i="8"/>
  <c r="F48" i="8"/>
  <c r="E48" i="8"/>
  <c r="J48" i="8"/>
  <c r="C48" i="8"/>
  <c r="B49" i="8"/>
  <c r="I49" i="8" l="1"/>
  <c r="E49" i="8"/>
  <c r="H49" i="8"/>
  <c r="J49" i="8"/>
  <c r="G49" i="8"/>
  <c r="K49" i="8"/>
  <c r="D49" i="8"/>
  <c r="F49" i="8"/>
  <c r="C49" i="8"/>
  <c r="B50" i="8"/>
  <c r="J50" i="8" l="1"/>
  <c r="F50" i="8"/>
  <c r="I50" i="8"/>
  <c r="E50" i="8"/>
  <c r="K50" i="8"/>
  <c r="H50" i="8"/>
  <c r="G50" i="8"/>
  <c r="D50" i="8"/>
  <c r="C50" i="8"/>
  <c r="B51" i="8"/>
  <c r="K51" i="8" l="1"/>
  <c r="G51" i="8"/>
  <c r="J51" i="8"/>
  <c r="F51" i="8"/>
  <c r="H51" i="8"/>
  <c r="I51" i="8"/>
  <c r="D51" i="8"/>
  <c r="E51" i="8"/>
  <c r="C51" i="8"/>
  <c r="B52" i="8"/>
  <c r="H52" i="8" l="1"/>
  <c r="K52" i="8"/>
  <c r="G52" i="8"/>
  <c r="E52" i="8"/>
  <c r="D52" i="8"/>
  <c r="J52" i="8"/>
  <c r="I52" i="8"/>
  <c r="F52" i="8"/>
  <c r="C52" i="8"/>
  <c r="B53" i="8"/>
  <c r="I53" i="8" l="1"/>
  <c r="E53" i="8"/>
  <c r="H53" i="8"/>
  <c r="F53" i="8"/>
  <c r="J53" i="8"/>
  <c r="K53" i="8"/>
  <c r="G53" i="8"/>
  <c r="D53" i="8"/>
  <c r="C53" i="8"/>
  <c r="B54" i="8"/>
  <c r="J54" i="8" l="1"/>
  <c r="F54" i="8"/>
  <c r="I54" i="8"/>
  <c r="E54" i="8"/>
  <c r="G54" i="8"/>
  <c r="K54" i="8"/>
  <c r="D54" i="8"/>
  <c r="H54" i="8"/>
  <c r="C54" i="8"/>
  <c r="B55" i="8"/>
  <c r="K55" i="8" l="1"/>
  <c r="G55" i="8"/>
  <c r="J55" i="8"/>
  <c r="F55" i="8"/>
  <c r="H55" i="8"/>
  <c r="E55" i="8"/>
  <c r="D55" i="8"/>
  <c r="I55" i="8"/>
  <c r="C55" i="8"/>
  <c r="B56" i="8"/>
  <c r="H56" i="8" l="1"/>
  <c r="K56" i="8"/>
  <c r="G56" i="8"/>
  <c r="I56" i="8"/>
  <c r="D56" i="8"/>
  <c r="E56" i="8"/>
  <c r="F56" i="8"/>
  <c r="J56" i="8"/>
  <c r="C56" i="8"/>
  <c r="B57" i="8"/>
  <c r="I57" i="8" l="1"/>
  <c r="E57" i="8"/>
  <c r="H57" i="8"/>
  <c r="J57" i="8"/>
  <c r="G57" i="8"/>
  <c r="F57" i="8"/>
  <c r="K57" i="8"/>
  <c r="D57" i="8"/>
  <c r="C57" i="8"/>
  <c r="B58" i="8"/>
  <c r="J58" i="8" l="1"/>
  <c r="F58" i="8"/>
  <c r="I58" i="8"/>
  <c r="E58" i="8"/>
  <c r="K58" i="8"/>
  <c r="G58" i="8"/>
  <c r="H58" i="8"/>
  <c r="D58" i="8"/>
  <c r="C58" i="8"/>
  <c r="B59" i="8"/>
  <c r="K59" i="8" l="1"/>
  <c r="G59" i="8"/>
  <c r="J59" i="8"/>
  <c r="F59" i="8"/>
  <c r="I59" i="8"/>
  <c r="D59" i="8"/>
  <c r="H59" i="8"/>
  <c r="E59" i="8"/>
  <c r="C59" i="8"/>
  <c r="B60" i="8"/>
  <c r="H60" i="8" l="1"/>
  <c r="K60" i="8"/>
  <c r="G60" i="8"/>
  <c r="E60" i="8"/>
  <c r="D60" i="8"/>
  <c r="I60" i="8"/>
  <c r="J60" i="8"/>
  <c r="F60" i="8"/>
  <c r="C60" i="8"/>
  <c r="B61" i="8"/>
  <c r="I61" i="8" l="1"/>
  <c r="E61" i="8"/>
  <c r="H61" i="8"/>
  <c r="F61" i="8"/>
  <c r="K61" i="8"/>
  <c r="J61" i="8"/>
  <c r="G61" i="8"/>
  <c r="D61" i="8"/>
  <c r="C61" i="8"/>
  <c r="B62" i="8"/>
  <c r="J62" i="8" l="1"/>
  <c r="F62" i="8"/>
  <c r="I62" i="8"/>
  <c r="E62" i="8"/>
  <c r="G62" i="8"/>
  <c r="K62" i="8"/>
  <c r="H62" i="8"/>
  <c r="D62" i="8"/>
  <c r="C62" i="8"/>
  <c r="B63" i="8"/>
  <c r="K63" i="8" l="1"/>
  <c r="G63" i="8"/>
  <c r="J63" i="8"/>
  <c r="F63" i="8"/>
  <c r="H63" i="8"/>
  <c r="E63" i="8"/>
  <c r="D63" i="8"/>
  <c r="I63" i="8"/>
  <c r="C63" i="8"/>
  <c r="B64" i="8"/>
  <c r="H64" i="8" l="1"/>
  <c r="K64" i="8"/>
  <c r="G64" i="8"/>
  <c r="I64" i="8"/>
  <c r="D64" i="8"/>
  <c r="F64" i="8"/>
  <c r="E64" i="8"/>
  <c r="J64" i="8"/>
  <c r="C64" i="8"/>
  <c r="B65" i="8"/>
  <c r="I65" i="8" l="1"/>
  <c r="E65" i="8"/>
  <c r="H65" i="8"/>
  <c r="J65" i="8"/>
  <c r="G65" i="8"/>
  <c r="F65" i="8"/>
  <c r="K65" i="8"/>
  <c r="D65" i="8"/>
  <c r="C65" i="8"/>
  <c r="B66" i="8"/>
  <c r="J66" i="8" l="1"/>
  <c r="F66" i="8"/>
  <c r="I66" i="8"/>
  <c r="I67" i="8" s="1"/>
  <c r="E66" i="8"/>
  <c r="E67" i="8" s="1"/>
  <c r="K66" i="8"/>
  <c r="G66" i="8"/>
  <c r="H66" i="8"/>
  <c r="D66" i="8"/>
  <c r="D67" i="8" s="1"/>
  <c r="C66" i="8"/>
  <c r="H67" i="8"/>
  <c r="G67" i="8"/>
  <c r="F67" i="8"/>
  <c r="K67" i="8"/>
  <c r="J67" i="8"/>
</calcChain>
</file>

<file path=xl/comments1.xml><?xml version="1.0" encoding="utf-8"?>
<comments xmlns="http://schemas.openxmlformats.org/spreadsheetml/2006/main">
  <authors>
    <author>小玉　譲</author>
  </authors>
  <commentList>
    <comment ref="D49" authorId="0" shapeId="0">
      <text>
        <r>
          <rPr>
            <sz val="11"/>
            <color indexed="81"/>
            <rFont val="HGｺﾞｼｯｸM"/>
            <family val="3"/>
            <charset val="128"/>
          </rPr>
          <t>例：工事期間　３年
　　評価期間　工期３年＋一定期間
　　　　　　　　　　　　４０年＝４３年
　　便益発生率　工事完了の翌年度から、
　　　　　　　便益が</t>
        </r>
        <r>
          <rPr>
            <sz val="11"/>
            <color indexed="10"/>
            <rFont val="HGｺﾞｼｯｸM"/>
            <family val="3"/>
            <charset val="128"/>
          </rPr>
          <t>１００％（＝１）</t>
        </r>
        <r>
          <rPr>
            <sz val="11"/>
            <color indexed="81"/>
            <rFont val="HGｺﾞｼｯｸM"/>
            <family val="3"/>
            <charset val="128"/>
          </rPr>
          <t xml:space="preserve">発生
　　４３年経過した割引率 </t>
        </r>
        <r>
          <rPr>
            <sz val="11"/>
            <color indexed="10"/>
            <rFont val="HGｺﾞｼｯｸM"/>
            <family val="3"/>
            <charset val="128"/>
          </rPr>
          <t>５.４００５</t>
        </r>
        <r>
          <rPr>
            <sz val="11"/>
            <color indexed="81"/>
            <rFont val="HGｺﾞｼｯｸM"/>
            <family val="3"/>
            <charset val="128"/>
          </rPr>
          <t xml:space="preserve">
　　１÷５.４００５＝　　</t>
        </r>
        <r>
          <rPr>
            <sz val="11"/>
            <color indexed="10"/>
            <rFont val="HGｺﾞｼｯｸM"/>
            <family val="3"/>
            <charset val="128"/>
          </rPr>
          <t>０.１８５２</t>
        </r>
      </text>
    </comment>
  </commentList>
</comments>
</file>

<file path=xl/sharedStrings.xml><?xml version="1.0" encoding="utf-8"?>
<sst xmlns="http://schemas.openxmlformats.org/spreadsheetml/2006/main" count="16" uniqueCount="8">
  <si>
    <t>経過
年数</t>
    <rPh sb="0" eb="2">
      <t>ケイカ</t>
    </rPh>
    <rPh sb="3" eb="5">
      <t>ネンスウ</t>
    </rPh>
    <phoneticPr fontId="1"/>
  </si>
  <si>
    <t>割引率</t>
    <rPh sb="0" eb="3">
      <t>ワリビキリツ</t>
    </rPh>
    <phoneticPr fontId="1"/>
  </si>
  <si>
    <t>便益換算係数</t>
    <rPh sb="0" eb="2">
      <t>ベンエキ</t>
    </rPh>
    <rPh sb="2" eb="4">
      <t>カンサン</t>
    </rPh>
    <rPh sb="4" eb="6">
      <t>ケイスウ</t>
    </rPh>
    <phoneticPr fontId="1"/>
  </si>
  <si>
    <t>事　　業　　工　　期</t>
    <rPh sb="0" eb="1">
      <t>コト</t>
    </rPh>
    <rPh sb="3" eb="4">
      <t>ギョウ</t>
    </rPh>
    <rPh sb="6" eb="7">
      <t>コウ</t>
    </rPh>
    <rPh sb="9" eb="10">
      <t>キ</t>
    </rPh>
    <phoneticPr fontId="1"/>
  </si>
  <si>
    <t xml:space="preserve"> （１）事業工期中の新設及び機能向上分に係る効果の便益換算係数</t>
    <rPh sb="4" eb="6">
      <t>ジギョウ</t>
    </rPh>
    <rPh sb="6" eb="8">
      <t>コウキ</t>
    </rPh>
    <rPh sb="8" eb="9">
      <t>チュウ</t>
    </rPh>
    <rPh sb="10" eb="12">
      <t>シンセツ</t>
    </rPh>
    <rPh sb="12" eb="13">
      <t>オヨ</t>
    </rPh>
    <rPh sb="14" eb="16">
      <t>キノウ</t>
    </rPh>
    <rPh sb="16" eb="18">
      <t>コウジョウ</t>
    </rPh>
    <rPh sb="18" eb="19">
      <t>ブン</t>
    </rPh>
    <rPh sb="20" eb="21">
      <t>カカ</t>
    </rPh>
    <rPh sb="22" eb="24">
      <t>コウカ</t>
    </rPh>
    <rPh sb="25" eb="27">
      <t>ベンエキ</t>
    </rPh>
    <rPh sb="27" eb="29">
      <t>カンサン</t>
    </rPh>
    <rPh sb="29" eb="31">
      <t>ケイスウ</t>
    </rPh>
    <phoneticPr fontId="1"/>
  </si>
  <si>
    <t>　（２）事業工期中の更新分に係る効果の便益換算係数</t>
    <rPh sb="4" eb="6">
      <t>ジギョウ</t>
    </rPh>
    <rPh sb="6" eb="8">
      <t>コウキ</t>
    </rPh>
    <rPh sb="8" eb="9">
      <t>チュウ</t>
    </rPh>
    <rPh sb="10" eb="13">
      <t>コウシンブン</t>
    </rPh>
    <rPh sb="14" eb="15">
      <t>カカ</t>
    </rPh>
    <rPh sb="16" eb="18">
      <t>コウカ</t>
    </rPh>
    <rPh sb="19" eb="21">
      <t>ベンエキ</t>
    </rPh>
    <rPh sb="21" eb="23">
      <t>カンサン</t>
    </rPh>
    <rPh sb="23" eb="25">
      <t>ケイスウ</t>
    </rPh>
    <phoneticPr fontId="1"/>
  </si>
  <si>
    <t>　（３）一定期間（40年）中の全て（新設及び機能向上分並びに更新分）の効果の便益換算係数</t>
    <rPh sb="4" eb="6">
      <t>イッテイ</t>
    </rPh>
    <rPh sb="6" eb="8">
      <t>キカン</t>
    </rPh>
    <rPh sb="11" eb="12">
      <t>ネン</t>
    </rPh>
    <rPh sb="13" eb="14">
      <t>チュウ</t>
    </rPh>
    <rPh sb="15" eb="16">
      <t>スベ</t>
    </rPh>
    <rPh sb="18" eb="20">
      <t>シンセツ</t>
    </rPh>
    <rPh sb="20" eb="21">
      <t>オヨ</t>
    </rPh>
    <rPh sb="22" eb="24">
      <t>キノウ</t>
    </rPh>
    <rPh sb="24" eb="26">
      <t>コウジョウ</t>
    </rPh>
    <rPh sb="26" eb="27">
      <t>ブン</t>
    </rPh>
    <rPh sb="27" eb="28">
      <t>ナラ</t>
    </rPh>
    <rPh sb="30" eb="33">
      <t>コウシンブン</t>
    </rPh>
    <rPh sb="35" eb="37">
      <t>コウカ</t>
    </rPh>
    <rPh sb="38" eb="40">
      <t>ベンエキ</t>
    </rPh>
    <rPh sb="40" eb="42">
      <t>カンサン</t>
    </rPh>
    <rPh sb="42" eb="44">
      <t>ケイスウ</t>
    </rPh>
    <phoneticPr fontId="1"/>
  </si>
  <si>
    <t>３　便益換算係数表</t>
    <rPh sb="2" eb="4">
      <t>ベンエキ</t>
    </rPh>
    <rPh sb="4" eb="5">
      <t>カン</t>
    </rPh>
    <rPh sb="5" eb="6">
      <t>サン</t>
    </rPh>
    <rPh sb="6" eb="7">
      <t>カカリ</t>
    </rPh>
    <rPh sb="7" eb="8">
      <t>カズ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</si>
</sst>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_ "/>
    <numFmt numFmtId="177" formatCode="#,##0.000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1"/>
      <name val="HGｺﾞｼｯｸM"/>
      <family val="3"/>
      <charset val="128"/>
    </font>
    <font>
      <sz val="11"/>
      <color indexed="10"/>
      <name val="HGｺﾞｼｯｸM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shrinkToFit="1"/>
    </xf>
    <xf numFmtId="177" fontId="5" fillId="0" borderId="15" xfId="0" applyNumberFormat="1" applyFont="1" applyBorder="1" applyAlignment="1">
      <alignment shrinkToFit="1"/>
    </xf>
    <xf numFmtId="176" fontId="5" fillId="0" borderId="15" xfId="0" applyNumberFormat="1" applyFont="1" applyBorder="1" applyAlignment="1">
      <alignment shrinkToFit="1"/>
    </xf>
    <xf numFmtId="0" fontId="5" fillId="0" borderId="5" xfId="0" applyFont="1" applyBorder="1" applyAlignment="1">
      <alignment shrinkToFit="1"/>
    </xf>
    <xf numFmtId="177" fontId="5" fillId="0" borderId="5" xfId="0" applyNumberFormat="1" applyFont="1" applyBorder="1" applyAlignment="1">
      <alignment shrinkToFit="1"/>
    </xf>
    <xf numFmtId="177" fontId="5" fillId="0" borderId="6" xfId="0" applyNumberFormat="1" applyFont="1" applyBorder="1" applyAlignment="1">
      <alignment shrinkToFit="1"/>
    </xf>
    <xf numFmtId="0" fontId="5" fillId="0" borderId="7" xfId="0" applyFont="1" applyBorder="1" applyAlignment="1">
      <alignment shrinkToFit="1"/>
    </xf>
    <xf numFmtId="177" fontId="5" fillId="0" borderId="7" xfId="0" applyNumberFormat="1" applyFont="1" applyBorder="1" applyAlignment="1">
      <alignment shrinkToFit="1"/>
    </xf>
    <xf numFmtId="177" fontId="5" fillId="0" borderId="6" xfId="0" applyNumberFormat="1" applyFont="1" applyBorder="1" applyAlignment="1">
      <alignment horizontal="center" shrinkToFit="1"/>
    </xf>
    <xf numFmtId="0" fontId="5" fillId="0" borderId="8" xfId="0" applyFont="1" applyBorder="1" applyAlignment="1">
      <alignment shrinkToFit="1"/>
    </xf>
    <xf numFmtId="177" fontId="5" fillId="0" borderId="8" xfId="0" applyNumberFormat="1" applyFont="1" applyBorder="1" applyAlignment="1">
      <alignment shrinkToFit="1"/>
    </xf>
    <xf numFmtId="177" fontId="5" fillId="0" borderId="9" xfId="0" applyNumberFormat="1" applyFont="1" applyBorder="1" applyAlignment="1">
      <alignment horizontal="center" shrinkToFit="1"/>
    </xf>
    <xf numFmtId="177" fontId="5" fillId="0" borderId="9" xfId="0" applyNumberFormat="1" applyFont="1" applyBorder="1" applyAlignment="1">
      <alignment shrinkToFit="1"/>
    </xf>
    <xf numFmtId="177" fontId="5" fillId="0" borderId="5" xfId="0" applyNumberFormat="1" applyFont="1" applyBorder="1" applyAlignment="1">
      <alignment horizontal="center" shrinkToFit="1"/>
    </xf>
    <xf numFmtId="0" fontId="5" fillId="0" borderId="10" xfId="0" applyFont="1" applyBorder="1" applyAlignment="1">
      <alignment shrinkToFit="1"/>
    </xf>
    <xf numFmtId="177" fontId="5" fillId="0" borderId="10" xfId="0" applyNumberFormat="1" applyFont="1" applyBorder="1" applyAlignment="1">
      <alignment shrinkToFit="1"/>
    </xf>
    <xf numFmtId="177" fontId="6" fillId="0" borderId="13" xfId="0" applyNumberFormat="1" applyFont="1" applyBorder="1" applyAlignment="1">
      <alignment shrinkToFit="1"/>
    </xf>
    <xf numFmtId="0" fontId="5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shrinkToFit="1"/>
    </xf>
    <xf numFmtId="0" fontId="6" fillId="0" borderId="12" xfId="0" applyFont="1" applyBorder="1" applyAlignment="1">
      <alignment horizontal="center" shrinkToFi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 shrinkToFit="1"/>
    </xf>
    <xf numFmtId="177" fontId="5" fillId="0" borderId="15" xfId="0" applyNumberFormat="1" applyFont="1" applyBorder="1" applyAlignment="1">
      <alignment vertical="center" shrinkToFit="1"/>
    </xf>
    <xf numFmtId="176" fontId="5" fillId="0" borderId="15" xfId="0" applyNumberFormat="1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177" fontId="5" fillId="0" borderId="5" xfId="0" applyNumberFormat="1" applyFont="1" applyBorder="1" applyAlignment="1">
      <alignment vertical="center" shrinkToFit="1"/>
    </xf>
    <xf numFmtId="177" fontId="5" fillId="0" borderId="6" xfId="0" applyNumberFormat="1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177" fontId="5" fillId="0" borderId="7" xfId="0" applyNumberFormat="1" applyFont="1" applyBorder="1" applyAlignment="1">
      <alignment vertical="center" shrinkToFit="1"/>
    </xf>
    <xf numFmtId="177" fontId="5" fillId="0" borderId="6" xfId="0" applyNumberFormat="1" applyFont="1" applyBorder="1" applyAlignment="1">
      <alignment horizontal="center" vertical="center" shrinkToFit="1"/>
    </xf>
    <xf numFmtId="0" fontId="5" fillId="0" borderId="8" xfId="0" applyFont="1" applyBorder="1" applyAlignment="1">
      <alignment vertical="center" shrinkToFit="1"/>
    </xf>
    <xf numFmtId="177" fontId="5" fillId="0" borderId="8" xfId="0" applyNumberFormat="1" applyFont="1" applyBorder="1" applyAlignment="1">
      <alignment vertical="center" shrinkToFit="1"/>
    </xf>
    <xf numFmtId="177" fontId="5" fillId="0" borderId="9" xfId="0" applyNumberFormat="1" applyFont="1" applyBorder="1" applyAlignment="1">
      <alignment horizontal="center" vertical="center" shrinkToFit="1"/>
    </xf>
    <xf numFmtId="177" fontId="5" fillId="0" borderId="9" xfId="0" applyNumberFormat="1" applyFont="1" applyBorder="1" applyAlignment="1">
      <alignment vertical="center" shrinkToFit="1"/>
    </xf>
    <xf numFmtId="177" fontId="5" fillId="0" borderId="5" xfId="0" applyNumberFormat="1" applyFont="1" applyBorder="1" applyAlignment="1">
      <alignment horizontal="center" vertical="center" shrinkToFit="1"/>
    </xf>
    <xf numFmtId="0" fontId="5" fillId="0" borderId="10" xfId="0" applyFont="1" applyBorder="1" applyAlignment="1">
      <alignment vertical="center" shrinkToFit="1"/>
    </xf>
    <xf numFmtId="177" fontId="5" fillId="0" borderId="10" xfId="0" applyNumberFormat="1" applyFont="1" applyBorder="1" applyAlignment="1">
      <alignment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177" fontId="6" fillId="0" borderId="13" xfId="0" applyNumberFormat="1" applyFont="1" applyBorder="1" applyAlignment="1">
      <alignment vertical="center" shrinkToFit="1"/>
    </xf>
    <xf numFmtId="177" fontId="5" fillId="0" borderId="4" xfId="0" applyNumberFormat="1" applyFont="1" applyBorder="1" applyAlignment="1">
      <alignment vertical="center" shrinkToFit="1"/>
    </xf>
    <xf numFmtId="0" fontId="5" fillId="0" borderId="9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K57"/>
  <sheetViews>
    <sheetView tabSelected="1" view="pageBreakPreview" zoomScaleNormal="100" zoomScaleSheetLayoutView="100" workbookViewId="0">
      <selection activeCell="D5" sqref="D5"/>
    </sheetView>
  </sheetViews>
  <sheetFormatPr defaultRowHeight="13.5" x14ac:dyDescent="0.15"/>
  <cols>
    <col min="1" max="1" width="3.625" style="4" customWidth="1"/>
    <col min="2" max="2" width="5.625" style="4" customWidth="1"/>
    <col min="3" max="11" width="10.625" style="4" customWidth="1"/>
    <col min="12" max="16384" width="9" style="4"/>
  </cols>
  <sheetData>
    <row r="1" spans="2:11" ht="15.95" customHeight="1" x14ac:dyDescent="0.15"/>
    <row r="2" spans="2:11" s="2" customFormat="1" ht="15.95" customHeight="1" x14ac:dyDescent="0.15">
      <c r="B2" s="1" t="s">
        <v>7</v>
      </c>
    </row>
    <row r="3" spans="2:11" s="2" customFormat="1" ht="11.1" customHeight="1" x14ac:dyDescent="0.15"/>
    <row r="4" spans="2:11" ht="15.95" customHeight="1" x14ac:dyDescent="0.15">
      <c r="B4" s="3" t="s">
        <v>4</v>
      </c>
    </row>
    <row r="5" spans="2:11" ht="11.1" customHeight="1" x14ac:dyDescent="0.15"/>
    <row r="6" spans="2:11" ht="15.95" customHeight="1" thickBot="1" x14ac:dyDescent="0.2">
      <c r="B6" s="29" t="s">
        <v>0</v>
      </c>
      <c r="C6" s="31" t="s">
        <v>1</v>
      </c>
      <c r="D6" s="5" t="s">
        <v>3</v>
      </c>
      <c r="E6" s="6"/>
      <c r="F6" s="6"/>
      <c r="G6" s="6"/>
      <c r="H6" s="6"/>
      <c r="I6" s="6"/>
      <c r="J6" s="6"/>
      <c r="K6" s="7"/>
    </row>
    <row r="7" spans="2:11" ht="15.95" customHeight="1" thickBot="1" x14ac:dyDescent="0.2">
      <c r="B7" s="30"/>
      <c r="C7" s="30"/>
      <c r="D7" s="26">
        <v>3</v>
      </c>
      <c r="E7" s="26">
        <f>D7+1</f>
        <v>4</v>
      </c>
      <c r="F7" s="26">
        <f t="shared" ref="F7:K7" si="0">E7+1</f>
        <v>5</v>
      </c>
      <c r="G7" s="26">
        <f t="shared" si="0"/>
        <v>6</v>
      </c>
      <c r="H7" s="26">
        <f t="shared" si="0"/>
        <v>7</v>
      </c>
      <c r="I7" s="26">
        <f t="shared" si="0"/>
        <v>8</v>
      </c>
      <c r="J7" s="26">
        <f t="shared" si="0"/>
        <v>9</v>
      </c>
      <c r="K7" s="26">
        <f t="shared" si="0"/>
        <v>10</v>
      </c>
    </row>
    <row r="8" spans="2:11" ht="15.95" customHeight="1" x14ac:dyDescent="0.15">
      <c r="B8" s="32">
        <v>0</v>
      </c>
      <c r="C8" s="33">
        <f t="shared" ref="C8:C13" si="1">ROUND((1.04)^B8,4)</f>
        <v>1</v>
      </c>
      <c r="D8" s="34"/>
      <c r="E8" s="34"/>
      <c r="F8" s="34"/>
      <c r="G8" s="34"/>
      <c r="H8" s="34"/>
      <c r="I8" s="32"/>
      <c r="J8" s="32"/>
      <c r="K8" s="32"/>
    </row>
    <row r="9" spans="2:11" ht="15.95" customHeight="1" x14ac:dyDescent="0.15">
      <c r="B9" s="35">
        <f>B8+1</f>
        <v>1</v>
      </c>
      <c r="C9" s="36">
        <f t="shared" si="1"/>
        <v>1.04</v>
      </c>
      <c r="D9" s="37">
        <f>IF($B9&lt;=D$7,ROUND((($B9-1)/D$7)/ROUND((1.04)^$B9,4),4),"-")</f>
        <v>0</v>
      </c>
      <c r="E9" s="37">
        <f t="shared" ref="E9:K9" si="2">IF($B9&lt;=E$7,ROUND((($B9-1)/E$7)/ROUND((1.04)^$B9,4),4),"-")</f>
        <v>0</v>
      </c>
      <c r="F9" s="37">
        <f t="shared" si="2"/>
        <v>0</v>
      </c>
      <c r="G9" s="37">
        <f t="shared" si="2"/>
        <v>0</v>
      </c>
      <c r="H9" s="37">
        <f t="shared" si="2"/>
        <v>0</v>
      </c>
      <c r="I9" s="37">
        <f t="shared" si="2"/>
        <v>0</v>
      </c>
      <c r="J9" s="37">
        <f t="shared" si="2"/>
        <v>0</v>
      </c>
      <c r="K9" s="37">
        <f t="shared" si="2"/>
        <v>0</v>
      </c>
    </row>
    <row r="10" spans="2:11" ht="15.95" customHeight="1" x14ac:dyDescent="0.15">
      <c r="B10" s="38">
        <f t="shared" ref="B10:B28" si="3">B9+1</f>
        <v>2</v>
      </c>
      <c r="C10" s="39">
        <f t="shared" si="1"/>
        <v>1.0815999999999999</v>
      </c>
      <c r="D10" s="37">
        <f t="shared" ref="D10:K28" si="4">IF($B10&lt;=D$7,ROUND((($B10-1)/D$7)/ROUND((1.04)^$B10,4),4),"-")</f>
        <v>0.30819999999999997</v>
      </c>
      <c r="E10" s="37">
        <f t="shared" si="4"/>
        <v>0.2311</v>
      </c>
      <c r="F10" s="37">
        <f t="shared" si="4"/>
        <v>0.18490000000000001</v>
      </c>
      <c r="G10" s="37">
        <f t="shared" si="4"/>
        <v>0.15409999999999999</v>
      </c>
      <c r="H10" s="37">
        <f t="shared" si="4"/>
        <v>0.1321</v>
      </c>
      <c r="I10" s="37">
        <f t="shared" si="4"/>
        <v>0.11559999999999999</v>
      </c>
      <c r="J10" s="37">
        <f t="shared" si="4"/>
        <v>0.1027</v>
      </c>
      <c r="K10" s="37">
        <f t="shared" si="4"/>
        <v>9.2499999999999999E-2</v>
      </c>
    </row>
    <row r="11" spans="2:11" ht="15.95" customHeight="1" x14ac:dyDescent="0.15">
      <c r="B11" s="38">
        <f t="shared" si="3"/>
        <v>3</v>
      </c>
      <c r="C11" s="39">
        <f t="shared" si="1"/>
        <v>1.1249</v>
      </c>
      <c r="D11" s="37">
        <f t="shared" si="4"/>
        <v>0.59260000000000002</v>
      </c>
      <c r="E11" s="37">
        <f t="shared" si="4"/>
        <v>0.44450000000000001</v>
      </c>
      <c r="F11" s="37">
        <f t="shared" si="4"/>
        <v>0.35560000000000003</v>
      </c>
      <c r="G11" s="37">
        <f t="shared" si="4"/>
        <v>0.29630000000000001</v>
      </c>
      <c r="H11" s="37">
        <f t="shared" si="4"/>
        <v>0.254</v>
      </c>
      <c r="I11" s="37">
        <f t="shared" si="4"/>
        <v>0.22220000000000001</v>
      </c>
      <c r="J11" s="37">
        <f t="shared" si="4"/>
        <v>0.19750000000000001</v>
      </c>
      <c r="K11" s="37">
        <f t="shared" si="4"/>
        <v>0.17780000000000001</v>
      </c>
    </row>
    <row r="12" spans="2:11" ht="15.95" customHeight="1" x14ac:dyDescent="0.15">
      <c r="B12" s="38">
        <f t="shared" si="3"/>
        <v>4</v>
      </c>
      <c r="C12" s="39">
        <f t="shared" si="1"/>
        <v>1.1698999999999999</v>
      </c>
      <c r="D12" s="40" t="str">
        <f t="shared" si="4"/>
        <v>-</v>
      </c>
      <c r="E12" s="37">
        <f t="shared" si="4"/>
        <v>0.6411</v>
      </c>
      <c r="F12" s="37">
        <f t="shared" si="4"/>
        <v>0.51290000000000002</v>
      </c>
      <c r="G12" s="37">
        <f t="shared" si="4"/>
        <v>0.4274</v>
      </c>
      <c r="H12" s="37">
        <f t="shared" si="4"/>
        <v>0.36630000000000001</v>
      </c>
      <c r="I12" s="37">
        <f t="shared" si="4"/>
        <v>0.32050000000000001</v>
      </c>
      <c r="J12" s="37">
        <f t="shared" si="4"/>
        <v>0.28489999999999999</v>
      </c>
      <c r="K12" s="37">
        <f t="shared" si="4"/>
        <v>0.25640000000000002</v>
      </c>
    </row>
    <row r="13" spans="2:11" ht="15.95" customHeight="1" x14ac:dyDescent="0.15">
      <c r="B13" s="38">
        <f t="shared" si="3"/>
        <v>5</v>
      </c>
      <c r="C13" s="39">
        <f t="shared" si="1"/>
        <v>1.2166999999999999</v>
      </c>
      <c r="D13" s="40" t="str">
        <f t="shared" si="4"/>
        <v>-</v>
      </c>
      <c r="E13" s="40" t="str">
        <f t="shared" si="4"/>
        <v>-</v>
      </c>
      <c r="F13" s="37">
        <f t="shared" si="4"/>
        <v>0.65749999999999997</v>
      </c>
      <c r="G13" s="37">
        <f t="shared" si="4"/>
        <v>0.54790000000000005</v>
      </c>
      <c r="H13" s="37">
        <f t="shared" si="4"/>
        <v>0.46970000000000001</v>
      </c>
      <c r="I13" s="37">
        <f t="shared" si="4"/>
        <v>0.41089999999999999</v>
      </c>
      <c r="J13" s="37">
        <f t="shared" si="4"/>
        <v>0.36530000000000001</v>
      </c>
      <c r="K13" s="37">
        <f t="shared" si="4"/>
        <v>0.32879999999999998</v>
      </c>
    </row>
    <row r="14" spans="2:11" ht="15.95" customHeight="1" x14ac:dyDescent="0.15">
      <c r="B14" s="38">
        <f t="shared" si="3"/>
        <v>6</v>
      </c>
      <c r="C14" s="39">
        <f t="shared" ref="C14:C28" si="5">ROUND((1.04)^B14,4)</f>
        <v>1.2653000000000001</v>
      </c>
      <c r="D14" s="40" t="str">
        <f t="shared" si="4"/>
        <v>-</v>
      </c>
      <c r="E14" s="40" t="str">
        <f t="shared" si="4"/>
        <v>-</v>
      </c>
      <c r="F14" s="40" t="str">
        <f t="shared" si="4"/>
        <v>-</v>
      </c>
      <c r="G14" s="37">
        <f t="shared" si="4"/>
        <v>0.65859999999999996</v>
      </c>
      <c r="H14" s="37">
        <f t="shared" si="4"/>
        <v>0.5645</v>
      </c>
      <c r="I14" s="37">
        <f t="shared" si="4"/>
        <v>0.49399999999999999</v>
      </c>
      <c r="J14" s="37">
        <f t="shared" si="4"/>
        <v>0.43909999999999999</v>
      </c>
      <c r="K14" s="37">
        <f t="shared" si="4"/>
        <v>0.3952</v>
      </c>
    </row>
    <row r="15" spans="2:11" ht="15.95" customHeight="1" x14ac:dyDescent="0.15">
      <c r="B15" s="38">
        <f t="shared" si="3"/>
        <v>7</v>
      </c>
      <c r="C15" s="39">
        <f t="shared" si="5"/>
        <v>1.3159000000000001</v>
      </c>
      <c r="D15" s="40" t="str">
        <f t="shared" si="4"/>
        <v>-</v>
      </c>
      <c r="E15" s="40" t="str">
        <f t="shared" si="4"/>
        <v>-</v>
      </c>
      <c r="F15" s="40" t="str">
        <f t="shared" si="4"/>
        <v>-</v>
      </c>
      <c r="G15" s="40" t="str">
        <f t="shared" si="4"/>
        <v>-</v>
      </c>
      <c r="H15" s="37">
        <f t="shared" si="4"/>
        <v>0.65139999999999998</v>
      </c>
      <c r="I15" s="37">
        <f t="shared" si="4"/>
        <v>0.56999999999999995</v>
      </c>
      <c r="J15" s="37">
        <f t="shared" si="4"/>
        <v>0.50660000000000005</v>
      </c>
      <c r="K15" s="37">
        <f t="shared" si="4"/>
        <v>0.45600000000000002</v>
      </c>
    </row>
    <row r="16" spans="2:11" ht="15.95" customHeight="1" x14ac:dyDescent="0.15">
      <c r="B16" s="38">
        <f t="shared" si="3"/>
        <v>8</v>
      </c>
      <c r="C16" s="39">
        <f t="shared" si="5"/>
        <v>1.3686</v>
      </c>
      <c r="D16" s="40" t="str">
        <f t="shared" si="4"/>
        <v>-</v>
      </c>
      <c r="E16" s="40" t="str">
        <f t="shared" si="4"/>
        <v>-</v>
      </c>
      <c r="F16" s="40" t="str">
        <f t="shared" si="4"/>
        <v>-</v>
      </c>
      <c r="G16" s="40" t="str">
        <f t="shared" si="4"/>
        <v>-</v>
      </c>
      <c r="H16" s="40" t="str">
        <f t="shared" si="4"/>
        <v>-</v>
      </c>
      <c r="I16" s="37">
        <f t="shared" si="4"/>
        <v>0.63929999999999998</v>
      </c>
      <c r="J16" s="37">
        <f t="shared" si="4"/>
        <v>0.56830000000000003</v>
      </c>
      <c r="K16" s="37">
        <f t="shared" si="4"/>
        <v>0.51149999999999995</v>
      </c>
    </row>
    <row r="17" spans="2:11" ht="15.95" customHeight="1" x14ac:dyDescent="0.15">
      <c r="B17" s="38">
        <f t="shared" si="3"/>
        <v>9</v>
      </c>
      <c r="C17" s="39">
        <f t="shared" si="5"/>
        <v>1.4233</v>
      </c>
      <c r="D17" s="40" t="str">
        <f t="shared" si="4"/>
        <v>-</v>
      </c>
      <c r="E17" s="40" t="str">
        <f t="shared" si="4"/>
        <v>-</v>
      </c>
      <c r="F17" s="40" t="str">
        <f t="shared" si="4"/>
        <v>-</v>
      </c>
      <c r="G17" s="40" t="str">
        <f t="shared" si="4"/>
        <v>-</v>
      </c>
      <c r="H17" s="40" t="str">
        <f t="shared" si="4"/>
        <v>-</v>
      </c>
      <c r="I17" s="40" t="str">
        <f t="shared" si="4"/>
        <v>-</v>
      </c>
      <c r="J17" s="37">
        <f t="shared" si="4"/>
        <v>0.62450000000000006</v>
      </c>
      <c r="K17" s="37">
        <f t="shared" si="4"/>
        <v>0.56210000000000004</v>
      </c>
    </row>
    <row r="18" spans="2:11" ht="15.95" customHeight="1" x14ac:dyDescent="0.15">
      <c r="B18" s="41">
        <f t="shared" si="3"/>
        <v>10</v>
      </c>
      <c r="C18" s="42">
        <f t="shared" si="5"/>
        <v>1.4802</v>
      </c>
      <c r="D18" s="43" t="str">
        <f t="shared" si="4"/>
        <v>-</v>
      </c>
      <c r="E18" s="43" t="str">
        <f t="shared" si="4"/>
        <v>-</v>
      </c>
      <c r="F18" s="43" t="str">
        <f t="shared" si="4"/>
        <v>-</v>
      </c>
      <c r="G18" s="43" t="str">
        <f t="shared" si="4"/>
        <v>-</v>
      </c>
      <c r="H18" s="43" t="str">
        <f t="shared" si="4"/>
        <v>-</v>
      </c>
      <c r="I18" s="43" t="str">
        <f t="shared" si="4"/>
        <v>-</v>
      </c>
      <c r="J18" s="43" t="str">
        <f t="shared" si="4"/>
        <v>-</v>
      </c>
      <c r="K18" s="44">
        <f t="shared" si="4"/>
        <v>0.60799999999999998</v>
      </c>
    </row>
    <row r="19" spans="2:11" ht="15.95" customHeight="1" x14ac:dyDescent="0.15">
      <c r="B19" s="35">
        <f t="shared" si="3"/>
        <v>11</v>
      </c>
      <c r="C19" s="36">
        <f t="shared" si="5"/>
        <v>1.5395000000000001</v>
      </c>
      <c r="D19" s="45" t="str">
        <f t="shared" si="4"/>
        <v>-</v>
      </c>
      <c r="E19" s="45" t="str">
        <f t="shared" si="4"/>
        <v>-</v>
      </c>
      <c r="F19" s="45" t="str">
        <f t="shared" si="4"/>
        <v>-</v>
      </c>
      <c r="G19" s="45" t="str">
        <f t="shared" si="4"/>
        <v>-</v>
      </c>
      <c r="H19" s="45" t="str">
        <f t="shared" si="4"/>
        <v>-</v>
      </c>
      <c r="I19" s="45" t="str">
        <f t="shared" si="4"/>
        <v>-</v>
      </c>
      <c r="J19" s="45" t="str">
        <f t="shared" si="4"/>
        <v>-</v>
      </c>
      <c r="K19" s="45" t="str">
        <f t="shared" si="4"/>
        <v>-</v>
      </c>
    </row>
    <row r="20" spans="2:11" ht="15.95" customHeight="1" x14ac:dyDescent="0.15">
      <c r="B20" s="38">
        <f t="shared" si="3"/>
        <v>12</v>
      </c>
      <c r="C20" s="39">
        <f t="shared" si="5"/>
        <v>1.601</v>
      </c>
      <c r="D20" s="40" t="str">
        <f t="shared" si="4"/>
        <v>-</v>
      </c>
      <c r="E20" s="40" t="str">
        <f t="shared" si="4"/>
        <v>-</v>
      </c>
      <c r="F20" s="40" t="str">
        <f t="shared" si="4"/>
        <v>-</v>
      </c>
      <c r="G20" s="40" t="str">
        <f t="shared" si="4"/>
        <v>-</v>
      </c>
      <c r="H20" s="40" t="str">
        <f t="shared" si="4"/>
        <v>-</v>
      </c>
      <c r="I20" s="40" t="str">
        <f t="shared" si="4"/>
        <v>-</v>
      </c>
      <c r="J20" s="40" t="str">
        <f t="shared" si="4"/>
        <v>-</v>
      </c>
      <c r="K20" s="40" t="str">
        <f t="shared" si="4"/>
        <v>-</v>
      </c>
    </row>
    <row r="21" spans="2:11" ht="15.95" customHeight="1" x14ac:dyDescent="0.15">
      <c r="B21" s="38">
        <f t="shared" si="3"/>
        <v>13</v>
      </c>
      <c r="C21" s="39">
        <f t="shared" si="5"/>
        <v>1.6651</v>
      </c>
      <c r="D21" s="40" t="str">
        <f t="shared" si="4"/>
        <v>-</v>
      </c>
      <c r="E21" s="40" t="str">
        <f t="shared" si="4"/>
        <v>-</v>
      </c>
      <c r="F21" s="40" t="str">
        <f t="shared" si="4"/>
        <v>-</v>
      </c>
      <c r="G21" s="40" t="str">
        <f t="shared" si="4"/>
        <v>-</v>
      </c>
      <c r="H21" s="40" t="str">
        <f t="shared" si="4"/>
        <v>-</v>
      </c>
      <c r="I21" s="40" t="str">
        <f t="shared" si="4"/>
        <v>-</v>
      </c>
      <c r="J21" s="40" t="str">
        <f t="shared" si="4"/>
        <v>-</v>
      </c>
      <c r="K21" s="40" t="str">
        <f t="shared" si="4"/>
        <v>-</v>
      </c>
    </row>
    <row r="22" spans="2:11" ht="15.95" customHeight="1" x14ac:dyDescent="0.15">
      <c r="B22" s="38">
        <f t="shared" si="3"/>
        <v>14</v>
      </c>
      <c r="C22" s="39">
        <f t="shared" si="5"/>
        <v>1.7317</v>
      </c>
      <c r="D22" s="40" t="str">
        <f t="shared" si="4"/>
        <v>-</v>
      </c>
      <c r="E22" s="40" t="str">
        <f t="shared" si="4"/>
        <v>-</v>
      </c>
      <c r="F22" s="40" t="str">
        <f t="shared" si="4"/>
        <v>-</v>
      </c>
      <c r="G22" s="40" t="str">
        <f t="shared" si="4"/>
        <v>-</v>
      </c>
      <c r="H22" s="40" t="str">
        <f t="shared" si="4"/>
        <v>-</v>
      </c>
      <c r="I22" s="40" t="str">
        <f t="shared" si="4"/>
        <v>-</v>
      </c>
      <c r="J22" s="40" t="str">
        <f t="shared" si="4"/>
        <v>-</v>
      </c>
      <c r="K22" s="40" t="str">
        <f t="shared" si="4"/>
        <v>-</v>
      </c>
    </row>
    <row r="23" spans="2:11" ht="15.95" customHeight="1" x14ac:dyDescent="0.15">
      <c r="B23" s="38">
        <f t="shared" si="3"/>
        <v>15</v>
      </c>
      <c r="C23" s="39">
        <f t="shared" si="5"/>
        <v>1.8008999999999999</v>
      </c>
      <c r="D23" s="40" t="str">
        <f t="shared" si="4"/>
        <v>-</v>
      </c>
      <c r="E23" s="40" t="str">
        <f t="shared" si="4"/>
        <v>-</v>
      </c>
      <c r="F23" s="40" t="str">
        <f t="shared" si="4"/>
        <v>-</v>
      </c>
      <c r="G23" s="40" t="str">
        <f t="shared" si="4"/>
        <v>-</v>
      </c>
      <c r="H23" s="40" t="str">
        <f t="shared" si="4"/>
        <v>-</v>
      </c>
      <c r="I23" s="40" t="str">
        <f t="shared" si="4"/>
        <v>-</v>
      </c>
      <c r="J23" s="40" t="str">
        <f t="shared" si="4"/>
        <v>-</v>
      </c>
      <c r="K23" s="40" t="str">
        <f t="shared" si="4"/>
        <v>-</v>
      </c>
    </row>
    <row r="24" spans="2:11" ht="15.95" customHeight="1" x14ac:dyDescent="0.15">
      <c r="B24" s="38">
        <f t="shared" si="3"/>
        <v>16</v>
      </c>
      <c r="C24" s="39">
        <f t="shared" si="5"/>
        <v>1.873</v>
      </c>
      <c r="D24" s="40" t="str">
        <f t="shared" si="4"/>
        <v>-</v>
      </c>
      <c r="E24" s="40" t="str">
        <f t="shared" si="4"/>
        <v>-</v>
      </c>
      <c r="F24" s="40" t="str">
        <f t="shared" si="4"/>
        <v>-</v>
      </c>
      <c r="G24" s="40" t="str">
        <f t="shared" si="4"/>
        <v>-</v>
      </c>
      <c r="H24" s="40" t="str">
        <f t="shared" si="4"/>
        <v>-</v>
      </c>
      <c r="I24" s="40" t="str">
        <f t="shared" si="4"/>
        <v>-</v>
      </c>
      <c r="J24" s="40" t="str">
        <f t="shared" si="4"/>
        <v>-</v>
      </c>
      <c r="K24" s="40" t="str">
        <f t="shared" si="4"/>
        <v>-</v>
      </c>
    </row>
    <row r="25" spans="2:11" ht="15.95" customHeight="1" x14ac:dyDescent="0.15">
      <c r="B25" s="38">
        <f t="shared" si="3"/>
        <v>17</v>
      </c>
      <c r="C25" s="39">
        <f t="shared" si="5"/>
        <v>1.9479</v>
      </c>
      <c r="D25" s="40" t="str">
        <f t="shared" si="4"/>
        <v>-</v>
      </c>
      <c r="E25" s="40" t="str">
        <f t="shared" si="4"/>
        <v>-</v>
      </c>
      <c r="F25" s="40" t="str">
        <f t="shared" si="4"/>
        <v>-</v>
      </c>
      <c r="G25" s="40" t="str">
        <f t="shared" si="4"/>
        <v>-</v>
      </c>
      <c r="H25" s="40" t="str">
        <f t="shared" si="4"/>
        <v>-</v>
      </c>
      <c r="I25" s="40" t="str">
        <f t="shared" si="4"/>
        <v>-</v>
      </c>
      <c r="J25" s="40" t="str">
        <f t="shared" si="4"/>
        <v>-</v>
      </c>
      <c r="K25" s="40" t="str">
        <f t="shared" si="4"/>
        <v>-</v>
      </c>
    </row>
    <row r="26" spans="2:11" ht="15.95" customHeight="1" x14ac:dyDescent="0.15">
      <c r="B26" s="38">
        <f t="shared" si="3"/>
        <v>18</v>
      </c>
      <c r="C26" s="39">
        <f t="shared" si="5"/>
        <v>2.0257999999999998</v>
      </c>
      <c r="D26" s="40" t="str">
        <f t="shared" si="4"/>
        <v>-</v>
      </c>
      <c r="E26" s="40" t="str">
        <f t="shared" si="4"/>
        <v>-</v>
      </c>
      <c r="F26" s="40" t="str">
        <f t="shared" si="4"/>
        <v>-</v>
      </c>
      <c r="G26" s="40" t="str">
        <f t="shared" si="4"/>
        <v>-</v>
      </c>
      <c r="H26" s="40" t="str">
        <f t="shared" si="4"/>
        <v>-</v>
      </c>
      <c r="I26" s="40" t="str">
        <f t="shared" si="4"/>
        <v>-</v>
      </c>
      <c r="J26" s="40" t="str">
        <f t="shared" si="4"/>
        <v>-</v>
      </c>
      <c r="K26" s="40" t="str">
        <f t="shared" si="4"/>
        <v>-</v>
      </c>
    </row>
    <row r="27" spans="2:11" ht="15.95" customHeight="1" x14ac:dyDescent="0.15">
      <c r="B27" s="38">
        <f t="shared" si="3"/>
        <v>19</v>
      </c>
      <c r="C27" s="39">
        <f t="shared" si="5"/>
        <v>2.1067999999999998</v>
      </c>
      <c r="D27" s="40" t="str">
        <f t="shared" si="4"/>
        <v>-</v>
      </c>
      <c r="E27" s="40" t="str">
        <f t="shared" si="4"/>
        <v>-</v>
      </c>
      <c r="F27" s="40" t="str">
        <f t="shared" si="4"/>
        <v>-</v>
      </c>
      <c r="G27" s="40" t="str">
        <f t="shared" si="4"/>
        <v>-</v>
      </c>
      <c r="H27" s="40" t="str">
        <f t="shared" si="4"/>
        <v>-</v>
      </c>
      <c r="I27" s="40" t="str">
        <f t="shared" si="4"/>
        <v>-</v>
      </c>
      <c r="J27" s="40" t="str">
        <f t="shared" si="4"/>
        <v>-</v>
      </c>
      <c r="K27" s="40" t="str">
        <f t="shared" si="4"/>
        <v>-</v>
      </c>
    </row>
    <row r="28" spans="2:11" ht="15.95" customHeight="1" thickBot="1" x14ac:dyDescent="0.2">
      <c r="B28" s="46">
        <f t="shared" si="3"/>
        <v>20</v>
      </c>
      <c r="C28" s="47">
        <f t="shared" si="5"/>
        <v>2.1911</v>
      </c>
      <c r="D28" s="43" t="str">
        <f t="shared" si="4"/>
        <v>-</v>
      </c>
      <c r="E28" s="43" t="str">
        <f t="shared" si="4"/>
        <v>-</v>
      </c>
      <c r="F28" s="43" t="str">
        <f t="shared" si="4"/>
        <v>-</v>
      </c>
      <c r="G28" s="43" t="str">
        <f t="shared" ref="G28:K28" si="6">IF($B28&lt;=G$7,ROUND((($B28-1)/G$7)/ROUND((1.04)^$B28,4),4),"-")</f>
        <v>-</v>
      </c>
      <c r="H28" s="43" t="str">
        <f t="shared" si="6"/>
        <v>-</v>
      </c>
      <c r="I28" s="43" t="str">
        <f t="shared" si="6"/>
        <v>-</v>
      </c>
      <c r="J28" s="43" t="str">
        <f t="shared" si="6"/>
        <v>-</v>
      </c>
      <c r="K28" s="43" t="str">
        <f t="shared" si="6"/>
        <v>-</v>
      </c>
    </row>
    <row r="29" spans="2:11" ht="18" customHeight="1" thickTop="1" x14ac:dyDescent="0.15">
      <c r="B29" s="48" t="s">
        <v>2</v>
      </c>
      <c r="C29" s="49"/>
      <c r="D29" s="50">
        <f>SUM(D9:D28)</f>
        <v>0.90080000000000005</v>
      </c>
      <c r="E29" s="50">
        <f t="shared" ref="E29:K29" si="7">SUM(E9:E28)</f>
        <v>1.3167</v>
      </c>
      <c r="F29" s="50">
        <f t="shared" si="7"/>
        <v>1.7108999999999999</v>
      </c>
      <c r="G29" s="50">
        <f t="shared" si="7"/>
        <v>2.0842999999999998</v>
      </c>
      <c r="H29" s="50">
        <f t="shared" si="7"/>
        <v>2.4379999999999997</v>
      </c>
      <c r="I29" s="50">
        <f t="shared" si="7"/>
        <v>2.7725</v>
      </c>
      <c r="J29" s="50">
        <f t="shared" si="7"/>
        <v>3.0889000000000006</v>
      </c>
      <c r="K29" s="50">
        <f t="shared" si="7"/>
        <v>3.3883000000000001</v>
      </c>
    </row>
    <row r="30" spans="2:11" ht="15.95" customHeight="1" x14ac:dyDescent="0.15"/>
    <row r="31" spans="2:11" ht="15.95" customHeight="1" x14ac:dyDescent="0.15"/>
    <row r="32" spans="2:11" ht="15.95" customHeight="1" x14ac:dyDescent="0.15">
      <c r="B32" s="3" t="s">
        <v>5</v>
      </c>
    </row>
    <row r="33" spans="2:11" ht="11.1" customHeight="1" x14ac:dyDescent="0.15"/>
    <row r="34" spans="2:11" ht="15.95" customHeight="1" thickBot="1" x14ac:dyDescent="0.2">
      <c r="B34" s="29" t="s">
        <v>0</v>
      </c>
      <c r="C34" s="31" t="s">
        <v>1</v>
      </c>
      <c r="D34" s="5" t="s">
        <v>3</v>
      </c>
      <c r="E34" s="6"/>
      <c r="F34" s="6"/>
      <c r="G34" s="6"/>
      <c r="H34" s="6"/>
      <c r="I34" s="6"/>
      <c r="J34" s="6"/>
      <c r="K34" s="7"/>
    </row>
    <row r="35" spans="2:11" ht="15.95" customHeight="1" thickBot="1" x14ac:dyDescent="0.2">
      <c r="B35" s="30"/>
      <c r="C35" s="30"/>
      <c r="D35" s="8">
        <v>3</v>
      </c>
      <c r="E35" s="8">
        <f>D35+1</f>
        <v>4</v>
      </c>
      <c r="F35" s="8">
        <f t="shared" ref="F35:K35" si="8">E35+1</f>
        <v>5</v>
      </c>
      <c r="G35" s="8">
        <f t="shared" si="8"/>
        <v>6</v>
      </c>
      <c r="H35" s="8">
        <f t="shared" si="8"/>
        <v>7</v>
      </c>
      <c r="I35" s="8">
        <f t="shared" si="8"/>
        <v>8</v>
      </c>
      <c r="J35" s="8">
        <f t="shared" si="8"/>
        <v>9</v>
      </c>
      <c r="K35" s="8">
        <f t="shared" si="8"/>
        <v>10</v>
      </c>
    </row>
    <row r="36" spans="2:11" ht="15.95" customHeight="1" x14ac:dyDescent="0.15">
      <c r="B36" s="9">
        <v>0</v>
      </c>
      <c r="C36" s="10">
        <f>ROUND((1.04)^B36,4)</f>
        <v>1</v>
      </c>
      <c r="D36" s="11"/>
      <c r="E36" s="11"/>
      <c r="F36" s="11"/>
      <c r="G36" s="11"/>
      <c r="H36" s="11"/>
      <c r="I36" s="9"/>
      <c r="J36" s="9"/>
      <c r="K36" s="9"/>
    </row>
    <row r="37" spans="2:11" ht="15.95" customHeight="1" x14ac:dyDescent="0.15">
      <c r="B37" s="12">
        <f>B36+1</f>
        <v>1</v>
      </c>
      <c r="C37" s="13">
        <f>ROUND((1.04)^B37,4)</f>
        <v>1.04</v>
      </c>
      <c r="D37" s="14">
        <f>IF($B37&lt;=D$35,ROUND(1/ROUND((1.04)^$B37,4),4),"-")</f>
        <v>0.96150000000000002</v>
      </c>
      <c r="E37" s="14">
        <f t="shared" ref="E37:K37" si="9">IF($B37&lt;=E$35,ROUND(1/ROUND((1.04)^$B37,4),4),"-")</f>
        <v>0.96150000000000002</v>
      </c>
      <c r="F37" s="14">
        <f t="shared" si="9"/>
        <v>0.96150000000000002</v>
      </c>
      <c r="G37" s="14">
        <f t="shared" si="9"/>
        <v>0.96150000000000002</v>
      </c>
      <c r="H37" s="14">
        <f t="shared" si="9"/>
        <v>0.96150000000000002</v>
      </c>
      <c r="I37" s="14">
        <f t="shared" si="9"/>
        <v>0.96150000000000002</v>
      </c>
      <c r="J37" s="14">
        <f t="shared" si="9"/>
        <v>0.96150000000000002</v>
      </c>
      <c r="K37" s="14">
        <f t="shared" si="9"/>
        <v>0.96150000000000002</v>
      </c>
    </row>
    <row r="38" spans="2:11" ht="15.95" customHeight="1" x14ac:dyDescent="0.15">
      <c r="B38" s="15">
        <f t="shared" ref="B38:B56" si="10">B37+1</f>
        <v>2</v>
      </c>
      <c r="C38" s="16">
        <f>ROUND((1.04)^B38,4)</f>
        <v>1.0815999999999999</v>
      </c>
      <c r="D38" s="14">
        <f t="shared" ref="D38:K56" si="11">IF($B38&lt;=D$35,ROUND(1/ROUND((1.04)^$B38,4),4),"-")</f>
        <v>0.92459999999999998</v>
      </c>
      <c r="E38" s="14">
        <f t="shared" si="11"/>
        <v>0.92459999999999998</v>
      </c>
      <c r="F38" s="14">
        <f t="shared" si="11"/>
        <v>0.92459999999999998</v>
      </c>
      <c r="G38" s="14">
        <f t="shared" si="11"/>
        <v>0.92459999999999998</v>
      </c>
      <c r="H38" s="14">
        <f t="shared" si="11"/>
        <v>0.92459999999999998</v>
      </c>
      <c r="I38" s="14">
        <f t="shared" si="11"/>
        <v>0.92459999999999998</v>
      </c>
      <c r="J38" s="14">
        <f t="shared" si="11"/>
        <v>0.92459999999999998</v>
      </c>
      <c r="K38" s="14">
        <f t="shared" si="11"/>
        <v>0.92459999999999998</v>
      </c>
    </row>
    <row r="39" spans="2:11" ht="15.95" customHeight="1" x14ac:dyDescent="0.15">
      <c r="B39" s="15">
        <f t="shared" si="10"/>
        <v>3</v>
      </c>
      <c r="C39" s="16">
        <f t="shared" ref="C39:C56" si="12">ROUND((1.04)^B39,4)</f>
        <v>1.1249</v>
      </c>
      <c r="D39" s="14">
        <f t="shared" si="11"/>
        <v>0.88900000000000001</v>
      </c>
      <c r="E39" s="14">
        <f t="shared" si="11"/>
        <v>0.88900000000000001</v>
      </c>
      <c r="F39" s="14">
        <f t="shared" si="11"/>
        <v>0.88900000000000001</v>
      </c>
      <c r="G39" s="14">
        <f t="shared" si="11"/>
        <v>0.88900000000000001</v>
      </c>
      <c r="H39" s="14">
        <f t="shared" si="11"/>
        <v>0.88900000000000001</v>
      </c>
      <c r="I39" s="14">
        <f t="shared" si="11"/>
        <v>0.88900000000000001</v>
      </c>
      <c r="J39" s="14">
        <f t="shared" si="11"/>
        <v>0.88900000000000001</v>
      </c>
      <c r="K39" s="14">
        <f t="shared" si="11"/>
        <v>0.88900000000000001</v>
      </c>
    </row>
    <row r="40" spans="2:11" ht="15.95" customHeight="1" x14ac:dyDescent="0.15">
      <c r="B40" s="15">
        <f t="shared" si="10"/>
        <v>4</v>
      </c>
      <c r="C40" s="16">
        <f t="shared" si="12"/>
        <v>1.1698999999999999</v>
      </c>
      <c r="D40" s="17" t="str">
        <f t="shared" si="11"/>
        <v>-</v>
      </c>
      <c r="E40" s="14">
        <f t="shared" si="11"/>
        <v>0.8548</v>
      </c>
      <c r="F40" s="14">
        <f t="shared" si="11"/>
        <v>0.8548</v>
      </c>
      <c r="G40" s="14">
        <f t="shared" si="11"/>
        <v>0.8548</v>
      </c>
      <c r="H40" s="14">
        <f t="shared" si="11"/>
        <v>0.8548</v>
      </c>
      <c r="I40" s="14">
        <f t="shared" si="11"/>
        <v>0.8548</v>
      </c>
      <c r="J40" s="14">
        <f t="shared" si="11"/>
        <v>0.8548</v>
      </c>
      <c r="K40" s="14">
        <f t="shared" si="11"/>
        <v>0.8548</v>
      </c>
    </row>
    <row r="41" spans="2:11" ht="15.95" customHeight="1" x14ac:dyDescent="0.15">
      <c r="B41" s="15">
        <f t="shared" si="10"/>
        <v>5</v>
      </c>
      <c r="C41" s="16">
        <f t="shared" si="12"/>
        <v>1.2166999999999999</v>
      </c>
      <c r="D41" s="17" t="str">
        <f t="shared" si="11"/>
        <v>-</v>
      </c>
      <c r="E41" s="17" t="str">
        <f t="shared" si="11"/>
        <v>-</v>
      </c>
      <c r="F41" s="14">
        <f t="shared" si="11"/>
        <v>0.82189999999999996</v>
      </c>
      <c r="G41" s="14">
        <f t="shared" si="11"/>
        <v>0.82189999999999996</v>
      </c>
      <c r="H41" s="14">
        <f t="shared" si="11"/>
        <v>0.82189999999999996</v>
      </c>
      <c r="I41" s="14">
        <f t="shared" si="11"/>
        <v>0.82189999999999996</v>
      </c>
      <c r="J41" s="14">
        <f t="shared" si="11"/>
        <v>0.82189999999999996</v>
      </c>
      <c r="K41" s="14">
        <f t="shared" si="11"/>
        <v>0.82189999999999996</v>
      </c>
    </row>
    <row r="42" spans="2:11" ht="15.95" customHeight="1" x14ac:dyDescent="0.15">
      <c r="B42" s="15">
        <f t="shared" si="10"/>
        <v>6</v>
      </c>
      <c r="C42" s="16">
        <f t="shared" si="12"/>
        <v>1.2653000000000001</v>
      </c>
      <c r="D42" s="17" t="str">
        <f t="shared" si="11"/>
        <v>-</v>
      </c>
      <c r="E42" s="17" t="str">
        <f t="shared" si="11"/>
        <v>-</v>
      </c>
      <c r="F42" s="17" t="str">
        <f t="shared" si="11"/>
        <v>-</v>
      </c>
      <c r="G42" s="14">
        <f t="shared" si="11"/>
        <v>0.7903</v>
      </c>
      <c r="H42" s="14">
        <f t="shared" si="11"/>
        <v>0.7903</v>
      </c>
      <c r="I42" s="14">
        <f t="shared" si="11"/>
        <v>0.7903</v>
      </c>
      <c r="J42" s="14">
        <f t="shared" si="11"/>
        <v>0.7903</v>
      </c>
      <c r="K42" s="14">
        <f t="shared" si="11"/>
        <v>0.7903</v>
      </c>
    </row>
    <row r="43" spans="2:11" ht="15.95" customHeight="1" x14ac:dyDescent="0.15">
      <c r="B43" s="15">
        <f t="shared" si="10"/>
        <v>7</v>
      </c>
      <c r="C43" s="16">
        <f t="shared" si="12"/>
        <v>1.3159000000000001</v>
      </c>
      <c r="D43" s="17" t="str">
        <f t="shared" si="11"/>
        <v>-</v>
      </c>
      <c r="E43" s="17" t="str">
        <f t="shared" si="11"/>
        <v>-</v>
      </c>
      <c r="F43" s="17" t="str">
        <f t="shared" si="11"/>
        <v>-</v>
      </c>
      <c r="G43" s="17" t="str">
        <f t="shared" si="11"/>
        <v>-</v>
      </c>
      <c r="H43" s="14">
        <f t="shared" si="11"/>
        <v>0.75990000000000002</v>
      </c>
      <c r="I43" s="14">
        <f t="shared" si="11"/>
        <v>0.75990000000000002</v>
      </c>
      <c r="J43" s="14">
        <f t="shared" si="11"/>
        <v>0.75990000000000002</v>
      </c>
      <c r="K43" s="14">
        <f t="shared" si="11"/>
        <v>0.75990000000000002</v>
      </c>
    </row>
    <row r="44" spans="2:11" ht="15.95" customHeight="1" x14ac:dyDescent="0.15">
      <c r="B44" s="15">
        <f t="shared" si="10"/>
        <v>8</v>
      </c>
      <c r="C44" s="16">
        <f t="shared" si="12"/>
        <v>1.3686</v>
      </c>
      <c r="D44" s="17" t="str">
        <f t="shared" si="11"/>
        <v>-</v>
      </c>
      <c r="E44" s="17" t="str">
        <f t="shared" si="11"/>
        <v>-</v>
      </c>
      <c r="F44" s="17" t="str">
        <f t="shared" si="11"/>
        <v>-</v>
      </c>
      <c r="G44" s="17" t="str">
        <f t="shared" si="11"/>
        <v>-</v>
      </c>
      <c r="H44" s="17" t="str">
        <f t="shared" si="11"/>
        <v>-</v>
      </c>
      <c r="I44" s="14">
        <f t="shared" si="11"/>
        <v>0.73070000000000002</v>
      </c>
      <c r="J44" s="14">
        <f t="shared" si="11"/>
        <v>0.73070000000000002</v>
      </c>
      <c r="K44" s="14">
        <f t="shared" si="11"/>
        <v>0.73070000000000002</v>
      </c>
    </row>
    <row r="45" spans="2:11" ht="15.95" customHeight="1" x14ac:dyDescent="0.15">
      <c r="B45" s="15">
        <f t="shared" si="10"/>
        <v>9</v>
      </c>
      <c r="C45" s="16">
        <f t="shared" si="12"/>
        <v>1.4233</v>
      </c>
      <c r="D45" s="17" t="str">
        <f t="shared" si="11"/>
        <v>-</v>
      </c>
      <c r="E45" s="17" t="str">
        <f t="shared" si="11"/>
        <v>-</v>
      </c>
      <c r="F45" s="17" t="str">
        <f t="shared" si="11"/>
        <v>-</v>
      </c>
      <c r="G45" s="17" t="str">
        <f t="shared" si="11"/>
        <v>-</v>
      </c>
      <c r="H45" s="17" t="str">
        <f t="shared" si="11"/>
        <v>-</v>
      </c>
      <c r="I45" s="17" t="str">
        <f t="shared" si="11"/>
        <v>-</v>
      </c>
      <c r="J45" s="14">
        <f t="shared" si="11"/>
        <v>0.7026</v>
      </c>
      <c r="K45" s="14">
        <f t="shared" si="11"/>
        <v>0.7026</v>
      </c>
    </row>
    <row r="46" spans="2:11" ht="15.95" customHeight="1" x14ac:dyDescent="0.15">
      <c r="B46" s="18">
        <f t="shared" si="10"/>
        <v>10</v>
      </c>
      <c r="C46" s="19">
        <f t="shared" si="12"/>
        <v>1.4802</v>
      </c>
      <c r="D46" s="20" t="str">
        <f t="shared" si="11"/>
        <v>-</v>
      </c>
      <c r="E46" s="20" t="str">
        <f t="shared" si="11"/>
        <v>-</v>
      </c>
      <c r="F46" s="20" t="str">
        <f t="shared" si="11"/>
        <v>-</v>
      </c>
      <c r="G46" s="20" t="str">
        <f t="shared" si="11"/>
        <v>-</v>
      </c>
      <c r="H46" s="20" t="str">
        <f t="shared" si="11"/>
        <v>-</v>
      </c>
      <c r="I46" s="20" t="str">
        <f t="shared" si="11"/>
        <v>-</v>
      </c>
      <c r="J46" s="20" t="str">
        <f t="shared" si="11"/>
        <v>-</v>
      </c>
      <c r="K46" s="21">
        <f t="shared" si="11"/>
        <v>0.67559999999999998</v>
      </c>
    </row>
    <row r="47" spans="2:11" ht="15.95" customHeight="1" x14ac:dyDescent="0.15">
      <c r="B47" s="12">
        <f t="shared" si="10"/>
        <v>11</v>
      </c>
      <c r="C47" s="13">
        <f t="shared" si="12"/>
        <v>1.5395000000000001</v>
      </c>
      <c r="D47" s="22" t="str">
        <f t="shared" si="11"/>
        <v>-</v>
      </c>
      <c r="E47" s="22" t="str">
        <f t="shared" si="11"/>
        <v>-</v>
      </c>
      <c r="F47" s="22" t="str">
        <f t="shared" si="11"/>
        <v>-</v>
      </c>
      <c r="G47" s="22" t="str">
        <f t="shared" si="11"/>
        <v>-</v>
      </c>
      <c r="H47" s="22" t="str">
        <f t="shared" si="11"/>
        <v>-</v>
      </c>
      <c r="I47" s="22" t="str">
        <f t="shared" si="11"/>
        <v>-</v>
      </c>
      <c r="J47" s="22" t="str">
        <f t="shared" si="11"/>
        <v>-</v>
      </c>
      <c r="K47" s="22" t="str">
        <f t="shared" si="11"/>
        <v>-</v>
      </c>
    </row>
    <row r="48" spans="2:11" ht="15.95" customHeight="1" x14ac:dyDescent="0.15">
      <c r="B48" s="15">
        <f t="shared" si="10"/>
        <v>12</v>
      </c>
      <c r="C48" s="16">
        <f t="shared" si="12"/>
        <v>1.601</v>
      </c>
      <c r="D48" s="17" t="str">
        <f t="shared" si="11"/>
        <v>-</v>
      </c>
      <c r="E48" s="17" t="str">
        <f t="shared" si="11"/>
        <v>-</v>
      </c>
      <c r="F48" s="17" t="str">
        <f t="shared" si="11"/>
        <v>-</v>
      </c>
      <c r="G48" s="17" t="str">
        <f t="shared" si="11"/>
        <v>-</v>
      </c>
      <c r="H48" s="17" t="str">
        <f t="shared" si="11"/>
        <v>-</v>
      </c>
      <c r="I48" s="17" t="str">
        <f t="shared" si="11"/>
        <v>-</v>
      </c>
      <c r="J48" s="17" t="str">
        <f t="shared" si="11"/>
        <v>-</v>
      </c>
      <c r="K48" s="17" t="str">
        <f t="shared" si="11"/>
        <v>-</v>
      </c>
    </row>
    <row r="49" spans="2:11" ht="15.95" customHeight="1" x14ac:dyDescent="0.15">
      <c r="B49" s="15">
        <f t="shared" si="10"/>
        <v>13</v>
      </c>
      <c r="C49" s="16">
        <f t="shared" si="12"/>
        <v>1.6651</v>
      </c>
      <c r="D49" s="17" t="str">
        <f t="shared" si="11"/>
        <v>-</v>
      </c>
      <c r="E49" s="17" t="str">
        <f t="shared" si="11"/>
        <v>-</v>
      </c>
      <c r="F49" s="17" t="str">
        <f t="shared" si="11"/>
        <v>-</v>
      </c>
      <c r="G49" s="17" t="str">
        <f t="shared" si="11"/>
        <v>-</v>
      </c>
      <c r="H49" s="17" t="str">
        <f t="shared" si="11"/>
        <v>-</v>
      </c>
      <c r="I49" s="17" t="str">
        <f t="shared" si="11"/>
        <v>-</v>
      </c>
      <c r="J49" s="17" t="str">
        <f t="shared" si="11"/>
        <v>-</v>
      </c>
      <c r="K49" s="17" t="str">
        <f t="shared" si="11"/>
        <v>-</v>
      </c>
    </row>
    <row r="50" spans="2:11" ht="15.95" customHeight="1" x14ac:dyDescent="0.15">
      <c r="B50" s="15">
        <f t="shared" si="10"/>
        <v>14</v>
      </c>
      <c r="C50" s="16">
        <f t="shared" si="12"/>
        <v>1.7317</v>
      </c>
      <c r="D50" s="17" t="str">
        <f t="shared" si="11"/>
        <v>-</v>
      </c>
      <c r="E50" s="17" t="str">
        <f t="shared" si="11"/>
        <v>-</v>
      </c>
      <c r="F50" s="17" t="str">
        <f t="shared" si="11"/>
        <v>-</v>
      </c>
      <c r="G50" s="17" t="str">
        <f t="shared" si="11"/>
        <v>-</v>
      </c>
      <c r="H50" s="17" t="str">
        <f t="shared" si="11"/>
        <v>-</v>
      </c>
      <c r="I50" s="17" t="str">
        <f t="shared" si="11"/>
        <v>-</v>
      </c>
      <c r="J50" s="17" t="str">
        <f t="shared" si="11"/>
        <v>-</v>
      </c>
      <c r="K50" s="17" t="str">
        <f t="shared" si="11"/>
        <v>-</v>
      </c>
    </row>
    <row r="51" spans="2:11" ht="15.95" customHeight="1" x14ac:dyDescent="0.15">
      <c r="B51" s="15">
        <f t="shared" si="10"/>
        <v>15</v>
      </c>
      <c r="C51" s="16">
        <f t="shared" si="12"/>
        <v>1.8008999999999999</v>
      </c>
      <c r="D51" s="17" t="str">
        <f t="shared" si="11"/>
        <v>-</v>
      </c>
      <c r="E51" s="17" t="str">
        <f t="shared" si="11"/>
        <v>-</v>
      </c>
      <c r="F51" s="17" t="str">
        <f t="shared" si="11"/>
        <v>-</v>
      </c>
      <c r="G51" s="17" t="str">
        <f t="shared" si="11"/>
        <v>-</v>
      </c>
      <c r="H51" s="17" t="str">
        <f t="shared" si="11"/>
        <v>-</v>
      </c>
      <c r="I51" s="17" t="str">
        <f t="shared" si="11"/>
        <v>-</v>
      </c>
      <c r="J51" s="17" t="str">
        <f t="shared" si="11"/>
        <v>-</v>
      </c>
      <c r="K51" s="17" t="str">
        <f t="shared" si="11"/>
        <v>-</v>
      </c>
    </row>
    <row r="52" spans="2:11" ht="15.95" customHeight="1" x14ac:dyDescent="0.15">
      <c r="B52" s="15">
        <f t="shared" si="10"/>
        <v>16</v>
      </c>
      <c r="C52" s="16">
        <f t="shared" si="12"/>
        <v>1.873</v>
      </c>
      <c r="D52" s="17" t="str">
        <f t="shared" si="11"/>
        <v>-</v>
      </c>
      <c r="E52" s="17" t="str">
        <f t="shared" si="11"/>
        <v>-</v>
      </c>
      <c r="F52" s="17" t="str">
        <f t="shared" si="11"/>
        <v>-</v>
      </c>
      <c r="G52" s="17" t="str">
        <f t="shared" si="11"/>
        <v>-</v>
      </c>
      <c r="H52" s="17" t="str">
        <f t="shared" si="11"/>
        <v>-</v>
      </c>
      <c r="I52" s="17" t="str">
        <f t="shared" si="11"/>
        <v>-</v>
      </c>
      <c r="J52" s="17" t="str">
        <f t="shared" si="11"/>
        <v>-</v>
      </c>
      <c r="K52" s="17" t="str">
        <f t="shared" si="11"/>
        <v>-</v>
      </c>
    </row>
    <row r="53" spans="2:11" ht="15.95" customHeight="1" x14ac:dyDescent="0.15">
      <c r="B53" s="15">
        <f t="shared" si="10"/>
        <v>17</v>
      </c>
      <c r="C53" s="16">
        <f t="shared" si="12"/>
        <v>1.9479</v>
      </c>
      <c r="D53" s="17" t="str">
        <f t="shared" si="11"/>
        <v>-</v>
      </c>
      <c r="E53" s="17" t="str">
        <f t="shared" si="11"/>
        <v>-</v>
      </c>
      <c r="F53" s="17" t="str">
        <f t="shared" si="11"/>
        <v>-</v>
      </c>
      <c r="G53" s="17" t="str">
        <f t="shared" si="11"/>
        <v>-</v>
      </c>
      <c r="H53" s="17" t="str">
        <f t="shared" si="11"/>
        <v>-</v>
      </c>
      <c r="I53" s="17" t="str">
        <f t="shared" si="11"/>
        <v>-</v>
      </c>
      <c r="J53" s="17" t="str">
        <f t="shared" si="11"/>
        <v>-</v>
      </c>
      <c r="K53" s="17" t="str">
        <f t="shared" si="11"/>
        <v>-</v>
      </c>
    </row>
    <row r="54" spans="2:11" ht="15.95" customHeight="1" x14ac:dyDescent="0.15">
      <c r="B54" s="15">
        <f t="shared" si="10"/>
        <v>18</v>
      </c>
      <c r="C54" s="16">
        <f t="shared" si="12"/>
        <v>2.0257999999999998</v>
      </c>
      <c r="D54" s="17" t="str">
        <f t="shared" si="11"/>
        <v>-</v>
      </c>
      <c r="E54" s="17" t="str">
        <f t="shared" si="11"/>
        <v>-</v>
      </c>
      <c r="F54" s="17" t="str">
        <f t="shared" si="11"/>
        <v>-</v>
      </c>
      <c r="G54" s="17" t="str">
        <f t="shared" si="11"/>
        <v>-</v>
      </c>
      <c r="H54" s="17" t="str">
        <f t="shared" si="11"/>
        <v>-</v>
      </c>
      <c r="I54" s="17" t="str">
        <f t="shared" si="11"/>
        <v>-</v>
      </c>
      <c r="J54" s="17" t="str">
        <f t="shared" si="11"/>
        <v>-</v>
      </c>
      <c r="K54" s="17" t="str">
        <f t="shared" si="11"/>
        <v>-</v>
      </c>
    </row>
    <row r="55" spans="2:11" ht="15.95" customHeight="1" x14ac:dyDescent="0.15">
      <c r="B55" s="15">
        <f t="shared" si="10"/>
        <v>19</v>
      </c>
      <c r="C55" s="16">
        <f t="shared" si="12"/>
        <v>2.1067999999999998</v>
      </c>
      <c r="D55" s="17" t="str">
        <f t="shared" si="11"/>
        <v>-</v>
      </c>
      <c r="E55" s="17" t="str">
        <f t="shared" ref="E55:K56" si="13">IF($B55&lt;=E$35,ROUND(1/ROUND((1.04)^$B55,4),4),"-")</f>
        <v>-</v>
      </c>
      <c r="F55" s="17" t="str">
        <f t="shared" si="13"/>
        <v>-</v>
      </c>
      <c r="G55" s="17" t="str">
        <f t="shared" si="13"/>
        <v>-</v>
      </c>
      <c r="H55" s="17" t="str">
        <f t="shared" si="13"/>
        <v>-</v>
      </c>
      <c r="I55" s="17" t="str">
        <f t="shared" si="13"/>
        <v>-</v>
      </c>
      <c r="J55" s="17" t="str">
        <f t="shared" si="13"/>
        <v>-</v>
      </c>
      <c r="K55" s="17" t="str">
        <f t="shared" si="13"/>
        <v>-</v>
      </c>
    </row>
    <row r="56" spans="2:11" ht="15.95" customHeight="1" thickBot="1" x14ac:dyDescent="0.2">
      <c r="B56" s="23">
        <f t="shared" si="10"/>
        <v>20</v>
      </c>
      <c r="C56" s="24">
        <f t="shared" si="12"/>
        <v>2.1911</v>
      </c>
      <c r="D56" s="17" t="str">
        <f t="shared" si="11"/>
        <v>-</v>
      </c>
      <c r="E56" s="17" t="str">
        <f t="shared" si="13"/>
        <v>-</v>
      </c>
      <c r="F56" s="17" t="str">
        <f t="shared" si="13"/>
        <v>-</v>
      </c>
      <c r="G56" s="17" t="str">
        <f t="shared" si="13"/>
        <v>-</v>
      </c>
      <c r="H56" s="17" t="str">
        <f t="shared" si="13"/>
        <v>-</v>
      </c>
      <c r="I56" s="17" t="str">
        <f t="shared" si="13"/>
        <v>-</v>
      </c>
      <c r="J56" s="17" t="str">
        <f t="shared" si="13"/>
        <v>-</v>
      </c>
      <c r="K56" s="17" t="str">
        <f t="shared" si="13"/>
        <v>-</v>
      </c>
    </row>
    <row r="57" spans="2:11" ht="18" customHeight="1" thickTop="1" x14ac:dyDescent="0.15">
      <c r="B57" s="27" t="s">
        <v>2</v>
      </c>
      <c r="C57" s="28"/>
      <c r="D57" s="25">
        <f>SUM(D37:D56)</f>
        <v>2.7751000000000001</v>
      </c>
      <c r="E57" s="25">
        <f t="shared" ref="E57:K57" si="14">SUM(E37:E56)</f>
        <v>3.6299000000000001</v>
      </c>
      <c r="F57" s="25">
        <f t="shared" si="14"/>
        <v>4.4518000000000004</v>
      </c>
      <c r="G57" s="25">
        <f t="shared" si="14"/>
        <v>5.2421000000000006</v>
      </c>
      <c r="H57" s="25">
        <f t="shared" si="14"/>
        <v>6.0020000000000007</v>
      </c>
      <c r="I57" s="25">
        <f t="shared" si="14"/>
        <v>6.7327000000000004</v>
      </c>
      <c r="J57" s="25">
        <f t="shared" si="14"/>
        <v>7.4353000000000007</v>
      </c>
      <c r="K57" s="25">
        <f t="shared" si="14"/>
        <v>8.1109000000000009</v>
      </c>
    </row>
  </sheetData>
  <mergeCells count="6">
    <mergeCell ref="B57:C57"/>
    <mergeCell ref="B6:B7"/>
    <mergeCell ref="C6:C7"/>
    <mergeCell ref="B29:C29"/>
    <mergeCell ref="B34:B35"/>
    <mergeCell ref="C34:C35"/>
  </mergeCells>
  <phoneticPr fontId="1"/>
  <printOptions horizontalCentered="1"/>
  <pageMargins left="0.59055118110236227" right="0.59055118110236227" top="0.78740157480314965" bottom="0.59055118110236227" header="0.31496062992125984" footer="0.19685039370078741"/>
  <pageSetup paperSize="9" fitToHeight="0" orientation="landscape" r:id="rId1"/>
  <rowBreaks count="1" manualBreakCount="1">
    <brk id="30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68"/>
  <sheetViews>
    <sheetView view="pageBreakPreview" zoomScaleNormal="100" zoomScaleSheetLayoutView="100" workbookViewId="0">
      <pane xSplit="3" ySplit="6" topLeftCell="D7" activePane="bottomRight" state="frozen"/>
      <selection activeCell="D9" sqref="D9"/>
      <selection pane="topRight" activeCell="D9" sqref="D9"/>
      <selection pane="bottomLeft" activeCell="D9" sqref="D9"/>
      <selection pane="bottomRight" activeCell="F6" sqref="F6"/>
    </sheetView>
  </sheetViews>
  <sheetFormatPr defaultRowHeight="13.5" x14ac:dyDescent="0.15"/>
  <cols>
    <col min="1" max="1" width="3.625" style="4" customWidth="1"/>
    <col min="2" max="2" width="5.625" style="4" customWidth="1"/>
    <col min="3" max="11" width="10.625" style="4" customWidth="1"/>
    <col min="12" max="16384" width="9" style="4"/>
  </cols>
  <sheetData>
    <row r="1" spans="2:11" ht="11.1" customHeight="1" x14ac:dyDescent="0.15"/>
    <row r="2" spans="2:11" ht="15.95" customHeight="1" x14ac:dyDescent="0.15">
      <c r="B2" s="1" t="s">
        <v>6</v>
      </c>
      <c r="C2" s="2"/>
      <c r="D2" s="2"/>
      <c r="E2" s="2"/>
      <c r="F2" s="2"/>
      <c r="G2" s="2"/>
      <c r="H2" s="2"/>
      <c r="I2" s="2"/>
      <c r="J2" s="2"/>
      <c r="K2" s="2"/>
    </row>
    <row r="3" spans="2:11" ht="11.1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5.95" customHeight="1" thickBot="1" x14ac:dyDescent="0.2">
      <c r="B4" s="29" t="s">
        <v>0</v>
      </c>
      <c r="C4" s="31" t="s">
        <v>1</v>
      </c>
      <c r="D4" s="5" t="s">
        <v>3</v>
      </c>
      <c r="E4" s="6"/>
      <c r="F4" s="6"/>
      <c r="G4" s="6"/>
      <c r="H4" s="6"/>
      <c r="I4" s="6"/>
      <c r="J4" s="6"/>
      <c r="K4" s="7"/>
    </row>
    <row r="5" spans="2:11" ht="15.95" customHeight="1" thickBot="1" x14ac:dyDescent="0.2">
      <c r="B5" s="30"/>
      <c r="C5" s="30"/>
      <c r="D5" s="26">
        <v>3</v>
      </c>
      <c r="E5" s="26">
        <f>D5+1</f>
        <v>4</v>
      </c>
      <c r="F5" s="26">
        <f t="shared" ref="F5:K5" si="0">E5+1</f>
        <v>5</v>
      </c>
      <c r="G5" s="26">
        <f t="shared" si="0"/>
        <v>6</v>
      </c>
      <c r="H5" s="26">
        <f t="shared" si="0"/>
        <v>7</v>
      </c>
      <c r="I5" s="26">
        <f t="shared" si="0"/>
        <v>8</v>
      </c>
      <c r="J5" s="26">
        <f t="shared" si="0"/>
        <v>9</v>
      </c>
      <c r="K5" s="26">
        <f t="shared" si="0"/>
        <v>10</v>
      </c>
    </row>
    <row r="6" spans="2:11" ht="14.1" customHeight="1" x14ac:dyDescent="0.15">
      <c r="B6" s="32">
        <v>0</v>
      </c>
      <c r="C6" s="33">
        <f>ROUND((1.04)^B6,4)</f>
        <v>1</v>
      </c>
      <c r="D6" s="34"/>
      <c r="E6" s="34"/>
      <c r="F6" s="34"/>
      <c r="G6" s="34"/>
      <c r="H6" s="34"/>
      <c r="I6" s="32"/>
      <c r="J6" s="32"/>
      <c r="K6" s="32"/>
    </row>
    <row r="7" spans="2:11" ht="14.1" customHeight="1" x14ac:dyDescent="0.15">
      <c r="B7" s="35">
        <f>B6+1</f>
        <v>1</v>
      </c>
      <c r="C7" s="36">
        <f>ROUND((1.04)^B7,4)</f>
        <v>1.04</v>
      </c>
      <c r="D7" s="40" t="str">
        <f>IF(AND($B7&gt;D$5,$B7&lt;=D$5+40),ROUND(1/ROUND((1.04)^$B7,4),4),"-")</f>
        <v>-</v>
      </c>
      <c r="E7" s="40" t="str">
        <f t="shared" ref="E7:K7" si="1">IF(AND($B7&gt;E$5,$B7&lt;=E$5+40),ROUND(1/ROUND((1.04)^$B7,4),4),"-")</f>
        <v>-</v>
      </c>
      <c r="F7" s="40" t="str">
        <f t="shared" si="1"/>
        <v>-</v>
      </c>
      <c r="G7" s="40" t="str">
        <f t="shared" si="1"/>
        <v>-</v>
      </c>
      <c r="H7" s="40" t="str">
        <f t="shared" si="1"/>
        <v>-</v>
      </c>
      <c r="I7" s="40" t="str">
        <f t="shared" si="1"/>
        <v>-</v>
      </c>
      <c r="J7" s="40" t="str">
        <f t="shared" si="1"/>
        <v>-</v>
      </c>
      <c r="K7" s="40" t="str">
        <f t="shared" si="1"/>
        <v>-</v>
      </c>
    </row>
    <row r="8" spans="2:11" ht="14.1" customHeight="1" x14ac:dyDescent="0.15">
      <c r="B8" s="38">
        <f t="shared" ref="B8:B66" si="2">B7+1</f>
        <v>2</v>
      </c>
      <c r="C8" s="39">
        <f t="shared" ref="C8:C66" si="3">ROUND((1.04)^B8,4)</f>
        <v>1.0815999999999999</v>
      </c>
      <c r="D8" s="40" t="str">
        <f t="shared" ref="D8:K66" si="4">IF(AND($B8&gt;D$5,$B8&lt;=D$5+40),ROUND(1/ROUND((1.04)^$B8,4),4),"-")</f>
        <v>-</v>
      </c>
      <c r="E8" s="40" t="str">
        <f t="shared" si="4"/>
        <v>-</v>
      </c>
      <c r="F8" s="40" t="str">
        <f t="shared" si="4"/>
        <v>-</v>
      </c>
      <c r="G8" s="40" t="str">
        <f t="shared" si="4"/>
        <v>-</v>
      </c>
      <c r="H8" s="40" t="str">
        <f t="shared" si="4"/>
        <v>-</v>
      </c>
      <c r="I8" s="40" t="str">
        <f t="shared" si="4"/>
        <v>-</v>
      </c>
      <c r="J8" s="40" t="str">
        <f t="shared" si="4"/>
        <v>-</v>
      </c>
      <c r="K8" s="40" t="str">
        <f t="shared" si="4"/>
        <v>-</v>
      </c>
    </row>
    <row r="9" spans="2:11" ht="14.1" customHeight="1" x14ac:dyDescent="0.15">
      <c r="B9" s="38">
        <f t="shared" si="2"/>
        <v>3</v>
      </c>
      <c r="C9" s="39">
        <f t="shared" si="3"/>
        <v>1.1249</v>
      </c>
      <c r="D9" s="40" t="str">
        <f t="shared" si="4"/>
        <v>-</v>
      </c>
      <c r="E9" s="40" t="str">
        <f t="shared" si="4"/>
        <v>-</v>
      </c>
      <c r="F9" s="40" t="str">
        <f t="shared" si="4"/>
        <v>-</v>
      </c>
      <c r="G9" s="40" t="str">
        <f t="shared" si="4"/>
        <v>-</v>
      </c>
      <c r="H9" s="40" t="str">
        <f t="shared" si="4"/>
        <v>-</v>
      </c>
      <c r="I9" s="40" t="str">
        <f t="shared" si="4"/>
        <v>-</v>
      </c>
      <c r="J9" s="40" t="str">
        <f t="shared" si="4"/>
        <v>-</v>
      </c>
      <c r="K9" s="40" t="str">
        <f t="shared" si="4"/>
        <v>-</v>
      </c>
    </row>
    <row r="10" spans="2:11" ht="15.95" customHeight="1" x14ac:dyDescent="0.15">
      <c r="B10" s="38">
        <f t="shared" si="2"/>
        <v>4</v>
      </c>
      <c r="C10" s="39">
        <f t="shared" si="3"/>
        <v>1.1698999999999999</v>
      </c>
      <c r="D10" s="37">
        <f t="shared" si="4"/>
        <v>0.8548</v>
      </c>
      <c r="E10" s="40" t="str">
        <f t="shared" si="4"/>
        <v>-</v>
      </c>
      <c r="F10" s="40" t="str">
        <f t="shared" si="4"/>
        <v>-</v>
      </c>
      <c r="G10" s="40" t="str">
        <f t="shared" si="4"/>
        <v>-</v>
      </c>
      <c r="H10" s="40" t="str">
        <f t="shared" si="4"/>
        <v>-</v>
      </c>
      <c r="I10" s="40" t="str">
        <f t="shared" si="4"/>
        <v>-</v>
      </c>
      <c r="J10" s="40" t="str">
        <f t="shared" si="4"/>
        <v>-</v>
      </c>
      <c r="K10" s="40" t="str">
        <f t="shared" si="4"/>
        <v>-</v>
      </c>
    </row>
    <row r="11" spans="2:11" ht="15.95" customHeight="1" x14ac:dyDescent="0.15">
      <c r="B11" s="38">
        <f t="shared" si="2"/>
        <v>5</v>
      </c>
      <c r="C11" s="39">
        <f t="shared" si="3"/>
        <v>1.2166999999999999</v>
      </c>
      <c r="D11" s="37">
        <f t="shared" si="4"/>
        <v>0.82189999999999996</v>
      </c>
      <c r="E11" s="37">
        <f t="shared" si="4"/>
        <v>0.82189999999999996</v>
      </c>
      <c r="F11" s="40" t="str">
        <f t="shared" si="4"/>
        <v>-</v>
      </c>
      <c r="G11" s="40" t="str">
        <f t="shared" si="4"/>
        <v>-</v>
      </c>
      <c r="H11" s="40" t="str">
        <f t="shared" si="4"/>
        <v>-</v>
      </c>
      <c r="I11" s="40" t="str">
        <f t="shared" si="4"/>
        <v>-</v>
      </c>
      <c r="J11" s="40" t="str">
        <f t="shared" si="4"/>
        <v>-</v>
      </c>
      <c r="K11" s="40" t="str">
        <f t="shared" si="4"/>
        <v>-</v>
      </c>
    </row>
    <row r="12" spans="2:11" ht="15.95" customHeight="1" x14ac:dyDescent="0.15">
      <c r="B12" s="38">
        <f t="shared" si="2"/>
        <v>6</v>
      </c>
      <c r="C12" s="39">
        <f t="shared" si="3"/>
        <v>1.2653000000000001</v>
      </c>
      <c r="D12" s="37">
        <f t="shared" si="4"/>
        <v>0.7903</v>
      </c>
      <c r="E12" s="37">
        <f t="shared" si="4"/>
        <v>0.7903</v>
      </c>
      <c r="F12" s="37">
        <f t="shared" si="4"/>
        <v>0.7903</v>
      </c>
      <c r="G12" s="40" t="str">
        <f t="shared" si="4"/>
        <v>-</v>
      </c>
      <c r="H12" s="40" t="str">
        <f t="shared" si="4"/>
        <v>-</v>
      </c>
      <c r="I12" s="40" t="str">
        <f t="shared" si="4"/>
        <v>-</v>
      </c>
      <c r="J12" s="40" t="str">
        <f t="shared" si="4"/>
        <v>-</v>
      </c>
      <c r="K12" s="40" t="str">
        <f t="shared" si="4"/>
        <v>-</v>
      </c>
    </row>
    <row r="13" spans="2:11" ht="15.95" customHeight="1" x14ac:dyDescent="0.15">
      <c r="B13" s="38">
        <f t="shared" si="2"/>
        <v>7</v>
      </c>
      <c r="C13" s="39">
        <f t="shared" si="3"/>
        <v>1.3159000000000001</v>
      </c>
      <c r="D13" s="37">
        <f t="shared" si="4"/>
        <v>0.75990000000000002</v>
      </c>
      <c r="E13" s="37">
        <f t="shared" si="4"/>
        <v>0.75990000000000002</v>
      </c>
      <c r="F13" s="37">
        <f t="shared" si="4"/>
        <v>0.75990000000000002</v>
      </c>
      <c r="G13" s="37">
        <f t="shared" si="4"/>
        <v>0.75990000000000002</v>
      </c>
      <c r="H13" s="40" t="str">
        <f t="shared" si="4"/>
        <v>-</v>
      </c>
      <c r="I13" s="40" t="str">
        <f t="shared" si="4"/>
        <v>-</v>
      </c>
      <c r="J13" s="40" t="str">
        <f t="shared" si="4"/>
        <v>-</v>
      </c>
      <c r="K13" s="40" t="str">
        <f t="shared" si="4"/>
        <v>-</v>
      </c>
    </row>
    <row r="14" spans="2:11" ht="15.95" customHeight="1" x14ac:dyDescent="0.15">
      <c r="B14" s="38">
        <f t="shared" si="2"/>
        <v>8</v>
      </c>
      <c r="C14" s="39">
        <f t="shared" si="3"/>
        <v>1.3686</v>
      </c>
      <c r="D14" s="37">
        <f t="shared" si="4"/>
        <v>0.73070000000000002</v>
      </c>
      <c r="E14" s="37">
        <f t="shared" si="4"/>
        <v>0.73070000000000002</v>
      </c>
      <c r="F14" s="37">
        <f t="shared" si="4"/>
        <v>0.73070000000000002</v>
      </c>
      <c r="G14" s="37">
        <f t="shared" si="4"/>
        <v>0.73070000000000002</v>
      </c>
      <c r="H14" s="37">
        <f t="shared" si="4"/>
        <v>0.73070000000000002</v>
      </c>
      <c r="I14" s="40" t="str">
        <f t="shared" si="4"/>
        <v>-</v>
      </c>
      <c r="J14" s="40" t="str">
        <f t="shared" si="4"/>
        <v>-</v>
      </c>
      <c r="K14" s="40" t="str">
        <f t="shared" si="4"/>
        <v>-</v>
      </c>
    </row>
    <row r="15" spans="2:11" ht="15.95" customHeight="1" x14ac:dyDescent="0.15">
      <c r="B15" s="38">
        <f t="shared" si="2"/>
        <v>9</v>
      </c>
      <c r="C15" s="39">
        <f t="shared" si="3"/>
        <v>1.4233</v>
      </c>
      <c r="D15" s="37">
        <f t="shared" si="4"/>
        <v>0.7026</v>
      </c>
      <c r="E15" s="37">
        <f t="shared" si="4"/>
        <v>0.7026</v>
      </c>
      <c r="F15" s="37">
        <f t="shared" si="4"/>
        <v>0.7026</v>
      </c>
      <c r="G15" s="37">
        <f t="shared" si="4"/>
        <v>0.7026</v>
      </c>
      <c r="H15" s="37">
        <f t="shared" si="4"/>
        <v>0.7026</v>
      </c>
      <c r="I15" s="37">
        <f t="shared" si="4"/>
        <v>0.7026</v>
      </c>
      <c r="J15" s="40" t="str">
        <f t="shared" si="4"/>
        <v>-</v>
      </c>
      <c r="K15" s="40" t="str">
        <f t="shared" si="4"/>
        <v>-</v>
      </c>
    </row>
    <row r="16" spans="2:11" ht="15.95" customHeight="1" x14ac:dyDescent="0.15">
      <c r="B16" s="46">
        <f t="shared" si="2"/>
        <v>10</v>
      </c>
      <c r="C16" s="47">
        <f t="shared" si="3"/>
        <v>1.4802</v>
      </c>
      <c r="D16" s="44">
        <f t="shared" si="4"/>
        <v>0.67559999999999998</v>
      </c>
      <c r="E16" s="44">
        <f t="shared" si="4"/>
        <v>0.67559999999999998</v>
      </c>
      <c r="F16" s="44">
        <f t="shared" si="4"/>
        <v>0.67559999999999998</v>
      </c>
      <c r="G16" s="44">
        <f t="shared" si="4"/>
        <v>0.67559999999999998</v>
      </c>
      <c r="H16" s="44">
        <f t="shared" si="4"/>
        <v>0.67559999999999998</v>
      </c>
      <c r="I16" s="44">
        <f t="shared" si="4"/>
        <v>0.67559999999999998</v>
      </c>
      <c r="J16" s="44">
        <f t="shared" si="4"/>
        <v>0.67559999999999998</v>
      </c>
      <c r="K16" s="43" t="str">
        <f t="shared" si="4"/>
        <v>-</v>
      </c>
    </row>
    <row r="17" spans="2:11" ht="15.95" customHeight="1" x14ac:dyDescent="0.15">
      <c r="B17" s="35">
        <f t="shared" si="2"/>
        <v>11</v>
      </c>
      <c r="C17" s="36">
        <f t="shared" si="3"/>
        <v>1.5395000000000001</v>
      </c>
      <c r="D17" s="36">
        <f t="shared" si="4"/>
        <v>0.64959999999999996</v>
      </c>
      <c r="E17" s="36">
        <f t="shared" si="4"/>
        <v>0.64959999999999996</v>
      </c>
      <c r="F17" s="36">
        <f t="shared" si="4"/>
        <v>0.64959999999999996</v>
      </c>
      <c r="G17" s="36">
        <f t="shared" si="4"/>
        <v>0.64959999999999996</v>
      </c>
      <c r="H17" s="36">
        <f t="shared" si="4"/>
        <v>0.64959999999999996</v>
      </c>
      <c r="I17" s="36">
        <f t="shared" si="4"/>
        <v>0.64959999999999996</v>
      </c>
      <c r="J17" s="36">
        <f t="shared" si="4"/>
        <v>0.64959999999999996</v>
      </c>
      <c r="K17" s="36">
        <f t="shared" si="4"/>
        <v>0.64959999999999996</v>
      </c>
    </row>
    <row r="18" spans="2:11" ht="15.95" customHeight="1" x14ac:dyDescent="0.15">
      <c r="B18" s="38">
        <f t="shared" si="2"/>
        <v>12</v>
      </c>
      <c r="C18" s="39">
        <f t="shared" si="3"/>
        <v>1.601</v>
      </c>
      <c r="D18" s="37">
        <f t="shared" si="4"/>
        <v>0.62460000000000004</v>
      </c>
      <c r="E18" s="37">
        <f t="shared" si="4"/>
        <v>0.62460000000000004</v>
      </c>
      <c r="F18" s="37">
        <f t="shared" si="4"/>
        <v>0.62460000000000004</v>
      </c>
      <c r="G18" s="37">
        <f t="shared" si="4"/>
        <v>0.62460000000000004</v>
      </c>
      <c r="H18" s="37">
        <f t="shared" si="4"/>
        <v>0.62460000000000004</v>
      </c>
      <c r="I18" s="37">
        <f t="shared" si="4"/>
        <v>0.62460000000000004</v>
      </c>
      <c r="J18" s="37">
        <f t="shared" si="4"/>
        <v>0.62460000000000004</v>
      </c>
      <c r="K18" s="37">
        <f t="shared" si="4"/>
        <v>0.62460000000000004</v>
      </c>
    </row>
    <row r="19" spans="2:11" ht="15.95" customHeight="1" x14ac:dyDescent="0.15">
      <c r="B19" s="38">
        <f t="shared" si="2"/>
        <v>13</v>
      </c>
      <c r="C19" s="39">
        <f t="shared" si="3"/>
        <v>1.6651</v>
      </c>
      <c r="D19" s="37">
        <f t="shared" si="4"/>
        <v>0.60060000000000002</v>
      </c>
      <c r="E19" s="37">
        <f t="shared" si="4"/>
        <v>0.60060000000000002</v>
      </c>
      <c r="F19" s="37">
        <f t="shared" si="4"/>
        <v>0.60060000000000002</v>
      </c>
      <c r="G19" s="37">
        <f t="shared" si="4"/>
        <v>0.60060000000000002</v>
      </c>
      <c r="H19" s="37">
        <f t="shared" si="4"/>
        <v>0.60060000000000002</v>
      </c>
      <c r="I19" s="37">
        <f t="shared" si="4"/>
        <v>0.60060000000000002</v>
      </c>
      <c r="J19" s="37">
        <f t="shared" si="4"/>
        <v>0.60060000000000002</v>
      </c>
      <c r="K19" s="37">
        <f t="shared" si="4"/>
        <v>0.60060000000000002</v>
      </c>
    </row>
    <row r="20" spans="2:11" ht="15.95" customHeight="1" x14ac:dyDescent="0.15">
      <c r="B20" s="38">
        <f t="shared" si="2"/>
        <v>14</v>
      </c>
      <c r="C20" s="39">
        <f t="shared" si="3"/>
        <v>1.7317</v>
      </c>
      <c r="D20" s="37">
        <f t="shared" si="4"/>
        <v>0.57750000000000001</v>
      </c>
      <c r="E20" s="37">
        <f t="shared" si="4"/>
        <v>0.57750000000000001</v>
      </c>
      <c r="F20" s="37">
        <f t="shared" si="4"/>
        <v>0.57750000000000001</v>
      </c>
      <c r="G20" s="37">
        <f t="shared" si="4"/>
        <v>0.57750000000000001</v>
      </c>
      <c r="H20" s="37">
        <f t="shared" si="4"/>
        <v>0.57750000000000001</v>
      </c>
      <c r="I20" s="37">
        <f t="shared" si="4"/>
        <v>0.57750000000000001</v>
      </c>
      <c r="J20" s="37">
        <f t="shared" si="4"/>
        <v>0.57750000000000001</v>
      </c>
      <c r="K20" s="37">
        <f t="shared" si="4"/>
        <v>0.57750000000000001</v>
      </c>
    </row>
    <row r="21" spans="2:11" ht="15.95" customHeight="1" x14ac:dyDescent="0.15">
      <c r="B21" s="38">
        <f t="shared" si="2"/>
        <v>15</v>
      </c>
      <c r="C21" s="39">
        <f t="shared" si="3"/>
        <v>1.8008999999999999</v>
      </c>
      <c r="D21" s="37">
        <f t="shared" si="4"/>
        <v>0.55530000000000002</v>
      </c>
      <c r="E21" s="37">
        <f t="shared" si="4"/>
        <v>0.55530000000000002</v>
      </c>
      <c r="F21" s="37">
        <f t="shared" si="4"/>
        <v>0.55530000000000002</v>
      </c>
      <c r="G21" s="37">
        <f t="shared" si="4"/>
        <v>0.55530000000000002</v>
      </c>
      <c r="H21" s="37">
        <f t="shared" si="4"/>
        <v>0.55530000000000002</v>
      </c>
      <c r="I21" s="37">
        <f t="shared" si="4"/>
        <v>0.55530000000000002</v>
      </c>
      <c r="J21" s="37">
        <f t="shared" si="4"/>
        <v>0.55530000000000002</v>
      </c>
      <c r="K21" s="37">
        <f t="shared" si="4"/>
        <v>0.55530000000000002</v>
      </c>
    </row>
    <row r="22" spans="2:11" ht="15.95" customHeight="1" x14ac:dyDescent="0.15">
      <c r="B22" s="38">
        <f t="shared" si="2"/>
        <v>16</v>
      </c>
      <c r="C22" s="39">
        <f t="shared" si="3"/>
        <v>1.873</v>
      </c>
      <c r="D22" s="37">
        <f t="shared" si="4"/>
        <v>0.53390000000000004</v>
      </c>
      <c r="E22" s="37">
        <f t="shared" ref="E22:K37" si="5">IF(AND($B22&gt;E$5,$B22&lt;=E$5+40),ROUND(1/ROUND((1.04)^$B22,4),4),"-")</f>
        <v>0.53390000000000004</v>
      </c>
      <c r="F22" s="37">
        <f t="shared" si="5"/>
        <v>0.53390000000000004</v>
      </c>
      <c r="G22" s="37">
        <f t="shared" si="5"/>
        <v>0.53390000000000004</v>
      </c>
      <c r="H22" s="37">
        <f t="shared" si="5"/>
        <v>0.53390000000000004</v>
      </c>
      <c r="I22" s="37">
        <f t="shared" si="5"/>
        <v>0.53390000000000004</v>
      </c>
      <c r="J22" s="37">
        <f t="shared" si="5"/>
        <v>0.53390000000000004</v>
      </c>
      <c r="K22" s="37">
        <f t="shared" si="5"/>
        <v>0.53390000000000004</v>
      </c>
    </row>
    <row r="23" spans="2:11" ht="15.95" customHeight="1" x14ac:dyDescent="0.15">
      <c r="B23" s="38">
        <f t="shared" si="2"/>
        <v>17</v>
      </c>
      <c r="C23" s="39">
        <f t="shared" si="3"/>
        <v>1.9479</v>
      </c>
      <c r="D23" s="37">
        <f t="shared" si="4"/>
        <v>0.51339999999999997</v>
      </c>
      <c r="E23" s="37">
        <f t="shared" si="5"/>
        <v>0.51339999999999997</v>
      </c>
      <c r="F23" s="37">
        <f t="shared" si="5"/>
        <v>0.51339999999999997</v>
      </c>
      <c r="G23" s="37">
        <f t="shared" si="5"/>
        <v>0.51339999999999997</v>
      </c>
      <c r="H23" s="37">
        <f t="shared" si="5"/>
        <v>0.51339999999999997</v>
      </c>
      <c r="I23" s="37">
        <f t="shared" si="5"/>
        <v>0.51339999999999997</v>
      </c>
      <c r="J23" s="37">
        <f t="shared" si="5"/>
        <v>0.51339999999999997</v>
      </c>
      <c r="K23" s="37">
        <f t="shared" si="5"/>
        <v>0.51339999999999997</v>
      </c>
    </row>
    <row r="24" spans="2:11" ht="15.95" customHeight="1" x14ac:dyDescent="0.15">
      <c r="B24" s="38">
        <f t="shared" si="2"/>
        <v>18</v>
      </c>
      <c r="C24" s="39">
        <f t="shared" si="3"/>
        <v>2.0257999999999998</v>
      </c>
      <c r="D24" s="37">
        <f t="shared" si="4"/>
        <v>0.49359999999999998</v>
      </c>
      <c r="E24" s="37">
        <f t="shared" si="5"/>
        <v>0.49359999999999998</v>
      </c>
      <c r="F24" s="37">
        <f t="shared" si="5"/>
        <v>0.49359999999999998</v>
      </c>
      <c r="G24" s="37">
        <f t="shared" si="5"/>
        <v>0.49359999999999998</v>
      </c>
      <c r="H24" s="37">
        <f t="shared" si="5"/>
        <v>0.49359999999999998</v>
      </c>
      <c r="I24" s="37">
        <f t="shared" si="5"/>
        <v>0.49359999999999998</v>
      </c>
      <c r="J24" s="37">
        <f t="shared" si="5"/>
        <v>0.49359999999999998</v>
      </c>
      <c r="K24" s="37">
        <f t="shared" si="5"/>
        <v>0.49359999999999998</v>
      </c>
    </row>
    <row r="25" spans="2:11" ht="15.95" customHeight="1" x14ac:dyDescent="0.15">
      <c r="B25" s="38">
        <f t="shared" si="2"/>
        <v>19</v>
      </c>
      <c r="C25" s="39">
        <f t="shared" si="3"/>
        <v>2.1067999999999998</v>
      </c>
      <c r="D25" s="37">
        <f t="shared" si="4"/>
        <v>0.47470000000000001</v>
      </c>
      <c r="E25" s="37">
        <f t="shared" si="5"/>
        <v>0.47470000000000001</v>
      </c>
      <c r="F25" s="37">
        <f t="shared" si="5"/>
        <v>0.47470000000000001</v>
      </c>
      <c r="G25" s="37">
        <f t="shared" si="5"/>
        <v>0.47470000000000001</v>
      </c>
      <c r="H25" s="37">
        <f t="shared" si="5"/>
        <v>0.47470000000000001</v>
      </c>
      <c r="I25" s="37">
        <f t="shared" si="5"/>
        <v>0.47470000000000001</v>
      </c>
      <c r="J25" s="37">
        <f t="shared" si="5"/>
        <v>0.47470000000000001</v>
      </c>
      <c r="K25" s="37">
        <f t="shared" si="5"/>
        <v>0.47470000000000001</v>
      </c>
    </row>
    <row r="26" spans="2:11" ht="15.95" customHeight="1" x14ac:dyDescent="0.15">
      <c r="B26" s="41">
        <f t="shared" si="2"/>
        <v>20</v>
      </c>
      <c r="C26" s="42">
        <f t="shared" si="3"/>
        <v>2.1911</v>
      </c>
      <c r="D26" s="51">
        <f t="shared" si="4"/>
        <v>0.45639999999999997</v>
      </c>
      <c r="E26" s="51">
        <f t="shared" si="5"/>
        <v>0.45639999999999997</v>
      </c>
      <c r="F26" s="51">
        <f t="shared" si="5"/>
        <v>0.45639999999999997</v>
      </c>
      <c r="G26" s="51">
        <f t="shared" si="5"/>
        <v>0.45639999999999997</v>
      </c>
      <c r="H26" s="51">
        <f t="shared" si="5"/>
        <v>0.45639999999999997</v>
      </c>
      <c r="I26" s="51">
        <f t="shared" si="5"/>
        <v>0.45639999999999997</v>
      </c>
      <c r="J26" s="51">
        <f t="shared" si="5"/>
        <v>0.45639999999999997</v>
      </c>
      <c r="K26" s="51">
        <f t="shared" si="5"/>
        <v>0.45639999999999997</v>
      </c>
    </row>
    <row r="27" spans="2:11" ht="15.95" customHeight="1" x14ac:dyDescent="0.15">
      <c r="B27" s="52">
        <f t="shared" si="2"/>
        <v>21</v>
      </c>
      <c r="C27" s="44">
        <f t="shared" si="3"/>
        <v>2.2787999999999999</v>
      </c>
      <c r="D27" s="37">
        <f t="shared" si="4"/>
        <v>0.43880000000000002</v>
      </c>
      <c r="E27" s="37">
        <f t="shared" si="5"/>
        <v>0.43880000000000002</v>
      </c>
      <c r="F27" s="37">
        <f t="shared" si="5"/>
        <v>0.43880000000000002</v>
      </c>
      <c r="G27" s="37">
        <f t="shared" si="5"/>
        <v>0.43880000000000002</v>
      </c>
      <c r="H27" s="37">
        <f t="shared" si="5"/>
        <v>0.43880000000000002</v>
      </c>
      <c r="I27" s="37">
        <f t="shared" si="5"/>
        <v>0.43880000000000002</v>
      </c>
      <c r="J27" s="37">
        <f t="shared" si="5"/>
        <v>0.43880000000000002</v>
      </c>
      <c r="K27" s="37">
        <f t="shared" si="5"/>
        <v>0.43880000000000002</v>
      </c>
    </row>
    <row r="28" spans="2:11" ht="15.95" customHeight="1" x14ac:dyDescent="0.15">
      <c r="B28" s="46">
        <f t="shared" si="2"/>
        <v>22</v>
      </c>
      <c r="C28" s="47">
        <f t="shared" si="3"/>
        <v>2.3698999999999999</v>
      </c>
      <c r="D28" s="37">
        <f t="shared" si="4"/>
        <v>0.42199999999999999</v>
      </c>
      <c r="E28" s="37">
        <f t="shared" si="5"/>
        <v>0.42199999999999999</v>
      </c>
      <c r="F28" s="37">
        <f t="shared" si="5"/>
        <v>0.42199999999999999</v>
      </c>
      <c r="G28" s="37">
        <f t="shared" si="5"/>
        <v>0.42199999999999999</v>
      </c>
      <c r="H28" s="37">
        <f t="shared" si="5"/>
        <v>0.42199999999999999</v>
      </c>
      <c r="I28" s="37">
        <f t="shared" si="5"/>
        <v>0.42199999999999999</v>
      </c>
      <c r="J28" s="37">
        <f t="shared" si="5"/>
        <v>0.42199999999999999</v>
      </c>
      <c r="K28" s="37">
        <f t="shared" si="5"/>
        <v>0.42199999999999999</v>
      </c>
    </row>
    <row r="29" spans="2:11" ht="15.95" customHeight="1" x14ac:dyDescent="0.15">
      <c r="B29" s="46">
        <f t="shared" si="2"/>
        <v>23</v>
      </c>
      <c r="C29" s="47">
        <f t="shared" si="3"/>
        <v>2.4647000000000001</v>
      </c>
      <c r="D29" s="37">
        <f t="shared" si="4"/>
        <v>0.40570000000000001</v>
      </c>
      <c r="E29" s="37">
        <f t="shared" si="5"/>
        <v>0.40570000000000001</v>
      </c>
      <c r="F29" s="37">
        <f t="shared" si="5"/>
        <v>0.40570000000000001</v>
      </c>
      <c r="G29" s="37">
        <f t="shared" si="5"/>
        <v>0.40570000000000001</v>
      </c>
      <c r="H29" s="37">
        <f t="shared" si="5"/>
        <v>0.40570000000000001</v>
      </c>
      <c r="I29" s="37">
        <f t="shared" si="5"/>
        <v>0.40570000000000001</v>
      </c>
      <c r="J29" s="37">
        <f t="shared" si="5"/>
        <v>0.40570000000000001</v>
      </c>
      <c r="K29" s="37">
        <f t="shared" si="5"/>
        <v>0.40570000000000001</v>
      </c>
    </row>
    <row r="30" spans="2:11" ht="15.95" customHeight="1" x14ac:dyDescent="0.15">
      <c r="B30" s="46">
        <f t="shared" si="2"/>
        <v>24</v>
      </c>
      <c r="C30" s="47">
        <f t="shared" si="3"/>
        <v>2.5632999999999999</v>
      </c>
      <c r="D30" s="37">
        <f t="shared" si="4"/>
        <v>0.3901</v>
      </c>
      <c r="E30" s="37">
        <f t="shared" si="5"/>
        <v>0.3901</v>
      </c>
      <c r="F30" s="37">
        <f t="shared" si="5"/>
        <v>0.3901</v>
      </c>
      <c r="G30" s="37">
        <f t="shared" si="5"/>
        <v>0.3901</v>
      </c>
      <c r="H30" s="37">
        <f t="shared" si="5"/>
        <v>0.3901</v>
      </c>
      <c r="I30" s="37">
        <f t="shared" si="5"/>
        <v>0.3901</v>
      </c>
      <c r="J30" s="37">
        <f t="shared" si="5"/>
        <v>0.3901</v>
      </c>
      <c r="K30" s="37">
        <f t="shared" si="5"/>
        <v>0.3901</v>
      </c>
    </row>
    <row r="31" spans="2:11" ht="15.95" customHeight="1" x14ac:dyDescent="0.15">
      <c r="B31" s="46">
        <f t="shared" si="2"/>
        <v>25</v>
      </c>
      <c r="C31" s="47">
        <f t="shared" si="3"/>
        <v>2.6657999999999999</v>
      </c>
      <c r="D31" s="37">
        <f t="shared" si="4"/>
        <v>0.37509999999999999</v>
      </c>
      <c r="E31" s="37">
        <f t="shared" si="5"/>
        <v>0.37509999999999999</v>
      </c>
      <c r="F31" s="37">
        <f t="shared" si="5"/>
        <v>0.37509999999999999</v>
      </c>
      <c r="G31" s="37">
        <f t="shared" si="5"/>
        <v>0.37509999999999999</v>
      </c>
      <c r="H31" s="37">
        <f t="shared" si="5"/>
        <v>0.37509999999999999</v>
      </c>
      <c r="I31" s="37">
        <f t="shared" si="5"/>
        <v>0.37509999999999999</v>
      </c>
      <c r="J31" s="37">
        <f t="shared" si="5"/>
        <v>0.37509999999999999</v>
      </c>
      <c r="K31" s="37">
        <f t="shared" si="5"/>
        <v>0.37509999999999999</v>
      </c>
    </row>
    <row r="32" spans="2:11" ht="15.95" customHeight="1" x14ac:dyDescent="0.15">
      <c r="B32" s="46">
        <f t="shared" si="2"/>
        <v>26</v>
      </c>
      <c r="C32" s="47">
        <f t="shared" si="3"/>
        <v>2.7725</v>
      </c>
      <c r="D32" s="37">
        <f t="shared" si="4"/>
        <v>0.36070000000000002</v>
      </c>
      <c r="E32" s="37">
        <f t="shared" si="5"/>
        <v>0.36070000000000002</v>
      </c>
      <c r="F32" s="37">
        <f t="shared" si="5"/>
        <v>0.36070000000000002</v>
      </c>
      <c r="G32" s="37">
        <f t="shared" si="5"/>
        <v>0.36070000000000002</v>
      </c>
      <c r="H32" s="37">
        <f t="shared" si="5"/>
        <v>0.36070000000000002</v>
      </c>
      <c r="I32" s="37">
        <f t="shared" si="5"/>
        <v>0.36070000000000002</v>
      </c>
      <c r="J32" s="37">
        <f t="shared" si="5"/>
        <v>0.36070000000000002</v>
      </c>
      <c r="K32" s="37">
        <f t="shared" si="5"/>
        <v>0.36070000000000002</v>
      </c>
    </row>
    <row r="33" spans="2:11" ht="15.95" customHeight="1" x14ac:dyDescent="0.15">
      <c r="B33" s="46">
        <f t="shared" si="2"/>
        <v>27</v>
      </c>
      <c r="C33" s="47">
        <f t="shared" si="3"/>
        <v>2.8834</v>
      </c>
      <c r="D33" s="37">
        <f t="shared" si="4"/>
        <v>0.3468</v>
      </c>
      <c r="E33" s="37">
        <f t="shared" si="5"/>
        <v>0.3468</v>
      </c>
      <c r="F33" s="37">
        <f t="shared" si="5"/>
        <v>0.3468</v>
      </c>
      <c r="G33" s="37">
        <f t="shared" si="5"/>
        <v>0.3468</v>
      </c>
      <c r="H33" s="37">
        <f t="shared" si="5"/>
        <v>0.3468</v>
      </c>
      <c r="I33" s="37">
        <f t="shared" si="5"/>
        <v>0.3468</v>
      </c>
      <c r="J33" s="37">
        <f t="shared" si="5"/>
        <v>0.3468</v>
      </c>
      <c r="K33" s="37">
        <f t="shared" si="5"/>
        <v>0.3468</v>
      </c>
    </row>
    <row r="34" spans="2:11" ht="15.95" customHeight="1" x14ac:dyDescent="0.15">
      <c r="B34" s="46">
        <f t="shared" si="2"/>
        <v>28</v>
      </c>
      <c r="C34" s="47">
        <f t="shared" si="3"/>
        <v>2.9986999999999999</v>
      </c>
      <c r="D34" s="37">
        <f t="shared" si="4"/>
        <v>0.33350000000000002</v>
      </c>
      <c r="E34" s="37">
        <f t="shared" si="5"/>
        <v>0.33350000000000002</v>
      </c>
      <c r="F34" s="37">
        <f t="shared" si="5"/>
        <v>0.33350000000000002</v>
      </c>
      <c r="G34" s="37">
        <f t="shared" si="5"/>
        <v>0.33350000000000002</v>
      </c>
      <c r="H34" s="37">
        <f t="shared" si="5"/>
        <v>0.33350000000000002</v>
      </c>
      <c r="I34" s="37">
        <f t="shared" si="5"/>
        <v>0.33350000000000002</v>
      </c>
      <c r="J34" s="37">
        <f t="shared" si="5"/>
        <v>0.33350000000000002</v>
      </c>
      <c r="K34" s="37">
        <f t="shared" si="5"/>
        <v>0.33350000000000002</v>
      </c>
    </row>
    <row r="35" spans="2:11" ht="15.95" customHeight="1" x14ac:dyDescent="0.15">
      <c r="B35" s="46">
        <f t="shared" si="2"/>
        <v>29</v>
      </c>
      <c r="C35" s="47">
        <f t="shared" si="3"/>
        <v>3.1187</v>
      </c>
      <c r="D35" s="37">
        <f t="shared" si="4"/>
        <v>0.3206</v>
      </c>
      <c r="E35" s="37">
        <f t="shared" si="5"/>
        <v>0.3206</v>
      </c>
      <c r="F35" s="37">
        <f t="shared" si="5"/>
        <v>0.3206</v>
      </c>
      <c r="G35" s="37">
        <f t="shared" si="5"/>
        <v>0.3206</v>
      </c>
      <c r="H35" s="37">
        <f t="shared" si="5"/>
        <v>0.3206</v>
      </c>
      <c r="I35" s="37">
        <f t="shared" si="5"/>
        <v>0.3206</v>
      </c>
      <c r="J35" s="37">
        <f t="shared" si="5"/>
        <v>0.3206</v>
      </c>
      <c r="K35" s="37">
        <f t="shared" si="5"/>
        <v>0.3206</v>
      </c>
    </row>
    <row r="36" spans="2:11" ht="15.95" customHeight="1" x14ac:dyDescent="0.15">
      <c r="B36" s="41">
        <f t="shared" si="2"/>
        <v>30</v>
      </c>
      <c r="C36" s="42">
        <f t="shared" si="3"/>
        <v>3.2433999999999998</v>
      </c>
      <c r="D36" s="42">
        <f t="shared" si="4"/>
        <v>0.30830000000000002</v>
      </c>
      <c r="E36" s="42">
        <f t="shared" si="5"/>
        <v>0.30830000000000002</v>
      </c>
      <c r="F36" s="42">
        <f t="shared" si="5"/>
        <v>0.30830000000000002</v>
      </c>
      <c r="G36" s="42">
        <f t="shared" si="5"/>
        <v>0.30830000000000002</v>
      </c>
      <c r="H36" s="42">
        <f t="shared" si="5"/>
        <v>0.30830000000000002</v>
      </c>
      <c r="I36" s="42">
        <f t="shared" si="5"/>
        <v>0.30830000000000002</v>
      </c>
      <c r="J36" s="42">
        <f t="shared" si="5"/>
        <v>0.30830000000000002</v>
      </c>
      <c r="K36" s="42">
        <f t="shared" si="5"/>
        <v>0.30830000000000002</v>
      </c>
    </row>
    <row r="37" spans="2:11" ht="15.95" customHeight="1" x14ac:dyDescent="0.15">
      <c r="B37" s="35">
        <f t="shared" si="2"/>
        <v>31</v>
      </c>
      <c r="C37" s="36">
        <f t="shared" si="3"/>
        <v>3.3731</v>
      </c>
      <c r="D37" s="36">
        <f t="shared" si="4"/>
        <v>0.29649999999999999</v>
      </c>
      <c r="E37" s="36">
        <f t="shared" si="5"/>
        <v>0.29649999999999999</v>
      </c>
      <c r="F37" s="36">
        <f t="shared" si="5"/>
        <v>0.29649999999999999</v>
      </c>
      <c r="G37" s="36">
        <f t="shared" si="5"/>
        <v>0.29649999999999999</v>
      </c>
      <c r="H37" s="36">
        <f t="shared" si="5"/>
        <v>0.29649999999999999</v>
      </c>
      <c r="I37" s="36">
        <f t="shared" si="5"/>
        <v>0.29649999999999999</v>
      </c>
      <c r="J37" s="36">
        <f t="shared" si="5"/>
        <v>0.29649999999999999</v>
      </c>
      <c r="K37" s="36">
        <f t="shared" si="5"/>
        <v>0.29649999999999999</v>
      </c>
    </row>
    <row r="38" spans="2:11" ht="15.95" customHeight="1" x14ac:dyDescent="0.15">
      <c r="B38" s="46">
        <f t="shared" si="2"/>
        <v>32</v>
      </c>
      <c r="C38" s="47">
        <f t="shared" si="3"/>
        <v>3.5081000000000002</v>
      </c>
      <c r="D38" s="37">
        <f t="shared" si="4"/>
        <v>0.28510000000000002</v>
      </c>
      <c r="E38" s="37">
        <f t="shared" ref="E38:K53" si="6">IF(AND($B38&gt;E$5,$B38&lt;=E$5+40),ROUND(1/ROUND((1.04)^$B38,4),4),"-")</f>
        <v>0.28510000000000002</v>
      </c>
      <c r="F38" s="37">
        <f t="shared" si="6"/>
        <v>0.28510000000000002</v>
      </c>
      <c r="G38" s="37">
        <f t="shared" si="6"/>
        <v>0.28510000000000002</v>
      </c>
      <c r="H38" s="37">
        <f t="shared" si="6"/>
        <v>0.28510000000000002</v>
      </c>
      <c r="I38" s="37">
        <f t="shared" si="6"/>
        <v>0.28510000000000002</v>
      </c>
      <c r="J38" s="37">
        <f t="shared" si="6"/>
        <v>0.28510000000000002</v>
      </c>
      <c r="K38" s="37">
        <f t="shared" si="6"/>
        <v>0.28510000000000002</v>
      </c>
    </row>
    <row r="39" spans="2:11" ht="15.95" customHeight="1" x14ac:dyDescent="0.15">
      <c r="B39" s="46">
        <f t="shared" si="2"/>
        <v>33</v>
      </c>
      <c r="C39" s="47">
        <f t="shared" si="3"/>
        <v>3.6484000000000001</v>
      </c>
      <c r="D39" s="37">
        <f t="shared" si="4"/>
        <v>0.27410000000000001</v>
      </c>
      <c r="E39" s="37">
        <f t="shared" si="6"/>
        <v>0.27410000000000001</v>
      </c>
      <c r="F39" s="37">
        <f t="shared" si="6"/>
        <v>0.27410000000000001</v>
      </c>
      <c r="G39" s="37">
        <f t="shared" si="6"/>
        <v>0.27410000000000001</v>
      </c>
      <c r="H39" s="37">
        <f t="shared" si="6"/>
        <v>0.27410000000000001</v>
      </c>
      <c r="I39" s="37">
        <f t="shared" si="6"/>
        <v>0.27410000000000001</v>
      </c>
      <c r="J39" s="37">
        <f t="shared" si="6"/>
        <v>0.27410000000000001</v>
      </c>
      <c r="K39" s="37">
        <f t="shared" si="6"/>
        <v>0.27410000000000001</v>
      </c>
    </row>
    <row r="40" spans="2:11" ht="15.95" customHeight="1" x14ac:dyDescent="0.15">
      <c r="B40" s="46">
        <f t="shared" si="2"/>
        <v>34</v>
      </c>
      <c r="C40" s="47">
        <f t="shared" si="3"/>
        <v>3.7942999999999998</v>
      </c>
      <c r="D40" s="37">
        <f t="shared" si="4"/>
        <v>0.2636</v>
      </c>
      <c r="E40" s="37">
        <f t="shared" si="6"/>
        <v>0.2636</v>
      </c>
      <c r="F40" s="37">
        <f t="shared" si="6"/>
        <v>0.2636</v>
      </c>
      <c r="G40" s="37">
        <f t="shared" si="6"/>
        <v>0.2636</v>
      </c>
      <c r="H40" s="37">
        <f t="shared" si="6"/>
        <v>0.2636</v>
      </c>
      <c r="I40" s="37">
        <f t="shared" si="6"/>
        <v>0.2636</v>
      </c>
      <c r="J40" s="37">
        <f t="shared" si="6"/>
        <v>0.2636</v>
      </c>
      <c r="K40" s="37">
        <f t="shared" si="6"/>
        <v>0.2636</v>
      </c>
    </row>
    <row r="41" spans="2:11" ht="15.95" customHeight="1" x14ac:dyDescent="0.15">
      <c r="B41" s="46">
        <f t="shared" si="2"/>
        <v>35</v>
      </c>
      <c r="C41" s="47">
        <f t="shared" si="3"/>
        <v>3.9460999999999999</v>
      </c>
      <c r="D41" s="37">
        <f t="shared" si="4"/>
        <v>0.25340000000000001</v>
      </c>
      <c r="E41" s="37">
        <f t="shared" si="6"/>
        <v>0.25340000000000001</v>
      </c>
      <c r="F41" s="37">
        <f t="shared" si="6"/>
        <v>0.25340000000000001</v>
      </c>
      <c r="G41" s="37">
        <f t="shared" si="6"/>
        <v>0.25340000000000001</v>
      </c>
      <c r="H41" s="37">
        <f t="shared" si="6"/>
        <v>0.25340000000000001</v>
      </c>
      <c r="I41" s="37">
        <f t="shared" si="6"/>
        <v>0.25340000000000001</v>
      </c>
      <c r="J41" s="37">
        <f t="shared" si="6"/>
        <v>0.25340000000000001</v>
      </c>
      <c r="K41" s="37">
        <f t="shared" si="6"/>
        <v>0.25340000000000001</v>
      </c>
    </row>
    <row r="42" spans="2:11" ht="15.95" customHeight="1" x14ac:dyDescent="0.15">
      <c r="B42" s="46">
        <f t="shared" si="2"/>
        <v>36</v>
      </c>
      <c r="C42" s="47">
        <f t="shared" si="3"/>
        <v>4.1039000000000003</v>
      </c>
      <c r="D42" s="37">
        <f t="shared" si="4"/>
        <v>0.2437</v>
      </c>
      <c r="E42" s="37">
        <f t="shared" si="6"/>
        <v>0.2437</v>
      </c>
      <c r="F42" s="37">
        <f t="shared" si="6"/>
        <v>0.2437</v>
      </c>
      <c r="G42" s="37">
        <f t="shared" si="6"/>
        <v>0.2437</v>
      </c>
      <c r="H42" s="37">
        <f t="shared" si="6"/>
        <v>0.2437</v>
      </c>
      <c r="I42" s="37">
        <f t="shared" si="6"/>
        <v>0.2437</v>
      </c>
      <c r="J42" s="37">
        <f t="shared" si="6"/>
        <v>0.2437</v>
      </c>
      <c r="K42" s="37">
        <f t="shared" si="6"/>
        <v>0.2437</v>
      </c>
    </row>
    <row r="43" spans="2:11" ht="15.95" customHeight="1" x14ac:dyDescent="0.15">
      <c r="B43" s="46">
        <f t="shared" si="2"/>
        <v>37</v>
      </c>
      <c r="C43" s="47">
        <f t="shared" si="3"/>
        <v>4.2680999999999996</v>
      </c>
      <c r="D43" s="37">
        <f t="shared" si="4"/>
        <v>0.23430000000000001</v>
      </c>
      <c r="E43" s="37">
        <f t="shared" si="6"/>
        <v>0.23430000000000001</v>
      </c>
      <c r="F43" s="37">
        <f t="shared" si="6"/>
        <v>0.23430000000000001</v>
      </c>
      <c r="G43" s="37">
        <f t="shared" si="6"/>
        <v>0.23430000000000001</v>
      </c>
      <c r="H43" s="37">
        <f t="shared" si="6"/>
        <v>0.23430000000000001</v>
      </c>
      <c r="I43" s="37">
        <f t="shared" si="6"/>
        <v>0.23430000000000001</v>
      </c>
      <c r="J43" s="37">
        <f t="shared" si="6"/>
        <v>0.23430000000000001</v>
      </c>
      <c r="K43" s="37">
        <f t="shared" si="6"/>
        <v>0.23430000000000001</v>
      </c>
    </row>
    <row r="44" spans="2:11" ht="15.95" customHeight="1" x14ac:dyDescent="0.15">
      <c r="B44" s="46">
        <f t="shared" si="2"/>
        <v>38</v>
      </c>
      <c r="C44" s="47">
        <f t="shared" si="3"/>
        <v>4.4387999999999996</v>
      </c>
      <c r="D44" s="37">
        <f t="shared" si="4"/>
        <v>0.2253</v>
      </c>
      <c r="E44" s="37">
        <f t="shared" si="6"/>
        <v>0.2253</v>
      </c>
      <c r="F44" s="37">
        <f t="shared" si="6"/>
        <v>0.2253</v>
      </c>
      <c r="G44" s="37">
        <f t="shared" si="6"/>
        <v>0.2253</v>
      </c>
      <c r="H44" s="37">
        <f t="shared" si="6"/>
        <v>0.2253</v>
      </c>
      <c r="I44" s="37">
        <f t="shared" si="6"/>
        <v>0.2253</v>
      </c>
      <c r="J44" s="37">
        <f t="shared" si="6"/>
        <v>0.2253</v>
      </c>
      <c r="K44" s="37">
        <f t="shared" si="6"/>
        <v>0.2253</v>
      </c>
    </row>
    <row r="45" spans="2:11" ht="15.95" customHeight="1" x14ac:dyDescent="0.15">
      <c r="B45" s="46">
        <f t="shared" si="2"/>
        <v>39</v>
      </c>
      <c r="C45" s="47">
        <f t="shared" si="3"/>
        <v>4.6163999999999996</v>
      </c>
      <c r="D45" s="37">
        <f t="shared" si="4"/>
        <v>0.21659999999999999</v>
      </c>
      <c r="E45" s="37">
        <f t="shared" si="6"/>
        <v>0.21659999999999999</v>
      </c>
      <c r="F45" s="37">
        <f t="shared" si="6"/>
        <v>0.21659999999999999</v>
      </c>
      <c r="G45" s="37">
        <f>IF(AND($B45&gt;G$5,$B45&lt;=G$5+40),ROUND(1/ROUND((1.04)^$B45,4),4),"-")</f>
        <v>0.21659999999999999</v>
      </c>
      <c r="H45" s="37">
        <f t="shared" si="6"/>
        <v>0.21659999999999999</v>
      </c>
      <c r="I45" s="37">
        <f t="shared" si="6"/>
        <v>0.21659999999999999</v>
      </c>
      <c r="J45" s="37">
        <f t="shared" si="6"/>
        <v>0.21659999999999999</v>
      </c>
      <c r="K45" s="37">
        <f t="shared" si="6"/>
        <v>0.21659999999999999</v>
      </c>
    </row>
    <row r="46" spans="2:11" ht="15.95" customHeight="1" x14ac:dyDescent="0.15">
      <c r="B46" s="41">
        <f t="shared" si="2"/>
        <v>40</v>
      </c>
      <c r="C46" s="42">
        <f t="shared" si="3"/>
        <v>4.8010000000000002</v>
      </c>
      <c r="D46" s="51">
        <f t="shared" si="4"/>
        <v>0.20830000000000001</v>
      </c>
      <c r="E46" s="51">
        <f t="shared" si="6"/>
        <v>0.20830000000000001</v>
      </c>
      <c r="F46" s="51">
        <f t="shared" si="6"/>
        <v>0.20830000000000001</v>
      </c>
      <c r="G46" s="51">
        <f t="shared" si="6"/>
        <v>0.20830000000000001</v>
      </c>
      <c r="H46" s="51">
        <f t="shared" si="6"/>
        <v>0.20830000000000001</v>
      </c>
      <c r="I46" s="51">
        <f t="shared" si="6"/>
        <v>0.20830000000000001</v>
      </c>
      <c r="J46" s="51">
        <f t="shared" si="6"/>
        <v>0.20830000000000001</v>
      </c>
      <c r="K46" s="51">
        <f t="shared" si="6"/>
        <v>0.20830000000000001</v>
      </c>
    </row>
    <row r="47" spans="2:11" ht="15.95" customHeight="1" x14ac:dyDescent="0.15">
      <c r="B47" s="52">
        <f t="shared" si="2"/>
        <v>41</v>
      </c>
      <c r="C47" s="44">
        <f t="shared" si="3"/>
        <v>4.9931000000000001</v>
      </c>
      <c r="D47" s="37">
        <f t="shared" si="4"/>
        <v>0.20030000000000001</v>
      </c>
      <c r="E47" s="37">
        <f t="shared" si="6"/>
        <v>0.20030000000000001</v>
      </c>
      <c r="F47" s="37">
        <f t="shared" si="6"/>
        <v>0.20030000000000001</v>
      </c>
      <c r="G47" s="37">
        <f t="shared" si="6"/>
        <v>0.20030000000000001</v>
      </c>
      <c r="H47" s="37">
        <f t="shared" si="6"/>
        <v>0.20030000000000001</v>
      </c>
      <c r="I47" s="37">
        <f t="shared" si="6"/>
        <v>0.20030000000000001</v>
      </c>
      <c r="J47" s="37">
        <f t="shared" si="6"/>
        <v>0.20030000000000001</v>
      </c>
      <c r="K47" s="37">
        <f t="shared" si="6"/>
        <v>0.20030000000000001</v>
      </c>
    </row>
    <row r="48" spans="2:11" ht="15.95" customHeight="1" x14ac:dyDescent="0.15">
      <c r="B48" s="46">
        <f t="shared" si="2"/>
        <v>42</v>
      </c>
      <c r="C48" s="47">
        <f t="shared" si="3"/>
        <v>5.1928000000000001</v>
      </c>
      <c r="D48" s="37">
        <f t="shared" si="4"/>
        <v>0.19259999999999999</v>
      </c>
      <c r="E48" s="37">
        <f t="shared" si="6"/>
        <v>0.19259999999999999</v>
      </c>
      <c r="F48" s="37">
        <f t="shared" si="6"/>
        <v>0.19259999999999999</v>
      </c>
      <c r="G48" s="37">
        <f t="shared" si="6"/>
        <v>0.19259999999999999</v>
      </c>
      <c r="H48" s="37">
        <f t="shared" si="6"/>
        <v>0.19259999999999999</v>
      </c>
      <c r="I48" s="37">
        <f t="shared" si="6"/>
        <v>0.19259999999999999</v>
      </c>
      <c r="J48" s="37">
        <f t="shared" si="6"/>
        <v>0.19259999999999999</v>
      </c>
      <c r="K48" s="37">
        <f t="shared" si="6"/>
        <v>0.19259999999999999</v>
      </c>
    </row>
    <row r="49" spans="2:11" ht="15.95" customHeight="1" x14ac:dyDescent="0.15">
      <c r="B49" s="46">
        <f t="shared" si="2"/>
        <v>43</v>
      </c>
      <c r="C49" s="47">
        <f t="shared" si="3"/>
        <v>5.4005000000000001</v>
      </c>
      <c r="D49" s="37">
        <f t="shared" si="4"/>
        <v>0.1852</v>
      </c>
      <c r="E49" s="37">
        <f t="shared" si="6"/>
        <v>0.1852</v>
      </c>
      <c r="F49" s="37">
        <f t="shared" si="6"/>
        <v>0.1852</v>
      </c>
      <c r="G49" s="37">
        <f t="shared" si="6"/>
        <v>0.1852</v>
      </c>
      <c r="H49" s="37">
        <f t="shared" si="6"/>
        <v>0.1852</v>
      </c>
      <c r="I49" s="37">
        <f t="shared" si="6"/>
        <v>0.1852</v>
      </c>
      <c r="J49" s="37">
        <f t="shared" si="6"/>
        <v>0.1852</v>
      </c>
      <c r="K49" s="37">
        <f t="shared" si="6"/>
        <v>0.1852</v>
      </c>
    </row>
    <row r="50" spans="2:11" ht="15.95" customHeight="1" x14ac:dyDescent="0.15">
      <c r="B50" s="46">
        <f t="shared" si="2"/>
        <v>44</v>
      </c>
      <c r="C50" s="47">
        <f t="shared" si="3"/>
        <v>5.6165000000000003</v>
      </c>
      <c r="D50" s="40" t="str">
        <f t="shared" si="4"/>
        <v>-</v>
      </c>
      <c r="E50" s="37">
        <f t="shared" si="6"/>
        <v>0.17799999999999999</v>
      </c>
      <c r="F50" s="37">
        <f t="shared" si="6"/>
        <v>0.17799999999999999</v>
      </c>
      <c r="G50" s="37">
        <f t="shared" si="6"/>
        <v>0.17799999999999999</v>
      </c>
      <c r="H50" s="37">
        <f t="shared" si="6"/>
        <v>0.17799999999999999</v>
      </c>
      <c r="I50" s="37">
        <f t="shared" si="6"/>
        <v>0.17799999999999999</v>
      </c>
      <c r="J50" s="37">
        <f t="shared" si="6"/>
        <v>0.17799999999999999</v>
      </c>
      <c r="K50" s="37">
        <f t="shared" si="6"/>
        <v>0.17799999999999999</v>
      </c>
    </row>
    <row r="51" spans="2:11" ht="15.95" customHeight="1" x14ac:dyDescent="0.15">
      <c r="B51" s="46">
        <f t="shared" si="2"/>
        <v>45</v>
      </c>
      <c r="C51" s="47">
        <f t="shared" si="3"/>
        <v>5.8411999999999997</v>
      </c>
      <c r="D51" s="40" t="str">
        <f t="shared" si="4"/>
        <v>-</v>
      </c>
      <c r="E51" s="40" t="str">
        <f t="shared" si="6"/>
        <v>-</v>
      </c>
      <c r="F51" s="37">
        <f t="shared" si="6"/>
        <v>0.17119999999999999</v>
      </c>
      <c r="G51" s="37">
        <f t="shared" si="6"/>
        <v>0.17119999999999999</v>
      </c>
      <c r="H51" s="37">
        <f t="shared" si="6"/>
        <v>0.17119999999999999</v>
      </c>
      <c r="I51" s="37">
        <f t="shared" si="6"/>
        <v>0.17119999999999999</v>
      </c>
      <c r="J51" s="37">
        <f t="shared" si="6"/>
        <v>0.17119999999999999</v>
      </c>
      <c r="K51" s="37">
        <f t="shared" si="6"/>
        <v>0.17119999999999999</v>
      </c>
    </row>
    <row r="52" spans="2:11" ht="15.95" customHeight="1" x14ac:dyDescent="0.15">
      <c r="B52" s="46">
        <f t="shared" si="2"/>
        <v>46</v>
      </c>
      <c r="C52" s="47">
        <f t="shared" si="3"/>
        <v>6.0747999999999998</v>
      </c>
      <c r="D52" s="40" t="str">
        <f t="shared" si="4"/>
        <v>-</v>
      </c>
      <c r="E52" s="40" t="str">
        <f t="shared" si="6"/>
        <v>-</v>
      </c>
      <c r="F52" s="40" t="str">
        <f t="shared" si="6"/>
        <v>-</v>
      </c>
      <c r="G52" s="37">
        <f t="shared" si="6"/>
        <v>0.1646</v>
      </c>
      <c r="H52" s="37">
        <f t="shared" si="6"/>
        <v>0.1646</v>
      </c>
      <c r="I52" s="37">
        <f t="shared" si="6"/>
        <v>0.1646</v>
      </c>
      <c r="J52" s="37">
        <f t="shared" si="6"/>
        <v>0.1646</v>
      </c>
      <c r="K52" s="37">
        <f t="shared" si="6"/>
        <v>0.1646</v>
      </c>
    </row>
    <row r="53" spans="2:11" ht="15.95" customHeight="1" x14ac:dyDescent="0.15">
      <c r="B53" s="46">
        <f t="shared" si="2"/>
        <v>47</v>
      </c>
      <c r="C53" s="47">
        <f t="shared" si="3"/>
        <v>6.3178000000000001</v>
      </c>
      <c r="D53" s="40" t="str">
        <f t="shared" si="4"/>
        <v>-</v>
      </c>
      <c r="E53" s="40" t="str">
        <f t="shared" si="6"/>
        <v>-</v>
      </c>
      <c r="F53" s="40" t="str">
        <f t="shared" si="6"/>
        <v>-</v>
      </c>
      <c r="G53" s="40" t="str">
        <f t="shared" si="6"/>
        <v>-</v>
      </c>
      <c r="H53" s="37">
        <f t="shared" si="6"/>
        <v>0.1583</v>
      </c>
      <c r="I53" s="37">
        <f t="shared" si="6"/>
        <v>0.1583</v>
      </c>
      <c r="J53" s="37">
        <f t="shared" si="6"/>
        <v>0.1583</v>
      </c>
      <c r="K53" s="37">
        <f t="shared" si="6"/>
        <v>0.1583</v>
      </c>
    </row>
    <row r="54" spans="2:11" ht="15.95" customHeight="1" x14ac:dyDescent="0.15">
      <c r="B54" s="46">
        <f t="shared" si="2"/>
        <v>48</v>
      </c>
      <c r="C54" s="47">
        <f t="shared" si="3"/>
        <v>6.5705</v>
      </c>
      <c r="D54" s="40" t="str">
        <f t="shared" si="4"/>
        <v>-</v>
      </c>
      <c r="E54" s="40" t="str">
        <f t="shared" ref="E54:K66" si="7">IF(AND($B54&gt;E$5,$B54&lt;=E$5+40),ROUND(1/ROUND((1.04)^$B54,4),4),"-")</f>
        <v>-</v>
      </c>
      <c r="F54" s="40" t="str">
        <f t="shared" si="7"/>
        <v>-</v>
      </c>
      <c r="G54" s="40" t="str">
        <f t="shared" si="7"/>
        <v>-</v>
      </c>
      <c r="H54" s="40" t="str">
        <f t="shared" si="7"/>
        <v>-</v>
      </c>
      <c r="I54" s="37">
        <f t="shared" si="7"/>
        <v>0.1522</v>
      </c>
      <c r="J54" s="37">
        <f t="shared" si="7"/>
        <v>0.1522</v>
      </c>
      <c r="K54" s="37">
        <f t="shared" si="7"/>
        <v>0.1522</v>
      </c>
    </row>
    <row r="55" spans="2:11" ht="15.95" customHeight="1" x14ac:dyDescent="0.15">
      <c r="B55" s="46">
        <f t="shared" si="2"/>
        <v>49</v>
      </c>
      <c r="C55" s="47">
        <f t="shared" si="3"/>
        <v>6.8333000000000004</v>
      </c>
      <c r="D55" s="40" t="str">
        <f t="shared" si="4"/>
        <v>-</v>
      </c>
      <c r="E55" s="40" t="str">
        <f t="shared" si="7"/>
        <v>-</v>
      </c>
      <c r="F55" s="40" t="str">
        <f t="shared" si="7"/>
        <v>-</v>
      </c>
      <c r="G55" s="40" t="str">
        <f t="shared" si="7"/>
        <v>-</v>
      </c>
      <c r="H55" s="40" t="str">
        <f t="shared" si="7"/>
        <v>-</v>
      </c>
      <c r="I55" s="40" t="str">
        <f t="shared" si="7"/>
        <v>-</v>
      </c>
      <c r="J55" s="37">
        <f t="shared" si="7"/>
        <v>0.14630000000000001</v>
      </c>
      <c r="K55" s="37">
        <f t="shared" si="7"/>
        <v>0.14630000000000001</v>
      </c>
    </row>
    <row r="56" spans="2:11" ht="15.95" customHeight="1" x14ac:dyDescent="0.15">
      <c r="B56" s="46">
        <f t="shared" si="2"/>
        <v>50</v>
      </c>
      <c r="C56" s="47">
        <f t="shared" si="3"/>
        <v>7.1067</v>
      </c>
      <c r="D56" s="43" t="str">
        <f t="shared" si="4"/>
        <v>-</v>
      </c>
      <c r="E56" s="43" t="str">
        <f t="shared" si="7"/>
        <v>-</v>
      </c>
      <c r="F56" s="43" t="str">
        <f t="shared" si="7"/>
        <v>-</v>
      </c>
      <c r="G56" s="43" t="str">
        <f t="shared" si="7"/>
        <v>-</v>
      </c>
      <c r="H56" s="43" t="str">
        <f t="shared" si="7"/>
        <v>-</v>
      </c>
      <c r="I56" s="43" t="str">
        <f t="shared" si="7"/>
        <v>-</v>
      </c>
      <c r="J56" s="43" t="str">
        <f t="shared" si="7"/>
        <v>-</v>
      </c>
      <c r="K56" s="44">
        <f t="shared" si="7"/>
        <v>0.14069999999999999</v>
      </c>
    </row>
    <row r="57" spans="2:11" ht="15.95" customHeight="1" x14ac:dyDescent="0.15">
      <c r="B57" s="35">
        <f t="shared" si="2"/>
        <v>51</v>
      </c>
      <c r="C57" s="36">
        <f t="shared" si="3"/>
        <v>7.391</v>
      </c>
      <c r="D57" s="45" t="str">
        <f t="shared" si="4"/>
        <v>-</v>
      </c>
      <c r="E57" s="45" t="str">
        <f t="shared" si="7"/>
        <v>-</v>
      </c>
      <c r="F57" s="45" t="str">
        <f t="shared" si="7"/>
        <v>-</v>
      </c>
      <c r="G57" s="45" t="str">
        <f t="shared" si="7"/>
        <v>-</v>
      </c>
      <c r="H57" s="45" t="str">
        <f t="shared" si="7"/>
        <v>-</v>
      </c>
      <c r="I57" s="45" t="str">
        <f t="shared" si="7"/>
        <v>-</v>
      </c>
      <c r="J57" s="45" t="str">
        <f t="shared" si="7"/>
        <v>-</v>
      </c>
      <c r="K57" s="45" t="str">
        <f t="shared" si="7"/>
        <v>-</v>
      </c>
    </row>
    <row r="58" spans="2:11" ht="15.95" customHeight="1" x14ac:dyDescent="0.15">
      <c r="B58" s="46">
        <f t="shared" si="2"/>
        <v>52</v>
      </c>
      <c r="C58" s="47">
        <f t="shared" si="3"/>
        <v>7.6866000000000003</v>
      </c>
      <c r="D58" s="40" t="str">
        <f t="shared" si="4"/>
        <v>-</v>
      </c>
      <c r="E58" s="40" t="str">
        <f t="shared" si="7"/>
        <v>-</v>
      </c>
      <c r="F58" s="40" t="str">
        <f t="shared" si="7"/>
        <v>-</v>
      </c>
      <c r="G58" s="40" t="str">
        <f t="shared" si="7"/>
        <v>-</v>
      </c>
      <c r="H58" s="40" t="str">
        <f t="shared" si="7"/>
        <v>-</v>
      </c>
      <c r="I58" s="40" t="str">
        <f t="shared" si="7"/>
        <v>-</v>
      </c>
      <c r="J58" s="40" t="str">
        <f t="shared" si="7"/>
        <v>-</v>
      </c>
      <c r="K58" s="40" t="str">
        <f t="shared" si="7"/>
        <v>-</v>
      </c>
    </row>
    <row r="59" spans="2:11" ht="15.95" customHeight="1" x14ac:dyDescent="0.15">
      <c r="B59" s="46">
        <f t="shared" si="2"/>
        <v>53</v>
      </c>
      <c r="C59" s="47">
        <f t="shared" si="3"/>
        <v>7.9941000000000004</v>
      </c>
      <c r="D59" s="40" t="str">
        <f t="shared" si="4"/>
        <v>-</v>
      </c>
      <c r="E59" s="40" t="str">
        <f t="shared" si="7"/>
        <v>-</v>
      </c>
      <c r="F59" s="40" t="str">
        <f t="shared" si="7"/>
        <v>-</v>
      </c>
      <c r="G59" s="40" t="str">
        <f t="shared" si="7"/>
        <v>-</v>
      </c>
      <c r="H59" s="40" t="str">
        <f t="shared" si="7"/>
        <v>-</v>
      </c>
      <c r="I59" s="40" t="str">
        <f t="shared" si="7"/>
        <v>-</v>
      </c>
      <c r="J59" s="40" t="str">
        <f t="shared" si="7"/>
        <v>-</v>
      </c>
      <c r="K59" s="40" t="str">
        <f t="shared" si="7"/>
        <v>-</v>
      </c>
    </row>
    <row r="60" spans="2:11" ht="15.95" customHeight="1" x14ac:dyDescent="0.15">
      <c r="B60" s="46">
        <f t="shared" si="2"/>
        <v>54</v>
      </c>
      <c r="C60" s="47">
        <f t="shared" si="3"/>
        <v>8.3138000000000005</v>
      </c>
      <c r="D60" s="40" t="str">
        <f t="shared" si="4"/>
        <v>-</v>
      </c>
      <c r="E60" s="40" t="str">
        <f t="shared" si="7"/>
        <v>-</v>
      </c>
      <c r="F60" s="40" t="str">
        <f t="shared" si="7"/>
        <v>-</v>
      </c>
      <c r="G60" s="40" t="str">
        <f t="shared" si="7"/>
        <v>-</v>
      </c>
      <c r="H60" s="40" t="str">
        <f t="shared" si="7"/>
        <v>-</v>
      </c>
      <c r="I60" s="40" t="str">
        <f t="shared" si="7"/>
        <v>-</v>
      </c>
      <c r="J60" s="40" t="str">
        <f t="shared" si="7"/>
        <v>-</v>
      </c>
      <c r="K60" s="40" t="str">
        <f t="shared" si="7"/>
        <v>-</v>
      </c>
    </row>
    <row r="61" spans="2:11" ht="15.95" customHeight="1" x14ac:dyDescent="0.15">
      <c r="B61" s="46">
        <f t="shared" si="2"/>
        <v>55</v>
      </c>
      <c r="C61" s="47">
        <f t="shared" si="3"/>
        <v>8.6463999999999999</v>
      </c>
      <c r="D61" s="40" t="str">
        <f t="shared" si="4"/>
        <v>-</v>
      </c>
      <c r="E61" s="40" t="str">
        <f t="shared" si="7"/>
        <v>-</v>
      </c>
      <c r="F61" s="40" t="str">
        <f t="shared" si="7"/>
        <v>-</v>
      </c>
      <c r="G61" s="40" t="str">
        <f t="shared" si="7"/>
        <v>-</v>
      </c>
      <c r="H61" s="40" t="str">
        <f t="shared" si="7"/>
        <v>-</v>
      </c>
      <c r="I61" s="40" t="str">
        <f t="shared" si="7"/>
        <v>-</v>
      </c>
      <c r="J61" s="40" t="str">
        <f t="shared" si="7"/>
        <v>-</v>
      </c>
      <c r="K61" s="40" t="str">
        <f t="shared" si="7"/>
        <v>-</v>
      </c>
    </row>
    <row r="62" spans="2:11" ht="15.95" customHeight="1" x14ac:dyDescent="0.15">
      <c r="B62" s="46">
        <f t="shared" si="2"/>
        <v>56</v>
      </c>
      <c r="C62" s="47">
        <f t="shared" si="3"/>
        <v>8.9922000000000004</v>
      </c>
      <c r="D62" s="40" t="str">
        <f t="shared" si="4"/>
        <v>-</v>
      </c>
      <c r="E62" s="40" t="str">
        <f t="shared" si="7"/>
        <v>-</v>
      </c>
      <c r="F62" s="40" t="str">
        <f t="shared" si="7"/>
        <v>-</v>
      </c>
      <c r="G62" s="40" t="str">
        <f t="shared" si="7"/>
        <v>-</v>
      </c>
      <c r="H62" s="40" t="str">
        <f t="shared" si="7"/>
        <v>-</v>
      </c>
      <c r="I62" s="40" t="str">
        <f t="shared" si="7"/>
        <v>-</v>
      </c>
      <c r="J62" s="40" t="str">
        <f t="shared" si="7"/>
        <v>-</v>
      </c>
      <c r="K62" s="40" t="str">
        <f t="shared" si="7"/>
        <v>-</v>
      </c>
    </row>
    <row r="63" spans="2:11" ht="15.95" customHeight="1" x14ac:dyDescent="0.15">
      <c r="B63" s="46">
        <f t="shared" si="2"/>
        <v>57</v>
      </c>
      <c r="C63" s="47">
        <f t="shared" si="3"/>
        <v>9.3519000000000005</v>
      </c>
      <c r="D63" s="40" t="str">
        <f t="shared" si="4"/>
        <v>-</v>
      </c>
      <c r="E63" s="40" t="str">
        <f t="shared" si="7"/>
        <v>-</v>
      </c>
      <c r="F63" s="40" t="str">
        <f t="shared" si="7"/>
        <v>-</v>
      </c>
      <c r="G63" s="40" t="str">
        <f t="shared" si="7"/>
        <v>-</v>
      </c>
      <c r="H63" s="40" t="str">
        <f t="shared" si="7"/>
        <v>-</v>
      </c>
      <c r="I63" s="40" t="str">
        <f t="shared" si="7"/>
        <v>-</v>
      </c>
      <c r="J63" s="40" t="str">
        <f t="shared" si="7"/>
        <v>-</v>
      </c>
      <c r="K63" s="40" t="str">
        <f t="shared" si="7"/>
        <v>-</v>
      </c>
    </row>
    <row r="64" spans="2:11" ht="15.95" customHeight="1" x14ac:dyDescent="0.15">
      <c r="B64" s="46">
        <f t="shared" si="2"/>
        <v>58</v>
      </c>
      <c r="C64" s="47">
        <f t="shared" si="3"/>
        <v>9.7260000000000009</v>
      </c>
      <c r="D64" s="40" t="str">
        <f t="shared" si="4"/>
        <v>-</v>
      </c>
      <c r="E64" s="40" t="str">
        <f t="shared" si="7"/>
        <v>-</v>
      </c>
      <c r="F64" s="40" t="str">
        <f t="shared" si="7"/>
        <v>-</v>
      </c>
      <c r="G64" s="40" t="str">
        <f t="shared" si="7"/>
        <v>-</v>
      </c>
      <c r="H64" s="40" t="str">
        <f t="shared" si="7"/>
        <v>-</v>
      </c>
      <c r="I64" s="40" t="str">
        <f t="shared" si="7"/>
        <v>-</v>
      </c>
      <c r="J64" s="40" t="str">
        <f t="shared" si="7"/>
        <v>-</v>
      </c>
      <c r="K64" s="40" t="str">
        <f t="shared" si="7"/>
        <v>-</v>
      </c>
    </row>
    <row r="65" spans="2:11" ht="15.95" customHeight="1" x14ac:dyDescent="0.15">
      <c r="B65" s="46">
        <f t="shared" si="2"/>
        <v>59</v>
      </c>
      <c r="C65" s="47">
        <f t="shared" si="3"/>
        <v>10.115</v>
      </c>
      <c r="D65" s="40" t="str">
        <f t="shared" si="4"/>
        <v>-</v>
      </c>
      <c r="E65" s="40" t="str">
        <f t="shared" si="7"/>
        <v>-</v>
      </c>
      <c r="F65" s="40" t="str">
        <f t="shared" si="7"/>
        <v>-</v>
      </c>
      <c r="G65" s="40" t="str">
        <f t="shared" si="7"/>
        <v>-</v>
      </c>
      <c r="H65" s="40" t="str">
        <f t="shared" si="7"/>
        <v>-</v>
      </c>
      <c r="I65" s="40" t="str">
        <f t="shared" si="7"/>
        <v>-</v>
      </c>
      <c r="J65" s="40" t="str">
        <f t="shared" si="7"/>
        <v>-</v>
      </c>
      <c r="K65" s="40" t="str">
        <f t="shared" si="7"/>
        <v>-</v>
      </c>
    </row>
    <row r="66" spans="2:11" ht="15.95" customHeight="1" thickBot="1" x14ac:dyDescent="0.2">
      <c r="B66" s="46">
        <f t="shared" si="2"/>
        <v>60</v>
      </c>
      <c r="C66" s="47">
        <f t="shared" si="3"/>
        <v>10.519600000000001</v>
      </c>
      <c r="D66" s="40" t="str">
        <f t="shared" si="4"/>
        <v>-</v>
      </c>
      <c r="E66" s="40" t="str">
        <f t="shared" si="7"/>
        <v>-</v>
      </c>
      <c r="F66" s="40" t="str">
        <f t="shared" si="7"/>
        <v>-</v>
      </c>
      <c r="G66" s="40" t="str">
        <f t="shared" si="7"/>
        <v>-</v>
      </c>
      <c r="H66" s="40" t="str">
        <f t="shared" si="7"/>
        <v>-</v>
      </c>
      <c r="I66" s="40" t="str">
        <f t="shared" si="7"/>
        <v>-</v>
      </c>
      <c r="J66" s="40" t="str">
        <f t="shared" si="7"/>
        <v>-</v>
      </c>
      <c r="K66" s="40" t="str">
        <f t="shared" si="7"/>
        <v>-</v>
      </c>
    </row>
    <row r="67" spans="2:11" ht="18" customHeight="1" thickTop="1" x14ac:dyDescent="0.15">
      <c r="B67" s="48" t="s">
        <v>2</v>
      </c>
      <c r="C67" s="49"/>
      <c r="D67" s="50">
        <f>SUM(D7:D66)</f>
        <v>17.596000000000004</v>
      </c>
      <c r="E67" s="50">
        <f t="shared" ref="E67:K67" si="8">SUM(E7:E66)</f>
        <v>16.9192</v>
      </c>
      <c r="F67" s="50">
        <f t="shared" si="8"/>
        <v>16.268500000000003</v>
      </c>
      <c r="G67" s="50">
        <f t="shared" si="8"/>
        <v>15.642800000000003</v>
      </c>
      <c r="H67" s="50">
        <f t="shared" si="8"/>
        <v>15.041200000000005</v>
      </c>
      <c r="I67" s="50">
        <f t="shared" si="8"/>
        <v>14.462700000000003</v>
      </c>
      <c r="J67" s="50">
        <f t="shared" si="8"/>
        <v>13.906400000000007</v>
      </c>
      <c r="K67" s="50">
        <f t="shared" si="8"/>
        <v>13.371500000000005</v>
      </c>
    </row>
    <row r="68" spans="2:11" ht="11.1" customHeight="1" x14ac:dyDescent="0.15"/>
  </sheetData>
  <mergeCells count="3">
    <mergeCell ref="B4:B5"/>
    <mergeCell ref="C4:C5"/>
    <mergeCell ref="B67:C67"/>
  </mergeCells>
  <phoneticPr fontId="1"/>
  <printOptions horizontalCentered="1"/>
  <pageMargins left="0.59055118110236227" right="0.59055118110236227" top="0.78740157480314965" bottom="0.59055118110236227" header="0.31496062992125984" footer="0.19685039370078741"/>
  <pageSetup paperSize="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３－(１)、(２)　工事期間中の便益</vt:lpstr>
      <vt:lpstr>３－(３)　一定期間中の便益</vt:lpstr>
      <vt:lpstr>'３－(１)、(２)　工事期間中の便益'!Print_Area</vt:lpstr>
      <vt:lpstr>'３－(３)　一定期間中の便益'!Print_Area</vt:lpstr>
      <vt:lpstr>'３－(３)　一定期間中の便益'!Print_Titles</vt:lpstr>
    </vt:vector>
  </TitlesOfParts>
  <Company>農林水産省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小玉　譲</cp:lastModifiedBy>
  <cp:lastPrinted>2018-02-19T12:20:12Z</cp:lastPrinted>
  <dcterms:created xsi:type="dcterms:W3CDTF">2010-06-10T01:56:01Z</dcterms:created>
  <dcterms:modified xsi:type="dcterms:W3CDTF">2018-02-21T02:47:49Z</dcterms:modified>
</cp:coreProperties>
</file>