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管理栄養士業務ファイル\01  がん等疾病予防支援システム構築事業(H13- )\★H16-がん等疾病予防支援システム\02　過去の集計結果\令和４年度（2022年度） 市町村領域集計結果の概要\"/>
    </mc:Choice>
  </mc:AlternateContent>
  <bookViews>
    <workbookView xWindow="14508" yWindow="-12" windowWidth="14316" windowHeight="12768"/>
  </bookViews>
  <sheets>
    <sheet name="データ編３　地域別集計 " sheetId="25164" r:id="rId1"/>
  </sheets>
  <definedNames>
    <definedName name="_xlnm.Print_Area" localSheetId="0">'データ編３　地域別集計 '!$A$1:$J$65</definedName>
  </definedNames>
  <calcPr calcId="162913"/>
</workbook>
</file>

<file path=xl/calcChain.xml><?xml version="1.0" encoding="utf-8"?>
<calcChain xmlns="http://schemas.openxmlformats.org/spreadsheetml/2006/main">
  <c r="F7" i="25164" l="1"/>
  <c r="I7" i="25164" s="1"/>
  <c r="F6" i="25164"/>
  <c r="H6" i="25164" s="1"/>
  <c r="H53" i="25164"/>
  <c r="D64" i="25164"/>
  <c r="H52" i="25164"/>
  <c r="C63" i="25164" s="1"/>
  <c r="F63" i="25164"/>
  <c r="H51" i="25164"/>
  <c r="G62" i="25164" s="1"/>
  <c r="H50" i="25164"/>
  <c r="E61" i="25164"/>
  <c r="F61" i="25164"/>
  <c r="H49" i="25164"/>
  <c r="C60" i="25164" s="1"/>
  <c r="G60" i="25164"/>
  <c r="H48" i="25164"/>
  <c r="G59" i="25164" s="1"/>
  <c r="H47" i="25164"/>
  <c r="C58" i="25164" s="1"/>
  <c r="D58" i="25164"/>
  <c r="G58" i="25164"/>
  <c r="H46" i="25164"/>
  <c r="F57" i="25164" s="1"/>
  <c r="H45" i="25164"/>
  <c r="F56" i="25164" s="1"/>
  <c r="G44" i="25164"/>
  <c r="F44" i="25164"/>
  <c r="E44" i="25164"/>
  <c r="D44" i="25164"/>
  <c r="C44" i="25164"/>
  <c r="E40" i="25164"/>
  <c r="G40" i="25164" s="1"/>
  <c r="F40" i="25164"/>
  <c r="E39" i="25164"/>
  <c r="F39" i="25164" s="1"/>
  <c r="G39" i="25164"/>
  <c r="E38" i="25164"/>
  <c r="G38" i="25164" s="1"/>
  <c r="E37" i="25164"/>
  <c r="G37" i="25164" s="1"/>
  <c r="E36" i="25164"/>
  <c r="G36" i="25164" s="1"/>
  <c r="E35" i="25164"/>
  <c r="F35" i="25164" s="1"/>
  <c r="G35" i="25164"/>
  <c r="E34" i="25164"/>
  <c r="G34" i="25164" s="1"/>
  <c r="E33" i="25164"/>
  <c r="F33" i="25164"/>
  <c r="E32" i="25164"/>
  <c r="G32" i="25164" s="1"/>
  <c r="F32" i="25164"/>
  <c r="D31" i="25164"/>
  <c r="C31" i="25164"/>
  <c r="F27" i="25164"/>
  <c r="H27" i="25164" s="1"/>
  <c r="I27" i="25164"/>
  <c r="G27" i="25164"/>
  <c r="F26" i="25164"/>
  <c r="H26" i="25164" s="1"/>
  <c r="F25" i="25164"/>
  <c r="G25" i="25164" s="1"/>
  <c r="H25" i="25164"/>
  <c r="F24" i="25164"/>
  <c r="I24" i="25164" s="1"/>
  <c r="F23" i="25164"/>
  <c r="I23" i="25164" s="1"/>
  <c r="F22" i="25164"/>
  <c r="G22" i="25164" s="1"/>
  <c r="H22" i="25164"/>
  <c r="F21" i="25164"/>
  <c r="H21" i="25164" s="1"/>
  <c r="F20" i="25164"/>
  <c r="H20" i="25164" s="1"/>
  <c r="I20" i="25164"/>
  <c r="F19" i="25164"/>
  <c r="G19" i="25164" s="1"/>
  <c r="H19" i="25164"/>
  <c r="E18" i="25164"/>
  <c r="F18" i="25164" s="1"/>
  <c r="I18" i="25164" s="1"/>
  <c r="D18" i="25164"/>
  <c r="C18" i="25164"/>
  <c r="F14" i="25164"/>
  <c r="I14" i="25164" s="1"/>
  <c r="F13" i="25164"/>
  <c r="G13" i="25164" s="1"/>
  <c r="I13" i="25164"/>
  <c r="F12" i="25164"/>
  <c r="I12" i="25164" s="1"/>
  <c r="F11" i="25164"/>
  <c r="I11" i="25164" s="1"/>
  <c r="F10" i="25164"/>
  <c r="G10" i="25164" s="1"/>
  <c r="I10" i="25164"/>
  <c r="F9" i="25164"/>
  <c r="I9" i="25164" s="1"/>
  <c r="F8" i="25164"/>
  <c r="I8" i="25164" s="1"/>
  <c r="E5" i="25164"/>
  <c r="D5" i="25164"/>
  <c r="C5" i="25164"/>
  <c r="F5" i="25164" s="1"/>
  <c r="D61" i="25164"/>
  <c r="G33" i="25164"/>
  <c r="I25" i="25164"/>
  <c r="G11" i="25164"/>
  <c r="G9" i="25164"/>
  <c r="F59" i="25164"/>
  <c r="E56" i="25164"/>
  <c r="C56" i="25164"/>
  <c r="D56" i="25164"/>
  <c r="I26" i="25164"/>
  <c r="H8" i="25164"/>
  <c r="G8" i="25164"/>
  <c r="G61" i="25164"/>
  <c r="F64" i="25164"/>
  <c r="E59" i="25164"/>
  <c r="G64" i="25164"/>
  <c r="C59" i="25164"/>
  <c r="D59" i="25164"/>
  <c r="I19" i="25164"/>
  <c r="H12" i="25164"/>
  <c r="C64" i="25164"/>
  <c r="C61" i="25164"/>
  <c r="E64" i="25164"/>
  <c r="G57" i="25164"/>
  <c r="F58" i="25164"/>
  <c r="H13" i="25164"/>
  <c r="H10" i="25164"/>
  <c r="H44" i="25164" l="1"/>
  <c r="G55" i="25164" s="1"/>
  <c r="D63" i="25164"/>
  <c r="E60" i="25164"/>
  <c r="G56" i="25164"/>
  <c r="F38" i="25164"/>
  <c r="E31" i="25164"/>
  <c r="G31" i="25164" s="1"/>
  <c r="F34" i="25164"/>
  <c r="I21" i="25164"/>
  <c r="G23" i="25164"/>
  <c r="G20" i="25164"/>
  <c r="G26" i="25164"/>
  <c r="I22" i="25164"/>
  <c r="H23" i="25164"/>
  <c r="H11" i="25164"/>
  <c r="G6" i="25164"/>
  <c r="H14" i="25164"/>
  <c r="G7" i="25164"/>
  <c r="I6" i="25164"/>
  <c r="D55" i="25164"/>
  <c r="C55" i="25164"/>
  <c r="E55" i="25164"/>
  <c r="E57" i="25164"/>
  <c r="D57" i="25164"/>
  <c r="E62" i="25164"/>
  <c r="F62" i="25164"/>
  <c r="E63" i="25164"/>
  <c r="D62" i="25164"/>
  <c r="C57" i="25164"/>
  <c r="D60" i="25164"/>
  <c r="F60" i="25164"/>
  <c r="G63" i="25164"/>
  <c r="C62" i="25164"/>
  <c r="E58" i="25164"/>
  <c r="F31" i="25164"/>
  <c r="F36" i="25164"/>
  <c r="F37" i="25164"/>
  <c r="G24" i="25164"/>
  <c r="G18" i="25164"/>
  <c r="H18" i="25164"/>
  <c r="G21" i="25164"/>
  <c r="H24" i="25164"/>
  <c r="I5" i="25164"/>
  <c r="H5" i="25164"/>
  <c r="G14" i="25164"/>
  <c r="G5" i="25164"/>
  <c r="H7" i="25164"/>
  <c r="G12" i="25164"/>
  <c r="H9" i="25164"/>
  <c r="F55" i="25164" l="1"/>
</calcChain>
</file>

<file path=xl/sharedStrings.xml><?xml version="1.0" encoding="utf-8"?>
<sst xmlns="http://schemas.openxmlformats.org/spreadsheetml/2006/main" count="91" uniqueCount="36">
  <si>
    <t>計</t>
    <rPh sb="0" eb="1">
      <t>ケイ</t>
    </rPh>
    <phoneticPr fontId="2"/>
  </si>
  <si>
    <t>一関</t>
    <rPh sb="0" eb="2">
      <t>イチノセキ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</si>
  <si>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</si>
  <si>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</si>
  <si>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</si>
  <si>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</si>
  <si>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二戸</t>
    <rPh sb="0" eb="2">
      <t>ニノヘ</t>
    </rPh>
    <phoneticPr fontId="2"/>
  </si>
  <si>
    <t>（１）妊娠を知ったとき、うれしかったですか？</t>
    <rPh sb="3" eb="5">
      <t>ニンシン</t>
    </rPh>
    <rPh sb="6" eb="7">
      <t>シ</t>
    </rPh>
    <phoneticPr fontId="2"/>
  </si>
  <si>
    <t>はい</t>
  </si>
  <si>
    <t>いいえ</t>
  </si>
  <si>
    <t>吸わない</t>
  </si>
  <si>
    <t>吸わない</t>
    <rPh sb="0" eb="1">
      <t>ス</t>
    </rPh>
    <phoneticPr fontId="2"/>
  </si>
  <si>
    <t>以前は吸っていたが妊娠してからやめている</t>
  </si>
  <si>
    <t>以前は吸っていたが妊娠してからやめている</t>
    <rPh sb="0" eb="2">
      <t>イゼン</t>
    </rPh>
    <rPh sb="3" eb="4">
      <t>ス</t>
    </rPh>
    <rPh sb="9" eb="11">
      <t>ニンシン</t>
    </rPh>
    <phoneticPr fontId="2"/>
  </si>
  <si>
    <t>吸う</t>
  </si>
  <si>
    <t>吸う</t>
    <rPh sb="0" eb="1">
      <t>ス</t>
    </rPh>
    <phoneticPr fontId="2"/>
  </si>
  <si>
    <t>（３）同居しているあなた以外のご家族で、自宅でタバコを吸っている人はいますか？</t>
    <rPh sb="3" eb="5">
      <t>ドウキョ</t>
    </rPh>
    <rPh sb="12" eb="14">
      <t>イガイ</t>
    </rPh>
    <rPh sb="16" eb="18">
      <t>カゾク</t>
    </rPh>
    <rPh sb="20" eb="22">
      <t>ジタク</t>
    </rPh>
    <rPh sb="27" eb="28">
      <t>ス</t>
    </rPh>
    <rPh sb="32" eb="33">
      <t>ヒト</t>
    </rPh>
    <phoneticPr fontId="2"/>
  </si>
  <si>
    <t>吸っている者はいない</t>
    <rPh sb="0" eb="1">
      <t>ス</t>
    </rPh>
    <rPh sb="5" eb="6">
      <t>モノ</t>
    </rPh>
    <phoneticPr fontId="2"/>
  </si>
  <si>
    <t>吸っている者がいる</t>
    <rPh sb="0" eb="1">
      <t>ス</t>
    </rPh>
    <rPh sb="5" eb="6">
      <t>モノ</t>
    </rPh>
    <phoneticPr fontId="2"/>
  </si>
  <si>
    <t>（４）あなたは、アルコールを飲みますか？</t>
    <rPh sb="14" eb="15">
      <t>ノ</t>
    </rPh>
    <phoneticPr fontId="2"/>
  </si>
  <si>
    <t>飲まない</t>
    <rPh sb="0" eb="1">
      <t>ノ</t>
    </rPh>
    <phoneticPr fontId="2"/>
  </si>
  <si>
    <t>以前は飲んでいたが妊娠してからやめている</t>
    <rPh sb="0" eb="2">
      <t>イゼン</t>
    </rPh>
    <rPh sb="3" eb="4">
      <t>ノ</t>
    </rPh>
    <rPh sb="9" eb="11">
      <t>ニンシン</t>
    </rPh>
    <phoneticPr fontId="2"/>
  </si>
  <si>
    <t>毎日飲む</t>
    <rPh sb="0" eb="2">
      <t>マイニチ</t>
    </rPh>
    <rPh sb="2" eb="3">
      <t>ノ</t>
    </rPh>
    <phoneticPr fontId="2"/>
  </si>
  <si>
    <t>時々飲む
程度</t>
    <rPh sb="0" eb="2">
      <t>トキドキ</t>
    </rPh>
    <rPh sb="2" eb="3">
      <t>ノ</t>
    </rPh>
    <rPh sb="5" eb="7">
      <t>テイド</t>
    </rPh>
    <phoneticPr fontId="2"/>
  </si>
  <si>
    <t>毎日では
ないが週3日
以上飲む</t>
    <rPh sb="0" eb="2">
      <t>マイニチ</t>
    </rPh>
    <rPh sb="8" eb="9">
      <t>シュウ</t>
    </rPh>
    <rPh sb="10" eb="11">
      <t>ニチ</t>
    </rPh>
    <rPh sb="12" eb="14">
      <t>イジョウ</t>
    </rPh>
    <rPh sb="14" eb="15">
      <t>ノ</t>
    </rPh>
    <phoneticPr fontId="2"/>
  </si>
  <si>
    <t>奥州</t>
    <rPh sb="0" eb="2">
      <t>オウシュウ</t>
    </rPh>
    <phoneticPr fontId="2"/>
  </si>
  <si>
    <t>岩手県</t>
  </si>
  <si>
    <t>地域</t>
    <rPh sb="0" eb="2">
      <t>チイキ</t>
    </rPh>
    <phoneticPr fontId="2"/>
  </si>
  <si>
    <t>はい</t>
    <phoneticPr fontId="2"/>
  </si>
  <si>
    <t>いいえ</t>
    <phoneticPr fontId="2"/>
  </si>
  <si>
    <t>どちらともいえない</t>
    <phoneticPr fontId="2"/>
  </si>
  <si>
    <t>県央</t>
    <rPh sb="0" eb="2">
      <t>ケンオウ</t>
    </rPh>
    <phoneticPr fontId="2"/>
  </si>
  <si>
    <t>中部</t>
    <rPh sb="0" eb="2">
      <t>チュウブ</t>
    </rPh>
    <phoneticPr fontId="2"/>
  </si>
  <si>
    <t>＜地域別集計＞</t>
    <rPh sb="1" eb="3">
      <t>チイキ</t>
    </rPh>
    <rPh sb="3" eb="4">
      <t>ベツ</t>
    </rPh>
    <rPh sb="4" eb="6">
      <t>シュウケイ</t>
    </rPh>
    <phoneticPr fontId="2"/>
  </si>
  <si>
    <t>　　　　</t>
    <phoneticPr fontId="2"/>
  </si>
  <si>
    <t>（２）あなたは、タバコを吸いますか？</t>
    <rPh sb="12" eb="13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</si>
</sst>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3" fillId="0" borderId="1" xfId="1" applyNumberFormat="1" applyFont="1" applyFill="1" applyBorder="1"/>
    <xf numFmtId="176" fontId="3" fillId="0" borderId="0" xfId="1" applyNumberFormat="1" applyFont="1" applyFill="1" applyBorder="1"/>
    <xf numFmtId="176" fontId="3" fillId="2" borderId="1" xfId="1" applyNumberFormat="1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8" fontId="7" fillId="2" borderId="1" xfId="1" applyFont="1" applyFill="1" applyBorder="1"/>
    <xf numFmtId="38" fontId="7" fillId="2" borderId="2" xfId="1" applyFont="1" applyFill="1" applyBorder="1"/>
    <xf numFmtId="176" fontId="7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38" fontId="7" fillId="0" borderId="1" xfId="1" applyFont="1" applyBorder="1"/>
    <xf numFmtId="38" fontId="7" fillId="0" borderId="2" xfId="1" applyFont="1" applyBorder="1"/>
    <xf numFmtId="176" fontId="7" fillId="2" borderId="3" xfId="0" applyNumberFormat="1" applyFont="1" applyFill="1" applyBorder="1"/>
    <xf numFmtId="176" fontId="7" fillId="0" borderId="3" xfId="0" applyNumberFormat="1" applyFont="1" applyFill="1" applyBorder="1"/>
    <xf numFmtId="176" fontId="7" fillId="0" borderId="1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7" fillId="2" borderId="3" xfId="1" applyNumberFormat="1" applyFont="1" applyFill="1" applyBorder="1"/>
    <xf numFmtId="176" fontId="7" fillId="2" borderId="1" xfId="1" applyNumberFormat="1" applyFont="1" applyFill="1" applyBorder="1"/>
    <xf numFmtId="176" fontId="7" fillId="0" borderId="3" xfId="1" applyNumberFormat="1" applyFont="1" applyFill="1" applyBorder="1"/>
    <xf numFmtId="176" fontId="7" fillId="0" borderId="1" xfId="1" applyNumberFormat="1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1" applyNumberFormat="1" applyFont="1" applyFill="1" applyBorder="1"/>
    <xf numFmtId="38" fontId="7" fillId="0" borderId="1" xfId="1" applyFont="1" applyFill="1" applyBorder="1"/>
    <xf numFmtId="0" fontId="7" fillId="0" borderId="6" xfId="0" applyFont="1" applyBorder="1" applyAlignment="1">
      <alignment horizontal="center"/>
    </xf>
    <xf numFmtId="38" fontId="7" fillId="0" borderId="6" xfId="1" applyFont="1" applyBorder="1"/>
    <xf numFmtId="0" fontId="7" fillId="0" borderId="7" xfId="1" applyNumberFormat="1" applyFont="1" applyFill="1" applyBorder="1"/>
    <xf numFmtId="38" fontId="7" fillId="0" borderId="6" xfId="1" applyFont="1" applyFill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6" fontId="7" fillId="2" borderId="11" xfId="1" applyNumberFormat="1" applyFont="1" applyFill="1" applyBorder="1"/>
    <xf numFmtId="176" fontId="7" fillId="2" borderId="12" xfId="1" applyNumberFormat="1" applyFont="1" applyFill="1" applyBorder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38" fontId="7" fillId="3" borderId="1" xfId="1" applyFont="1" applyFill="1" applyBorder="1"/>
    <xf numFmtId="38" fontId="7" fillId="3" borderId="2" xfId="1" applyFont="1" applyFill="1" applyBorder="1"/>
    <xf numFmtId="176" fontId="7" fillId="3" borderId="3" xfId="1" applyNumberFormat="1" applyFont="1" applyFill="1" applyBorder="1"/>
    <xf numFmtId="176" fontId="7" fillId="3" borderId="1" xfId="1" applyNumberFormat="1" applyFont="1" applyFill="1" applyBorder="1"/>
    <xf numFmtId="176" fontId="3" fillId="3" borderId="1" xfId="1" applyNumberFormat="1" applyFont="1" applyFill="1" applyBorder="1"/>
    <xf numFmtId="0" fontId="7" fillId="3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zoomScaleNormal="100" zoomScaleSheetLayoutView="100" workbookViewId="0">
      <selection activeCell="L2" sqref="L2"/>
    </sheetView>
  </sheetViews>
  <sheetFormatPr defaultRowHeight="13.2" x14ac:dyDescent="0.2"/>
  <cols>
    <col min="1" max="1" width="5.44140625" customWidth="1"/>
    <col min="2" max="2" width="7.77734375" style="8" customWidth="1"/>
    <col min="3" max="3" width="10.44140625" style="8" customWidth="1"/>
    <col min="4" max="8" width="10.44140625" style="9" customWidth="1"/>
    <col min="9" max="9" width="10.44140625" style="10" customWidth="1"/>
    <col min="10" max="12" width="10.6640625" style="1" customWidth="1"/>
    <col min="13" max="13" width="7.109375" style="1" customWidth="1"/>
    <col min="14" max="16" width="6.6640625" customWidth="1"/>
  </cols>
  <sheetData>
    <row r="1" spans="1:9" ht="14.4" customHeight="1" x14ac:dyDescent="0.2">
      <c r="A1" t="s">
        <v>34</v>
      </c>
      <c r="B1" s="43" t="s">
        <v>33</v>
      </c>
    </row>
    <row r="2" spans="1:9" ht="12" customHeight="1" x14ac:dyDescent="0.2">
      <c r="B2" s="43"/>
    </row>
    <row r="3" spans="1:9" ht="23.25" customHeight="1" x14ac:dyDescent="0.2">
      <c r="B3" s="7" t="s">
        <v>7</v>
      </c>
    </row>
    <row r="4" spans="1:9" ht="24" customHeight="1" x14ac:dyDescent="0.2">
      <c r="B4" s="11" t="s">
        <v>27</v>
      </c>
      <c r="C4" s="12" t="s">
        <v>28</v>
      </c>
      <c r="D4" s="12" t="s">
        <v>29</v>
      </c>
      <c r="E4" s="12" t="s">
        <v>30</v>
      </c>
      <c r="F4" s="22" t="s">
        <v>0</v>
      </c>
      <c r="G4" s="23" t="s">
        <v>8</v>
      </c>
      <c r="H4" s="12" t="s">
        <v>9</v>
      </c>
      <c r="I4" s="12" t="s">
        <v>30</v>
      </c>
    </row>
    <row r="5" spans="1:9" ht="13.5" customHeight="1" x14ac:dyDescent="0.2">
      <c r="B5" s="44" t="s">
        <v>26</v>
      </c>
      <c r="C5" s="13">
        <f>SUM(C6:C14)</f>
        <v>5344</v>
      </c>
      <c r="D5" s="13">
        <f>SUM(D6:D14)</f>
        <v>24</v>
      </c>
      <c r="E5" s="13">
        <f>SUM(E6:E14)</f>
        <v>334</v>
      </c>
      <c r="F5" s="14">
        <f t="shared" ref="F5:F14" si="0">SUM(C5:E5)</f>
        <v>5702</v>
      </c>
      <c r="G5" s="24">
        <f t="shared" ref="G5:G14" si="1">C5/F5</f>
        <v>0.93721501227639425</v>
      </c>
      <c r="H5" s="25">
        <f t="shared" ref="H5:H14" si="2">D5/F5</f>
        <v>4.2090494563311121E-3</v>
      </c>
      <c r="I5" s="6">
        <f>E5/F5</f>
        <v>5.8575938267274641E-2</v>
      </c>
    </row>
    <row r="6" spans="1:9" ht="13.5" customHeight="1" x14ac:dyDescent="0.2">
      <c r="B6" s="16" t="s">
        <v>31</v>
      </c>
      <c r="C6" s="17">
        <v>2460</v>
      </c>
      <c r="D6" s="17">
        <v>12</v>
      </c>
      <c r="E6" s="17">
        <v>133</v>
      </c>
      <c r="F6" s="18">
        <f>SUM(C6:E6)</f>
        <v>2605</v>
      </c>
      <c r="G6" s="26">
        <f t="shared" si="1"/>
        <v>0.94433781190019195</v>
      </c>
      <c r="H6" s="27">
        <f t="shared" si="2"/>
        <v>4.6065259117082534E-3</v>
      </c>
      <c r="I6" s="4">
        <f t="shared" ref="I6:I14" si="3">E6/F6</f>
        <v>5.1055662188099808E-2</v>
      </c>
    </row>
    <row r="7" spans="1:9" ht="13.5" customHeight="1" x14ac:dyDescent="0.2">
      <c r="B7" s="16" t="s">
        <v>32</v>
      </c>
      <c r="C7" s="17">
        <v>952</v>
      </c>
      <c r="D7" s="17">
        <v>1</v>
      </c>
      <c r="E7" s="17">
        <v>83</v>
      </c>
      <c r="F7" s="18">
        <f>SUM(C7:E7)</f>
        <v>1036</v>
      </c>
      <c r="G7" s="26">
        <f t="shared" si="1"/>
        <v>0.91891891891891897</v>
      </c>
      <c r="H7" s="27">
        <f t="shared" si="2"/>
        <v>9.6525096525096527E-4</v>
      </c>
      <c r="I7" s="4">
        <f t="shared" si="3"/>
        <v>8.0115830115830122E-2</v>
      </c>
    </row>
    <row r="8" spans="1:9" ht="13.5" customHeight="1" x14ac:dyDescent="0.2">
      <c r="B8" s="16" t="s">
        <v>25</v>
      </c>
      <c r="C8" s="17">
        <v>476</v>
      </c>
      <c r="D8" s="17">
        <v>3</v>
      </c>
      <c r="E8" s="17">
        <v>31</v>
      </c>
      <c r="F8" s="18">
        <f t="shared" si="0"/>
        <v>510</v>
      </c>
      <c r="G8" s="26">
        <f t="shared" si="1"/>
        <v>0.93333333333333335</v>
      </c>
      <c r="H8" s="27">
        <f t="shared" si="2"/>
        <v>5.8823529411764705E-3</v>
      </c>
      <c r="I8" s="4">
        <f t="shared" si="3"/>
        <v>6.0784313725490195E-2</v>
      </c>
    </row>
    <row r="9" spans="1:9" ht="13.5" customHeight="1" x14ac:dyDescent="0.2">
      <c r="B9" s="16" t="s">
        <v>1</v>
      </c>
      <c r="C9" s="17">
        <v>492</v>
      </c>
      <c r="D9" s="17">
        <v>1</v>
      </c>
      <c r="E9" s="17">
        <v>25</v>
      </c>
      <c r="F9" s="18">
        <f t="shared" si="0"/>
        <v>518</v>
      </c>
      <c r="G9" s="26">
        <f t="shared" si="1"/>
        <v>0.9498069498069498</v>
      </c>
      <c r="H9" s="27">
        <f t="shared" si="2"/>
        <v>1.9305019305019305E-3</v>
      </c>
      <c r="I9" s="4">
        <f t="shared" si="3"/>
        <v>4.8262548262548263E-2</v>
      </c>
    </row>
    <row r="10" spans="1:9" ht="13.5" customHeight="1" x14ac:dyDescent="0.2">
      <c r="B10" s="16" t="s">
        <v>2</v>
      </c>
      <c r="C10" s="17">
        <v>190</v>
      </c>
      <c r="D10" s="17">
        <v>1</v>
      </c>
      <c r="E10" s="17">
        <v>11</v>
      </c>
      <c r="F10" s="18">
        <f t="shared" si="0"/>
        <v>202</v>
      </c>
      <c r="G10" s="26">
        <f t="shared" si="1"/>
        <v>0.94059405940594054</v>
      </c>
      <c r="H10" s="27">
        <f t="shared" si="2"/>
        <v>4.9504950495049506E-3</v>
      </c>
      <c r="I10" s="4">
        <f t="shared" si="3"/>
        <v>5.4455445544554455E-2</v>
      </c>
    </row>
    <row r="11" spans="1:9" ht="13.5" customHeight="1" x14ac:dyDescent="0.2">
      <c r="B11" s="16" t="s">
        <v>3</v>
      </c>
      <c r="C11" s="17">
        <v>160</v>
      </c>
      <c r="D11" s="17">
        <v>0</v>
      </c>
      <c r="E11" s="17">
        <v>12</v>
      </c>
      <c r="F11" s="18">
        <f t="shared" si="0"/>
        <v>172</v>
      </c>
      <c r="G11" s="26">
        <f t="shared" si="1"/>
        <v>0.93023255813953487</v>
      </c>
      <c r="H11" s="27">
        <f t="shared" si="2"/>
        <v>0</v>
      </c>
      <c r="I11" s="4">
        <f t="shared" si="3"/>
        <v>6.9767441860465115E-2</v>
      </c>
    </row>
    <row r="12" spans="1:9" ht="13.5" customHeight="1" x14ac:dyDescent="0.2">
      <c r="B12" s="16" t="s">
        <v>4</v>
      </c>
      <c r="C12" s="17">
        <v>287</v>
      </c>
      <c r="D12" s="17">
        <v>1</v>
      </c>
      <c r="E12" s="17">
        <v>19</v>
      </c>
      <c r="F12" s="18">
        <f t="shared" si="0"/>
        <v>307</v>
      </c>
      <c r="G12" s="26">
        <f t="shared" si="1"/>
        <v>0.93485342019543971</v>
      </c>
      <c r="H12" s="27">
        <f t="shared" si="2"/>
        <v>3.2573289902280132E-3</v>
      </c>
      <c r="I12" s="4">
        <f t="shared" si="3"/>
        <v>6.1889250814332247E-2</v>
      </c>
    </row>
    <row r="13" spans="1:9" ht="13.5" customHeight="1" x14ac:dyDescent="0.2">
      <c r="B13" s="16" t="s">
        <v>5</v>
      </c>
      <c r="C13" s="17">
        <v>199</v>
      </c>
      <c r="D13" s="17">
        <v>1</v>
      </c>
      <c r="E13" s="17">
        <v>11</v>
      </c>
      <c r="F13" s="18">
        <f t="shared" si="0"/>
        <v>211</v>
      </c>
      <c r="G13" s="26">
        <f t="shared" si="1"/>
        <v>0.94312796208530802</v>
      </c>
      <c r="H13" s="27">
        <f t="shared" si="2"/>
        <v>4.7393364928909956E-3</v>
      </c>
      <c r="I13" s="4">
        <f t="shared" si="3"/>
        <v>5.2132701421800945E-2</v>
      </c>
    </row>
    <row r="14" spans="1:9" ht="13.5" customHeight="1" x14ac:dyDescent="0.2">
      <c r="B14" s="16" t="s">
        <v>6</v>
      </c>
      <c r="C14" s="17">
        <v>128</v>
      </c>
      <c r="D14" s="17">
        <v>4</v>
      </c>
      <c r="E14" s="17">
        <v>9</v>
      </c>
      <c r="F14" s="18">
        <f t="shared" si="0"/>
        <v>141</v>
      </c>
      <c r="G14" s="26">
        <f t="shared" si="1"/>
        <v>0.90780141843971629</v>
      </c>
      <c r="H14" s="27">
        <f t="shared" si="2"/>
        <v>2.8368794326241134E-2</v>
      </c>
      <c r="I14" s="4">
        <f t="shared" si="3"/>
        <v>6.3829787234042548E-2</v>
      </c>
    </row>
    <row r="15" spans="1:9" ht="13.5" customHeight="1" x14ac:dyDescent="0.2"/>
    <row r="16" spans="1:9" ht="13.5" customHeight="1" x14ac:dyDescent="0.2">
      <c r="B16" s="7" t="s">
        <v>35</v>
      </c>
    </row>
    <row r="17" spans="2:9" ht="42" customHeight="1" x14ac:dyDescent="0.2">
      <c r="B17" s="11" t="s">
        <v>27</v>
      </c>
      <c r="C17" s="12" t="s">
        <v>11</v>
      </c>
      <c r="D17" s="12" t="s">
        <v>13</v>
      </c>
      <c r="E17" s="12" t="s">
        <v>15</v>
      </c>
      <c r="F17" s="22" t="s">
        <v>0</v>
      </c>
      <c r="G17" s="23" t="s">
        <v>10</v>
      </c>
      <c r="H17" s="12" t="s">
        <v>12</v>
      </c>
      <c r="I17" s="2" t="s">
        <v>14</v>
      </c>
    </row>
    <row r="18" spans="2:9" ht="13.5" customHeight="1" x14ac:dyDescent="0.2">
      <c r="B18" s="50" t="s">
        <v>26</v>
      </c>
      <c r="C18" s="45">
        <f>SUM(C19:C27)</f>
        <v>4935</v>
      </c>
      <c r="D18" s="45">
        <f>SUM(D19:D27)</f>
        <v>696</v>
      </c>
      <c r="E18" s="45">
        <f>SUM(E19:E27)</f>
        <v>81</v>
      </c>
      <c r="F18" s="46">
        <f t="shared" ref="F18:F27" si="4">SUM(C18:E18)</f>
        <v>5712</v>
      </c>
      <c r="G18" s="47">
        <f t="shared" ref="G18:G27" si="5">C18/F18</f>
        <v>0.86397058823529416</v>
      </c>
      <c r="H18" s="48">
        <f t="shared" ref="H18:H27" si="6">D18/F18</f>
        <v>0.12184873949579832</v>
      </c>
      <c r="I18" s="49">
        <f>E18/F18</f>
        <v>1.4180672268907563E-2</v>
      </c>
    </row>
    <row r="19" spans="2:9" ht="13.5" customHeight="1" x14ac:dyDescent="0.2">
      <c r="B19" s="16" t="s">
        <v>31</v>
      </c>
      <c r="C19" s="17">
        <v>2310</v>
      </c>
      <c r="D19" s="17">
        <v>277</v>
      </c>
      <c r="E19" s="17">
        <v>27</v>
      </c>
      <c r="F19" s="18">
        <f t="shared" si="4"/>
        <v>2614</v>
      </c>
      <c r="G19" s="26">
        <f t="shared" si="5"/>
        <v>0.88370313695485847</v>
      </c>
      <c r="H19" s="27">
        <f t="shared" si="6"/>
        <v>0.10596786534047437</v>
      </c>
      <c r="I19" s="4">
        <f t="shared" ref="I19:I27" si="7">E19/F19</f>
        <v>1.0328997704667177E-2</v>
      </c>
    </row>
    <row r="20" spans="2:9" ht="13.5" customHeight="1" x14ac:dyDescent="0.2">
      <c r="B20" s="16" t="s">
        <v>32</v>
      </c>
      <c r="C20" s="17">
        <v>892</v>
      </c>
      <c r="D20" s="17">
        <v>129</v>
      </c>
      <c r="E20" s="17">
        <v>13</v>
      </c>
      <c r="F20" s="18">
        <f t="shared" si="4"/>
        <v>1034</v>
      </c>
      <c r="G20" s="26">
        <f t="shared" si="5"/>
        <v>0.8626692456479691</v>
      </c>
      <c r="H20" s="27">
        <f t="shared" si="6"/>
        <v>0.12475822050290135</v>
      </c>
      <c r="I20" s="4">
        <f t="shared" si="7"/>
        <v>1.2572533849129593E-2</v>
      </c>
    </row>
    <row r="21" spans="2:9" ht="13.5" customHeight="1" x14ac:dyDescent="0.2">
      <c r="B21" s="16" t="s">
        <v>25</v>
      </c>
      <c r="C21" s="17">
        <v>417</v>
      </c>
      <c r="D21" s="17">
        <v>81</v>
      </c>
      <c r="E21" s="17">
        <v>14</v>
      </c>
      <c r="F21" s="18">
        <f t="shared" si="4"/>
        <v>512</v>
      </c>
      <c r="G21" s="26">
        <f t="shared" si="5"/>
        <v>0.814453125</v>
      </c>
      <c r="H21" s="27">
        <f t="shared" si="6"/>
        <v>0.158203125</v>
      </c>
      <c r="I21" s="4">
        <f t="shared" si="7"/>
        <v>2.734375E-2</v>
      </c>
    </row>
    <row r="22" spans="2:9" ht="13.5" customHeight="1" x14ac:dyDescent="0.2">
      <c r="B22" s="16" t="s">
        <v>1</v>
      </c>
      <c r="C22" s="17">
        <v>443</v>
      </c>
      <c r="D22" s="17">
        <v>66</v>
      </c>
      <c r="E22" s="17">
        <v>9</v>
      </c>
      <c r="F22" s="18">
        <f t="shared" si="4"/>
        <v>518</v>
      </c>
      <c r="G22" s="26">
        <f t="shared" si="5"/>
        <v>0.85521235521235517</v>
      </c>
      <c r="H22" s="27">
        <f t="shared" si="6"/>
        <v>0.12741312741312741</v>
      </c>
      <c r="I22" s="4">
        <f t="shared" si="7"/>
        <v>1.7374517374517374E-2</v>
      </c>
    </row>
    <row r="23" spans="2:9" ht="13.5" customHeight="1" x14ac:dyDescent="0.2">
      <c r="B23" s="16" t="s">
        <v>2</v>
      </c>
      <c r="C23" s="17">
        <v>172</v>
      </c>
      <c r="D23" s="17">
        <v>28</v>
      </c>
      <c r="E23" s="17">
        <v>2</v>
      </c>
      <c r="F23" s="18">
        <f t="shared" si="4"/>
        <v>202</v>
      </c>
      <c r="G23" s="26">
        <f t="shared" si="5"/>
        <v>0.85148514851485146</v>
      </c>
      <c r="H23" s="27">
        <f t="shared" si="6"/>
        <v>0.13861386138613863</v>
      </c>
      <c r="I23" s="4">
        <f t="shared" si="7"/>
        <v>9.9009900990099011E-3</v>
      </c>
    </row>
    <row r="24" spans="2:9" ht="13.5" customHeight="1" x14ac:dyDescent="0.2">
      <c r="B24" s="16" t="s">
        <v>3</v>
      </c>
      <c r="C24" s="17">
        <v>139</v>
      </c>
      <c r="D24" s="17">
        <v>32</v>
      </c>
      <c r="E24" s="17">
        <v>2</v>
      </c>
      <c r="F24" s="18">
        <f t="shared" si="4"/>
        <v>173</v>
      </c>
      <c r="G24" s="26">
        <f t="shared" si="5"/>
        <v>0.80346820809248554</v>
      </c>
      <c r="H24" s="27">
        <f t="shared" si="6"/>
        <v>0.18497109826589594</v>
      </c>
      <c r="I24" s="4">
        <f>E24/F24</f>
        <v>1.1560693641618497E-2</v>
      </c>
    </row>
    <row r="25" spans="2:9" ht="13.5" customHeight="1" x14ac:dyDescent="0.2">
      <c r="B25" s="16" t="s">
        <v>4</v>
      </c>
      <c r="C25" s="17">
        <v>257</v>
      </c>
      <c r="D25" s="17">
        <v>42</v>
      </c>
      <c r="E25" s="17">
        <v>8</v>
      </c>
      <c r="F25" s="18">
        <f t="shared" si="4"/>
        <v>307</v>
      </c>
      <c r="G25" s="26">
        <f t="shared" si="5"/>
        <v>0.83713355048859939</v>
      </c>
      <c r="H25" s="27">
        <f t="shared" si="6"/>
        <v>0.13680781758957655</v>
      </c>
      <c r="I25" s="4">
        <f t="shared" si="7"/>
        <v>2.6058631921824105E-2</v>
      </c>
    </row>
    <row r="26" spans="2:9" ht="13.5" customHeight="1" x14ac:dyDescent="0.2">
      <c r="B26" s="16" t="s">
        <v>5</v>
      </c>
      <c r="C26" s="17">
        <v>179</v>
      </c>
      <c r="D26" s="17">
        <v>25</v>
      </c>
      <c r="E26" s="17">
        <v>5</v>
      </c>
      <c r="F26" s="18">
        <f t="shared" si="4"/>
        <v>209</v>
      </c>
      <c r="G26" s="26">
        <f t="shared" si="5"/>
        <v>0.8564593301435407</v>
      </c>
      <c r="H26" s="27">
        <f t="shared" si="6"/>
        <v>0.11961722488038277</v>
      </c>
      <c r="I26" s="4">
        <f t="shared" si="7"/>
        <v>2.3923444976076555E-2</v>
      </c>
    </row>
    <row r="27" spans="2:9" ht="13.5" customHeight="1" x14ac:dyDescent="0.2">
      <c r="B27" s="16" t="s">
        <v>6</v>
      </c>
      <c r="C27" s="17">
        <v>126</v>
      </c>
      <c r="D27" s="17">
        <v>16</v>
      </c>
      <c r="E27" s="17">
        <v>1</v>
      </c>
      <c r="F27" s="18">
        <f t="shared" si="4"/>
        <v>143</v>
      </c>
      <c r="G27" s="26">
        <f t="shared" si="5"/>
        <v>0.88111888111888115</v>
      </c>
      <c r="H27" s="27">
        <f t="shared" si="6"/>
        <v>0.11188811188811189</v>
      </c>
      <c r="I27" s="4">
        <f t="shared" si="7"/>
        <v>6.993006993006993E-3</v>
      </c>
    </row>
    <row r="28" spans="2:9" ht="13.5" customHeight="1" x14ac:dyDescent="0.2"/>
    <row r="29" spans="2:9" ht="17.25" customHeight="1" x14ac:dyDescent="0.2">
      <c r="B29" s="7" t="s">
        <v>16</v>
      </c>
    </row>
    <row r="30" spans="2:9" ht="26.25" customHeight="1" x14ac:dyDescent="0.2">
      <c r="B30" s="11" t="s">
        <v>27</v>
      </c>
      <c r="C30" s="12" t="s">
        <v>17</v>
      </c>
      <c r="D30" s="12" t="s">
        <v>18</v>
      </c>
      <c r="E30" s="28" t="s">
        <v>0</v>
      </c>
      <c r="F30" s="12" t="s">
        <v>17</v>
      </c>
      <c r="G30" s="12" t="s">
        <v>18</v>
      </c>
    </row>
    <row r="31" spans="2:9" ht="13.5" customHeight="1" x14ac:dyDescent="0.2">
      <c r="B31" s="44" t="s">
        <v>26</v>
      </c>
      <c r="C31" s="13">
        <f>SUM(C32:C40)</f>
        <v>3396</v>
      </c>
      <c r="D31" s="13">
        <f>SUM(D32:D40)</f>
        <v>2293</v>
      </c>
      <c r="E31" s="14">
        <f t="shared" ref="E31:E40" si="8">SUM(C31:D31)</f>
        <v>5689</v>
      </c>
      <c r="F31" s="19">
        <f t="shared" ref="F31:F40" si="9">C31/E31</f>
        <v>0.59694146598699249</v>
      </c>
      <c r="G31" s="15">
        <f t="shared" ref="G31:G40" si="10">D31/E31</f>
        <v>0.40305853401300756</v>
      </c>
    </row>
    <row r="32" spans="2:9" ht="13.5" customHeight="1" x14ac:dyDescent="0.2">
      <c r="B32" s="16" t="s">
        <v>31</v>
      </c>
      <c r="C32" s="17">
        <v>1629</v>
      </c>
      <c r="D32" s="17">
        <v>965</v>
      </c>
      <c r="E32" s="18">
        <f t="shared" si="8"/>
        <v>2594</v>
      </c>
      <c r="F32" s="20">
        <f t="shared" si="9"/>
        <v>0.62798766383962989</v>
      </c>
      <c r="G32" s="21">
        <f t="shared" si="10"/>
        <v>0.37201233616037011</v>
      </c>
    </row>
    <row r="33" spans="2:11" ht="13.5" customHeight="1" x14ac:dyDescent="0.2">
      <c r="B33" s="16" t="s">
        <v>32</v>
      </c>
      <c r="C33" s="17">
        <v>612</v>
      </c>
      <c r="D33" s="17">
        <v>421</v>
      </c>
      <c r="E33" s="18">
        <f t="shared" si="8"/>
        <v>1033</v>
      </c>
      <c r="F33" s="20">
        <f t="shared" si="9"/>
        <v>0.59244917715392065</v>
      </c>
      <c r="G33" s="21">
        <f t="shared" si="10"/>
        <v>0.40755082284607941</v>
      </c>
    </row>
    <row r="34" spans="2:11" ht="13.5" customHeight="1" x14ac:dyDescent="0.2">
      <c r="B34" s="16" t="s">
        <v>25</v>
      </c>
      <c r="C34" s="17">
        <v>289</v>
      </c>
      <c r="D34" s="17">
        <v>224</v>
      </c>
      <c r="E34" s="18">
        <f t="shared" si="8"/>
        <v>513</v>
      </c>
      <c r="F34" s="20">
        <f t="shared" si="9"/>
        <v>0.56335282651072127</v>
      </c>
      <c r="G34" s="21">
        <f t="shared" si="10"/>
        <v>0.43664717348927873</v>
      </c>
    </row>
    <row r="35" spans="2:11" ht="13.5" customHeight="1" x14ac:dyDescent="0.2">
      <c r="B35" s="16" t="s">
        <v>1</v>
      </c>
      <c r="C35" s="17">
        <v>289</v>
      </c>
      <c r="D35" s="17">
        <v>229</v>
      </c>
      <c r="E35" s="18">
        <f t="shared" si="8"/>
        <v>518</v>
      </c>
      <c r="F35" s="20">
        <f t="shared" si="9"/>
        <v>0.55791505791505791</v>
      </c>
      <c r="G35" s="21">
        <f t="shared" si="10"/>
        <v>0.44208494208494209</v>
      </c>
    </row>
    <row r="36" spans="2:11" ht="13.5" customHeight="1" x14ac:dyDescent="0.2">
      <c r="B36" s="16" t="s">
        <v>2</v>
      </c>
      <c r="C36" s="17">
        <v>117</v>
      </c>
      <c r="D36" s="17">
        <v>85</v>
      </c>
      <c r="E36" s="18">
        <f t="shared" si="8"/>
        <v>202</v>
      </c>
      <c r="F36" s="20">
        <f t="shared" si="9"/>
        <v>0.57920792079207917</v>
      </c>
      <c r="G36" s="21">
        <f t="shared" si="10"/>
        <v>0.42079207920792078</v>
      </c>
    </row>
    <row r="37" spans="2:11" ht="13.5" customHeight="1" x14ac:dyDescent="0.2">
      <c r="B37" s="16" t="s">
        <v>3</v>
      </c>
      <c r="C37" s="17">
        <v>89</v>
      </c>
      <c r="D37" s="17">
        <v>85</v>
      </c>
      <c r="E37" s="18">
        <f t="shared" si="8"/>
        <v>174</v>
      </c>
      <c r="F37" s="20">
        <f t="shared" si="9"/>
        <v>0.5114942528735632</v>
      </c>
      <c r="G37" s="21">
        <f t="shared" si="10"/>
        <v>0.4885057471264368</v>
      </c>
    </row>
    <row r="38" spans="2:11" ht="13.5" customHeight="1" x14ac:dyDescent="0.2">
      <c r="B38" s="16" t="s">
        <v>4</v>
      </c>
      <c r="C38" s="17">
        <v>164</v>
      </c>
      <c r="D38" s="17">
        <v>138</v>
      </c>
      <c r="E38" s="18">
        <f t="shared" si="8"/>
        <v>302</v>
      </c>
      <c r="F38" s="20">
        <f t="shared" si="9"/>
        <v>0.54304635761589404</v>
      </c>
      <c r="G38" s="21">
        <f t="shared" si="10"/>
        <v>0.45695364238410596</v>
      </c>
    </row>
    <row r="39" spans="2:11" ht="13.5" customHeight="1" x14ac:dyDescent="0.2">
      <c r="B39" s="16" t="s">
        <v>5</v>
      </c>
      <c r="C39" s="17">
        <v>122</v>
      </c>
      <c r="D39" s="17">
        <v>88</v>
      </c>
      <c r="E39" s="18">
        <f t="shared" si="8"/>
        <v>210</v>
      </c>
      <c r="F39" s="20">
        <f t="shared" si="9"/>
        <v>0.580952380952381</v>
      </c>
      <c r="G39" s="21">
        <f t="shared" si="10"/>
        <v>0.41904761904761906</v>
      </c>
    </row>
    <row r="40" spans="2:11" ht="13.5" customHeight="1" x14ac:dyDescent="0.2">
      <c r="B40" s="16" t="s">
        <v>6</v>
      </c>
      <c r="C40" s="17">
        <v>85</v>
      </c>
      <c r="D40" s="17">
        <v>58</v>
      </c>
      <c r="E40" s="18">
        <f t="shared" si="8"/>
        <v>143</v>
      </c>
      <c r="F40" s="20">
        <f t="shared" si="9"/>
        <v>0.59440559440559437</v>
      </c>
      <c r="G40" s="21">
        <f t="shared" si="10"/>
        <v>0.40559440559440557</v>
      </c>
    </row>
    <row r="41" spans="2:11" ht="13.5" customHeight="1" x14ac:dyDescent="0.2"/>
    <row r="42" spans="2:11" ht="19.5" customHeight="1" x14ac:dyDescent="0.2">
      <c r="B42" s="7" t="s">
        <v>19</v>
      </c>
    </row>
    <row r="43" spans="2:11" ht="42" customHeight="1" x14ac:dyDescent="0.2">
      <c r="B43" s="11" t="s">
        <v>27</v>
      </c>
      <c r="C43" s="12" t="s">
        <v>20</v>
      </c>
      <c r="D43" s="12" t="s">
        <v>21</v>
      </c>
      <c r="E43" s="12" t="s">
        <v>23</v>
      </c>
      <c r="F43" s="12" t="s">
        <v>24</v>
      </c>
      <c r="G43" s="29" t="s">
        <v>22</v>
      </c>
      <c r="H43" s="30" t="s">
        <v>0</v>
      </c>
      <c r="J43" s="3"/>
      <c r="K43" s="3"/>
    </row>
    <row r="44" spans="2:11" ht="13.5" customHeight="1" x14ac:dyDescent="0.2">
      <c r="B44" s="44" t="s">
        <v>26</v>
      </c>
      <c r="C44" s="13">
        <f>SUM(C45:C53)</f>
        <v>3059</v>
      </c>
      <c r="D44" s="13">
        <f>SUM(D45:D53)</f>
        <v>2587</v>
      </c>
      <c r="E44" s="13">
        <f>SUM(E45:E53)</f>
        <v>52</v>
      </c>
      <c r="F44" s="13">
        <f>SUM(F45:F53)</f>
        <v>2</v>
      </c>
      <c r="G44" s="13">
        <f>SUM(G45:G53)</f>
        <v>5</v>
      </c>
      <c r="H44" s="13">
        <f t="shared" ref="H44:H53" si="11">SUM(C44:G44)</f>
        <v>5705</v>
      </c>
      <c r="J44" s="5"/>
      <c r="K44" s="5"/>
    </row>
    <row r="45" spans="2:11" ht="13.5" customHeight="1" x14ac:dyDescent="0.2">
      <c r="B45" s="16" t="s">
        <v>31</v>
      </c>
      <c r="C45" s="17">
        <v>1313</v>
      </c>
      <c r="D45" s="17">
        <v>1281</v>
      </c>
      <c r="E45" s="17">
        <v>12</v>
      </c>
      <c r="F45" s="17">
        <v>1</v>
      </c>
      <c r="G45" s="31">
        <v>1</v>
      </c>
      <c r="H45" s="32">
        <f t="shared" si="11"/>
        <v>2608</v>
      </c>
      <c r="J45" s="5"/>
      <c r="K45" s="5"/>
    </row>
    <row r="46" spans="2:11" ht="13.5" customHeight="1" x14ac:dyDescent="0.2">
      <c r="B46" s="16" t="s">
        <v>32</v>
      </c>
      <c r="C46" s="17">
        <v>571</v>
      </c>
      <c r="D46" s="17">
        <v>450</v>
      </c>
      <c r="E46" s="17">
        <v>16</v>
      </c>
      <c r="F46" s="17">
        <v>0</v>
      </c>
      <c r="G46" s="31">
        <v>0</v>
      </c>
      <c r="H46" s="32">
        <f t="shared" si="11"/>
        <v>1037</v>
      </c>
      <c r="J46" s="5"/>
      <c r="K46" s="5"/>
    </row>
    <row r="47" spans="2:11" ht="13.5" customHeight="1" x14ac:dyDescent="0.2">
      <c r="B47" s="16" t="s">
        <v>25</v>
      </c>
      <c r="C47" s="17">
        <v>273</v>
      </c>
      <c r="D47" s="17">
        <v>230</v>
      </c>
      <c r="E47" s="17">
        <v>5</v>
      </c>
      <c r="F47" s="17">
        <v>1</v>
      </c>
      <c r="G47" s="31">
        <v>1</v>
      </c>
      <c r="H47" s="32">
        <f t="shared" si="11"/>
        <v>510</v>
      </c>
      <c r="J47" s="5"/>
      <c r="K47" s="5"/>
    </row>
    <row r="48" spans="2:11" ht="13.5" customHeight="1" x14ac:dyDescent="0.2">
      <c r="B48" s="16" t="s">
        <v>1</v>
      </c>
      <c r="C48" s="17">
        <v>325</v>
      </c>
      <c r="D48" s="17">
        <v>183</v>
      </c>
      <c r="E48" s="17">
        <v>9</v>
      </c>
      <c r="F48" s="17">
        <v>0</v>
      </c>
      <c r="G48" s="31">
        <v>1</v>
      </c>
      <c r="H48" s="32">
        <f t="shared" si="11"/>
        <v>518</v>
      </c>
      <c r="J48" s="5"/>
      <c r="K48" s="5"/>
    </row>
    <row r="49" spans="2:11" ht="13.5" customHeight="1" x14ac:dyDescent="0.2">
      <c r="B49" s="16" t="s">
        <v>2</v>
      </c>
      <c r="C49" s="17">
        <v>111</v>
      </c>
      <c r="D49" s="17">
        <v>89</v>
      </c>
      <c r="E49" s="17">
        <v>2</v>
      </c>
      <c r="F49" s="17">
        <v>0</v>
      </c>
      <c r="G49" s="31">
        <v>0</v>
      </c>
      <c r="H49" s="32">
        <f t="shared" si="11"/>
        <v>202</v>
      </c>
      <c r="J49" s="5"/>
      <c r="K49" s="5"/>
    </row>
    <row r="50" spans="2:11" ht="13.5" customHeight="1" x14ac:dyDescent="0.2">
      <c r="B50" s="16" t="s">
        <v>3</v>
      </c>
      <c r="C50" s="17">
        <v>77</v>
      </c>
      <c r="D50" s="17">
        <v>92</v>
      </c>
      <c r="E50" s="17">
        <v>2</v>
      </c>
      <c r="F50" s="17">
        <v>0</v>
      </c>
      <c r="G50" s="31">
        <v>0</v>
      </c>
      <c r="H50" s="32">
        <f t="shared" si="11"/>
        <v>171</v>
      </c>
      <c r="J50" s="5"/>
      <c r="K50" s="5"/>
    </row>
    <row r="51" spans="2:11" ht="13.5" customHeight="1" x14ac:dyDescent="0.2">
      <c r="B51" s="16" t="s">
        <v>4</v>
      </c>
      <c r="C51" s="17">
        <v>171</v>
      </c>
      <c r="D51" s="17">
        <v>134</v>
      </c>
      <c r="E51" s="17">
        <v>2</v>
      </c>
      <c r="F51" s="17">
        <v>0</v>
      </c>
      <c r="G51" s="31">
        <v>0</v>
      </c>
      <c r="H51" s="32">
        <f t="shared" si="11"/>
        <v>307</v>
      </c>
      <c r="J51" s="5"/>
      <c r="K51" s="5"/>
    </row>
    <row r="52" spans="2:11" ht="13.5" customHeight="1" x14ac:dyDescent="0.2">
      <c r="B52" s="16" t="s">
        <v>5</v>
      </c>
      <c r="C52" s="17">
        <v>132</v>
      </c>
      <c r="D52" s="17">
        <v>76</v>
      </c>
      <c r="E52" s="17">
        <v>2</v>
      </c>
      <c r="F52" s="17">
        <v>0</v>
      </c>
      <c r="G52" s="31">
        <v>1</v>
      </c>
      <c r="H52" s="32">
        <f t="shared" si="11"/>
        <v>211</v>
      </c>
      <c r="J52" s="5"/>
      <c r="K52" s="5"/>
    </row>
    <row r="53" spans="2:11" ht="13.5" customHeight="1" thickBot="1" x14ac:dyDescent="0.25">
      <c r="B53" s="33" t="s">
        <v>6</v>
      </c>
      <c r="C53" s="34">
        <v>86</v>
      </c>
      <c r="D53" s="34">
        <v>52</v>
      </c>
      <c r="E53" s="34">
        <v>2</v>
      </c>
      <c r="F53" s="34">
        <v>0</v>
      </c>
      <c r="G53" s="35">
        <v>1</v>
      </c>
      <c r="H53" s="36">
        <f t="shared" si="11"/>
        <v>141</v>
      </c>
      <c r="J53" s="5"/>
      <c r="K53" s="5"/>
    </row>
    <row r="54" spans="2:11" ht="42" customHeight="1" thickTop="1" x14ac:dyDescent="0.2">
      <c r="B54" s="37" t="s">
        <v>27</v>
      </c>
      <c r="C54" s="38" t="s">
        <v>20</v>
      </c>
      <c r="D54" s="38" t="s">
        <v>21</v>
      </c>
      <c r="E54" s="38" t="s">
        <v>23</v>
      </c>
      <c r="F54" s="38" t="s">
        <v>24</v>
      </c>
      <c r="G54" s="39" t="s">
        <v>22</v>
      </c>
      <c r="H54" s="40"/>
    </row>
    <row r="55" spans="2:11" ht="13.5" customHeight="1" x14ac:dyDescent="0.2">
      <c r="B55" s="44" t="s">
        <v>26</v>
      </c>
      <c r="C55" s="25">
        <f t="shared" ref="C55:C64" si="12">C44/H44</f>
        <v>0.53619631901840492</v>
      </c>
      <c r="D55" s="25">
        <f t="shared" ref="D55:D64" si="13">D44/H44</f>
        <v>0.45346187554776513</v>
      </c>
      <c r="E55" s="25">
        <f t="shared" ref="E55:E64" si="14">E44/H44</f>
        <v>9.114811568799298E-3</v>
      </c>
      <c r="F55" s="25">
        <f t="shared" ref="F55:F64" si="15">F44/H44</f>
        <v>3.5056967572304995E-4</v>
      </c>
      <c r="G55" s="25">
        <f t="shared" ref="G55:G64" si="16">G44/H44</f>
        <v>8.7642418930762491E-4</v>
      </c>
      <c r="H55" s="41"/>
    </row>
    <row r="56" spans="2:11" ht="13.5" customHeight="1" x14ac:dyDescent="0.2">
      <c r="B56" s="16" t="s">
        <v>31</v>
      </c>
      <c r="C56" s="27">
        <f>C45/H45</f>
        <v>0.50345092024539873</v>
      </c>
      <c r="D56" s="27">
        <f t="shared" si="13"/>
        <v>0.49118098159509205</v>
      </c>
      <c r="E56" s="27">
        <f t="shared" si="14"/>
        <v>4.601226993865031E-3</v>
      </c>
      <c r="F56" s="27">
        <f t="shared" si="15"/>
        <v>3.834355828220859E-4</v>
      </c>
      <c r="G56" s="27">
        <f t="shared" si="16"/>
        <v>3.834355828220859E-4</v>
      </c>
      <c r="H56" s="41"/>
    </row>
    <row r="57" spans="2:11" ht="13.5" customHeight="1" x14ac:dyDescent="0.2">
      <c r="B57" s="16" t="s">
        <v>32</v>
      </c>
      <c r="C57" s="27">
        <f>C46/H46</f>
        <v>0.5506268081002893</v>
      </c>
      <c r="D57" s="27">
        <f t="shared" si="13"/>
        <v>0.43394406943105113</v>
      </c>
      <c r="E57" s="27">
        <f t="shared" si="14"/>
        <v>1.5429122468659595E-2</v>
      </c>
      <c r="F57" s="27">
        <f t="shared" si="15"/>
        <v>0</v>
      </c>
      <c r="G57" s="27">
        <f t="shared" si="16"/>
        <v>0</v>
      </c>
      <c r="H57" s="41"/>
    </row>
    <row r="58" spans="2:11" ht="13.5" customHeight="1" x14ac:dyDescent="0.2">
      <c r="B58" s="16" t="s">
        <v>25</v>
      </c>
      <c r="C58" s="27">
        <f t="shared" si="12"/>
        <v>0.53529411764705881</v>
      </c>
      <c r="D58" s="27">
        <f t="shared" si="13"/>
        <v>0.45098039215686275</v>
      </c>
      <c r="E58" s="27">
        <f t="shared" si="14"/>
        <v>9.8039215686274508E-3</v>
      </c>
      <c r="F58" s="27">
        <f t="shared" si="15"/>
        <v>1.9607843137254902E-3</v>
      </c>
      <c r="G58" s="27">
        <f t="shared" si="16"/>
        <v>1.9607843137254902E-3</v>
      </c>
      <c r="H58" s="41"/>
    </row>
    <row r="59" spans="2:11" ht="13.5" customHeight="1" x14ac:dyDescent="0.2">
      <c r="B59" s="16" t="s">
        <v>1</v>
      </c>
      <c r="C59" s="27">
        <f t="shared" si="12"/>
        <v>0.62741312741312738</v>
      </c>
      <c r="D59" s="27">
        <f t="shared" si="13"/>
        <v>0.3532818532818533</v>
      </c>
      <c r="E59" s="27">
        <f t="shared" si="14"/>
        <v>1.7374517374517374E-2</v>
      </c>
      <c r="F59" s="27">
        <f t="shared" si="15"/>
        <v>0</v>
      </c>
      <c r="G59" s="27">
        <f t="shared" si="16"/>
        <v>1.9305019305019305E-3</v>
      </c>
      <c r="H59" s="41"/>
    </row>
    <row r="60" spans="2:11" ht="13.5" customHeight="1" x14ac:dyDescent="0.2">
      <c r="B60" s="16" t="s">
        <v>2</v>
      </c>
      <c r="C60" s="27">
        <f t="shared" si="12"/>
        <v>0.54950495049504955</v>
      </c>
      <c r="D60" s="27">
        <f t="shared" si="13"/>
        <v>0.4405940594059406</v>
      </c>
      <c r="E60" s="27">
        <f t="shared" si="14"/>
        <v>9.9009900990099011E-3</v>
      </c>
      <c r="F60" s="27">
        <f t="shared" si="15"/>
        <v>0</v>
      </c>
      <c r="G60" s="27">
        <f t="shared" si="16"/>
        <v>0</v>
      </c>
      <c r="H60" s="41"/>
    </row>
    <row r="61" spans="2:11" ht="13.5" customHeight="1" x14ac:dyDescent="0.2">
      <c r="B61" s="16" t="s">
        <v>3</v>
      </c>
      <c r="C61" s="27">
        <f t="shared" si="12"/>
        <v>0.45029239766081869</v>
      </c>
      <c r="D61" s="27">
        <f t="shared" si="13"/>
        <v>0.53801169590643272</v>
      </c>
      <c r="E61" s="27">
        <f t="shared" si="14"/>
        <v>1.1695906432748537E-2</v>
      </c>
      <c r="F61" s="27">
        <f t="shared" si="15"/>
        <v>0</v>
      </c>
      <c r="G61" s="27">
        <f t="shared" si="16"/>
        <v>0</v>
      </c>
      <c r="H61" s="41"/>
    </row>
    <row r="62" spans="2:11" ht="13.5" customHeight="1" x14ac:dyDescent="0.2">
      <c r="B62" s="16" t="s">
        <v>4</v>
      </c>
      <c r="C62" s="27">
        <f t="shared" si="12"/>
        <v>0.55700325732899025</v>
      </c>
      <c r="D62" s="27">
        <f t="shared" si="13"/>
        <v>0.43648208469055377</v>
      </c>
      <c r="E62" s="27">
        <f t="shared" si="14"/>
        <v>6.5146579804560263E-3</v>
      </c>
      <c r="F62" s="27">
        <f t="shared" si="15"/>
        <v>0</v>
      </c>
      <c r="G62" s="27">
        <f t="shared" si="16"/>
        <v>0</v>
      </c>
      <c r="H62" s="41"/>
    </row>
    <row r="63" spans="2:11" ht="13.5" customHeight="1" x14ac:dyDescent="0.2">
      <c r="B63" s="16" t="s">
        <v>5</v>
      </c>
      <c r="C63" s="27">
        <f t="shared" si="12"/>
        <v>0.62559241706161139</v>
      </c>
      <c r="D63" s="27">
        <f t="shared" si="13"/>
        <v>0.36018957345971564</v>
      </c>
      <c r="E63" s="27">
        <f t="shared" si="14"/>
        <v>9.4786729857819912E-3</v>
      </c>
      <c r="F63" s="27">
        <f t="shared" si="15"/>
        <v>0</v>
      </c>
      <c r="G63" s="27">
        <f t="shared" si="16"/>
        <v>4.7393364928909956E-3</v>
      </c>
      <c r="H63" s="41"/>
    </row>
    <row r="64" spans="2:11" ht="13.5" customHeight="1" x14ac:dyDescent="0.2">
      <c r="B64" s="16" t="s">
        <v>6</v>
      </c>
      <c r="C64" s="27">
        <f t="shared" si="12"/>
        <v>0.60992907801418439</v>
      </c>
      <c r="D64" s="27">
        <f t="shared" si="13"/>
        <v>0.36879432624113473</v>
      </c>
      <c r="E64" s="27">
        <f t="shared" si="14"/>
        <v>1.4184397163120567E-2</v>
      </c>
      <c r="F64" s="27">
        <f t="shared" si="15"/>
        <v>0</v>
      </c>
      <c r="G64" s="27">
        <f t="shared" si="16"/>
        <v>7.0921985815602835E-3</v>
      </c>
      <c r="H64" s="42"/>
    </row>
    <row r="65" ht="13.5" customHeight="1" x14ac:dyDescent="0.2"/>
  </sheetData>
  <phoneticPr fontId="2"/>
  <pageMargins left="0.47244094488188981" right="0.19685039370078741" top="0.55118110236220474" bottom="0.55118110236220474" header="0.51181102362204722" footer="0.51181102362204722"/>
  <pageSetup paperSize="9" scale="81" firstPageNumber="17" orientation="portrait" useFirstPageNumber="1" r:id="rId1"/>
  <headerFooter alignWithMargins="0">
    <oddHeader>&amp;Rデータ編３　地域別集計（R4）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データ編３　地域別集計 </vt:lpstr>
      <vt:lpstr>'データ編３　地域別集計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岩手県環境保健研究センター</dc:creator>
  <cp:lastModifiedBy>020853</cp:lastModifiedBy>
  <cp:lastPrinted>2023-07-10T02:21:55Z</cp:lastPrinted>
  <dcterms:created xsi:type="dcterms:W3CDTF">2005-08-19T06:40:01Z</dcterms:created>
  <dcterms:modified xsi:type="dcterms:W3CDTF">2023-07-10T02:23:01Z</dcterms:modified>
</cp:coreProperties>
</file>