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charts/chart7.xml" ContentType="application/vnd.openxmlformats-officedocument.drawingml.chart+xml"/>
  <Override PartName="/xl/theme/themeOverride4.xml" ContentType="application/vnd.openxmlformats-officedocument.themeOverride+xml"/>
  <Override PartName="/xl/charts/chart8.xml" ContentType="application/vnd.openxmlformats-officedocument.drawingml.chart+xml"/>
  <Override PartName="/xl/theme/themeOverride5.xml" ContentType="application/vnd.openxmlformats-officedocument.themeOverride+xml"/>
  <Override PartName="/xl/charts/chart9.xml" ContentType="application/vnd.openxmlformats-officedocument.drawingml.chart+xml"/>
  <Override PartName="/xl/theme/themeOverride6.xml" ContentType="application/vnd.openxmlformats-officedocument.themeOverride+xml"/>
  <Override PartName="/xl/charts/chart10.xml" ContentType="application/vnd.openxmlformats-officedocument.drawingml.chart+xml"/>
  <Override PartName="/xl/theme/themeOverride7.xml" ContentType="application/vnd.openxmlformats-officedocument.themeOverride+xml"/>
  <Override PartName="/xl/charts/chart11.xml" ContentType="application/vnd.openxmlformats-officedocument.drawingml.chart+xml"/>
  <Override PartName="/xl/theme/themeOverride8.xml" ContentType="application/vnd.openxmlformats-officedocument.themeOverride+xml"/>
  <Override PartName="/xl/charts/chart12.xml" ContentType="application/vnd.openxmlformats-officedocument.drawingml.chart+xml"/>
  <Override PartName="/xl/theme/themeOverride9.xml" ContentType="application/vnd.openxmlformats-officedocument.themeOverride+xml"/>
  <Override PartName="/xl/charts/chart13.xml" ContentType="application/vnd.openxmlformats-officedocument.drawingml.chart+xml"/>
  <Override PartName="/xl/theme/themeOverride10.xml" ContentType="application/vnd.openxmlformats-officedocument.themeOverride+xml"/>
  <Override PartName="/xl/charts/chart14.xml" ContentType="application/vnd.openxmlformats-officedocument.drawingml.chart+xml"/>
  <Override PartName="/xl/theme/themeOverride11.xml" ContentType="application/vnd.openxmlformats-officedocument.themeOverride+xml"/>
  <Override PartName="/xl/charts/chart15.xml" ContentType="application/vnd.openxmlformats-officedocument.drawingml.chart+xml"/>
  <Override PartName="/xl/theme/themeOverride12.xml" ContentType="application/vnd.openxmlformats-officedocument.themeOverride+xml"/>
  <Override PartName="/xl/charts/chart16.xml" ContentType="application/vnd.openxmlformats-officedocument.drawingml.chart+xml"/>
  <Override PartName="/xl/theme/themeOverride13.xml" ContentType="application/vnd.openxmlformats-officedocument.themeOverride+xml"/>
  <Override PartName="/xl/charts/chart17.xml" ContentType="application/vnd.openxmlformats-officedocument.drawingml.chart+xml"/>
  <Override PartName="/xl/theme/themeOverride14.xml" ContentType="application/vnd.openxmlformats-officedocument.themeOverride+xml"/>
  <Override PartName="/xl/charts/chart18.xml" ContentType="application/vnd.openxmlformats-officedocument.drawingml.chart+xml"/>
  <Override PartName="/xl/theme/themeOverride15.xml" ContentType="application/vnd.openxmlformats-officedocument.themeOverride+xml"/>
  <Override PartName="/xl/charts/chart19.xml" ContentType="application/vnd.openxmlformats-officedocument.drawingml.chart+xml"/>
  <Override PartName="/xl/theme/themeOverride16.xml" ContentType="application/vnd.openxmlformats-officedocument.themeOverride+xml"/>
  <Override PartName="/xl/charts/chart20.xml" ContentType="application/vnd.openxmlformats-officedocument.drawingml.chart+xml"/>
  <Override PartName="/xl/theme/themeOverride17.xml" ContentType="application/vnd.openxmlformats-officedocument.themeOverride+xml"/>
  <Override PartName="/xl/charts/chart21.xml" ContentType="application/vnd.openxmlformats-officedocument.drawingml.chart+xml"/>
  <Override PartName="/xl/theme/themeOverride18.xml" ContentType="application/vnd.openxmlformats-officedocument.themeOverride+xml"/>
  <Override PartName="/xl/charts/chart22.xml" ContentType="application/vnd.openxmlformats-officedocument.drawingml.chart+xml"/>
  <Override PartName="/xl/theme/themeOverride19.xml" ContentType="application/vnd.openxmlformats-officedocument.themeOverride+xml"/>
  <Override PartName="/xl/charts/chart23.xml" ContentType="application/vnd.openxmlformats-officedocument.drawingml.chart+xml"/>
  <Override PartName="/xl/theme/themeOverride20.xml" ContentType="application/vnd.openxmlformats-officedocument.themeOverride+xml"/>
  <Override PartName="/xl/charts/chart24.xml" ContentType="application/vnd.openxmlformats-officedocument.drawingml.chart+xml"/>
  <Override PartName="/xl/theme/themeOverride21.xml" ContentType="application/vnd.openxmlformats-officedocument.themeOverride+xml"/>
  <Override PartName="/xl/charts/chart25.xml" ContentType="application/vnd.openxmlformats-officedocument.drawingml.chart+xml"/>
  <Override PartName="/xl/theme/themeOverride22.xml" ContentType="application/vnd.openxmlformats-officedocument.themeOverride+xml"/>
  <Override PartName="/xl/charts/chart26.xml" ContentType="application/vnd.openxmlformats-officedocument.drawingml.chart+xml"/>
  <Override PartName="/xl/theme/themeOverride23.xml" ContentType="application/vnd.openxmlformats-officedocument.themeOverride+xml"/>
  <Override PartName="/xl/charts/chart27.xml" ContentType="application/vnd.openxmlformats-officedocument.drawingml.chart+xml"/>
  <Override PartName="/xl/theme/themeOverride24.xml" ContentType="application/vnd.openxmlformats-officedocument.themeOverride+xml"/>
  <Override PartName="/xl/charts/chart28.xml" ContentType="application/vnd.openxmlformats-officedocument.drawingml.chart+xml"/>
  <Override PartName="/xl/theme/themeOverride25.xml" ContentType="application/vnd.openxmlformats-officedocument.themeOverride+xml"/>
  <Override PartName="/xl/charts/chart29.xml" ContentType="application/vnd.openxmlformats-officedocument.drawingml.chart+xml"/>
  <Override PartName="/xl/theme/themeOverride26.xml" ContentType="application/vnd.openxmlformats-officedocument.themeOverride+xml"/>
  <Override PartName="/xl/charts/chart30.xml" ContentType="application/vnd.openxmlformats-officedocument.drawingml.chart+xml"/>
  <Override PartName="/xl/theme/themeOverride27.xml" ContentType="application/vnd.openxmlformats-officedocument.themeOverride+xml"/>
  <Override PartName="/xl/charts/chart31.xml" ContentType="application/vnd.openxmlformats-officedocument.drawingml.chart+xml"/>
  <Override PartName="/xl/theme/themeOverride28.xml" ContentType="application/vnd.openxmlformats-officedocument.themeOverride+xml"/>
  <Override PartName="/xl/charts/chart32.xml" ContentType="application/vnd.openxmlformats-officedocument.drawingml.chart+xml"/>
  <Override PartName="/xl/theme/themeOverride29.xml" ContentType="application/vnd.openxmlformats-officedocument.themeOverride+xml"/>
  <Override PartName="/xl/charts/chart33.xml" ContentType="application/vnd.openxmlformats-officedocument.drawingml.chart+xml"/>
  <Override PartName="/xl/theme/themeOverride30.xml" ContentType="application/vnd.openxmlformats-officedocument.themeOverride+xml"/>
  <Override PartName="/xl/charts/chart34.xml" ContentType="application/vnd.openxmlformats-officedocument.drawingml.chart+xml"/>
  <Override PartName="/xl/theme/themeOverride31.xml" ContentType="application/vnd.openxmlformats-officedocument.themeOverride+xml"/>
  <Override PartName="/xl/charts/chart35.xml" ContentType="application/vnd.openxmlformats-officedocument.drawingml.chart+xml"/>
  <Override PartName="/xl/theme/themeOverride32.xml" ContentType="application/vnd.openxmlformats-officedocument.themeOverride+xml"/>
  <Override PartName="/xl/charts/chart36.xml" ContentType="application/vnd.openxmlformats-officedocument.drawingml.chart+xml"/>
  <Override PartName="/xl/theme/themeOverride33.xml" ContentType="application/vnd.openxmlformats-officedocument.themeOverride+xml"/>
  <Override PartName="/xl/charts/chart37.xml" ContentType="application/vnd.openxmlformats-officedocument.drawingml.chart+xml"/>
  <Override PartName="/xl/theme/themeOverride34.xml" ContentType="application/vnd.openxmlformats-officedocument.themeOverride+xml"/>
  <Override PartName="/xl/charts/chart38.xml" ContentType="application/vnd.openxmlformats-officedocument.drawingml.chart+xml"/>
  <Override PartName="/xl/theme/themeOverride35.xml" ContentType="application/vnd.openxmlformats-officedocument.themeOverride+xml"/>
  <Override PartName="/xl/charts/chart39.xml" ContentType="application/vnd.openxmlformats-officedocument.drawingml.chart+xml"/>
  <Override PartName="/xl/theme/themeOverride36.xml" ContentType="application/vnd.openxmlformats-officedocument.themeOverride+xml"/>
  <Override PartName="/xl/charts/chart40.xml" ContentType="application/vnd.openxmlformats-officedocument.drawingml.chart+xml"/>
  <Override PartName="/xl/theme/themeOverride37.xml" ContentType="application/vnd.openxmlformats-officedocument.themeOverride+xml"/>
  <Override PartName="/xl/charts/chart41.xml" ContentType="application/vnd.openxmlformats-officedocument.drawingml.chart+xml"/>
  <Override PartName="/xl/theme/themeOverride38.xml" ContentType="application/vnd.openxmlformats-officedocument.themeOverride+xml"/>
  <Override PartName="/xl/charts/chart42.xml" ContentType="application/vnd.openxmlformats-officedocument.drawingml.chart+xml"/>
  <Override PartName="/xl/theme/themeOverride39.xml" ContentType="application/vnd.openxmlformats-officedocument.themeOverride+xml"/>
  <Override PartName="/xl/charts/chart43.xml" ContentType="application/vnd.openxmlformats-officedocument.drawingml.chart+xml"/>
  <Override PartName="/xl/theme/themeOverride40.xml" ContentType="application/vnd.openxmlformats-officedocument.themeOverride+xml"/>
  <Override PartName="/xl/charts/chart44.xml" ContentType="application/vnd.openxmlformats-officedocument.drawingml.chart+xml"/>
  <Override PartName="/xl/theme/themeOverride41.xml" ContentType="application/vnd.openxmlformats-officedocument.themeOverride+xml"/>
  <Override PartName="/xl/charts/chart45.xml" ContentType="application/vnd.openxmlformats-officedocument.drawingml.chart+xml"/>
  <Override PartName="/xl/theme/themeOverride42.xml" ContentType="application/vnd.openxmlformats-officedocument.themeOverride+xml"/>
  <Override PartName="/xl/charts/chart46.xml" ContentType="application/vnd.openxmlformats-officedocument.drawingml.chart+xml"/>
  <Override PartName="/xl/theme/themeOverride43.xml" ContentType="application/vnd.openxmlformats-officedocument.themeOverride+xml"/>
  <Override PartName="/xl/charts/chart47.xml" ContentType="application/vnd.openxmlformats-officedocument.drawingml.chart+xml"/>
  <Override PartName="/xl/theme/themeOverride44.xml" ContentType="application/vnd.openxmlformats-officedocument.themeOverride+xml"/>
  <Override PartName="/xl/charts/chart48.xml" ContentType="application/vnd.openxmlformats-officedocument.drawingml.chart+xml"/>
  <Override PartName="/xl/theme/themeOverride45.xml" ContentType="application/vnd.openxmlformats-officedocument.themeOverride+xml"/>
  <Override PartName="/xl/charts/chart49.xml" ContentType="application/vnd.openxmlformats-officedocument.drawingml.chart+xml"/>
  <Override PartName="/xl/theme/themeOverride46.xml" ContentType="application/vnd.openxmlformats-officedocument.themeOverride+xml"/>
  <Override PartName="/xl/charts/chart50.xml" ContentType="application/vnd.openxmlformats-officedocument.drawingml.chart+xml"/>
  <Override PartName="/xl/theme/themeOverride47.xml" ContentType="application/vnd.openxmlformats-officedocument.themeOverride+xml"/>
  <Override PartName="/xl/charts/chart51.xml" ContentType="application/vnd.openxmlformats-officedocument.drawingml.chart+xml"/>
  <Override PartName="/xl/theme/themeOverride48.xml" ContentType="application/vnd.openxmlformats-officedocument.themeOverride+xml"/>
  <Override PartName="/xl/charts/chart52.xml" ContentType="application/vnd.openxmlformats-officedocument.drawingml.chart+xml"/>
  <Override PartName="/xl/theme/themeOverride49.xml" ContentType="application/vnd.openxmlformats-officedocument.themeOverride+xml"/>
  <Override PartName="/xl/charts/chart53.xml" ContentType="application/vnd.openxmlformats-officedocument.drawingml.chart+xml"/>
  <Override PartName="/xl/theme/themeOverride50.xml" ContentType="application/vnd.openxmlformats-officedocument.themeOverride+xml"/>
  <Override PartName="/xl/charts/chart54.xml" ContentType="application/vnd.openxmlformats-officedocument.drawingml.chart+xml"/>
  <Override PartName="/xl/theme/themeOverride51.xml" ContentType="application/vnd.openxmlformats-officedocument.themeOverride+xml"/>
  <Override PartName="/xl/charts/chart55.xml" ContentType="application/vnd.openxmlformats-officedocument.drawingml.chart+xml"/>
  <Override PartName="/xl/theme/themeOverride52.xml" ContentType="application/vnd.openxmlformats-officedocument.themeOverride+xml"/>
  <Override PartName="/xl/charts/chart56.xml" ContentType="application/vnd.openxmlformats-officedocument.drawingml.chart+xml"/>
  <Override PartName="/xl/theme/themeOverride53.xml" ContentType="application/vnd.openxmlformats-officedocument.themeOverride+xml"/>
  <Override PartName="/xl/charts/chart57.xml" ContentType="application/vnd.openxmlformats-officedocument.drawingml.chart+xml"/>
  <Override PartName="/xl/theme/themeOverride54.xml" ContentType="application/vnd.openxmlformats-officedocument.themeOverride+xml"/>
  <Override PartName="/xl/charts/chart58.xml" ContentType="application/vnd.openxmlformats-officedocument.drawingml.chart+xml"/>
  <Override PartName="/xl/theme/themeOverride55.xml" ContentType="application/vnd.openxmlformats-officedocument.themeOverride+xml"/>
  <Override PartName="/xl/charts/chart59.xml" ContentType="application/vnd.openxmlformats-officedocument.drawingml.chart+xml"/>
  <Override PartName="/xl/theme/themeOverride56.xml" ContentType="application/vnd.openxmlformats-officedocument.themeOverride+xml"/>
  <Override PartName="/xl/charts/chart60.xml" ContentType="application/vnd.openxmlformats-officedocument.drawingml.chart+xml"/>
  <Override PartName="/xl/theme/themeOverride57.xml" ContentType="application/vnd.openxmlformats-officedocument.themeOverride+xml"/>
  <Override PartName="/xl/charts/chart61.xml" ContentType="application/vnd.openxmlformats-officedocument.drawingml.chart+xml"/>
  <Override PartName="/xl/theme/themeOverride58.xml" ContentType="application/vnd.openxmlformats-officedocument.themeOverride+xml"/>
  <Override PartName="/xl/charts/chart62.xml" ContentType="application/vnd.openxmlformats-officedocument.drawingml.chart+xml"/>
  <Override PartName="/xl/theme/themeOverride59.xml" ContentType="application/vnd.openxmlformats-officedocument.themeOverride+xml"/>
  <Override PartName="/xl/charts/chart63.xml" ContentType="application/vnd.openxmlformats-officedocument.drawingml.chart+xml"/>
  <Override PartName="/xl/theme/themeOverride60.xml" ContentType="application/vnd.openxmlformats-officedocument.themeOverride+xml"/>
  <Override PartName="/xl/charts/chart64.xml" ContentType="application/vnd.openxmlformats-officedocument.drawingml.chart+xml"/>
  <Override PartName="/xl/theme/themeOverride61.xml" ContentType="application/vnd.openxmlformats-officedocument.themeOverride+xml"/>
  <Override PartName="/xl/charts/chart65.xml" ContentType="application/vnd.openxmlformats-officedocument.drawingml.chart+xml"/>
  <Override PartName="/xl/theme/themeOverride62.xml" ContentType="application/vnd.openxmlformats-officedocument.themeOverride+xml"/>
  <Override PartName="/xl/charts/chart66.xml" ContentType="application/vnd.openxmlformats-officedocument.drawingml.chart+xml"/>
  <Override PartName="/xl/theme/themeOverride63.xml" ContentType="application/vnd.openxmlformats-officedocument.themeOverride+xml"/>
  <Override PartName="/xl/charts/chart67.xml" ContentType="application/vnd.openxmlformats-officedocument.drawingml.chart+xml"/>
  <Override PartName="/xl/theme/themeOverride64.xml" ContentType="application/vnd.openxmlformats-officedocument.themeOverride+xml"/>
  <Override PartName="/xl/charts/chart68.xml" ContentType="application/vnd.openxmlformats-officedocument.drawingml.chart+xml"/>
  <Override PartName="/xl/theme/themeOverride65.xml" ContentType="application/vnd.openxmlformats-officedocument.themeOverride+xml"/>
  <Override PartName="/xl/charts/chart69.xml" ContentType="application/vnd.openxmlformats-officedocument.drawingml.chart+xml"/>
  <Override PartName="/xl/theme/themeOverride66.xml" ContentType="application/vnd.openxmlformats-officedocument.themeOverride+xml"/>
  <Override PartName="/xl/charts/chart70.xml" ContentType="application/vnd.openxmlformats-officedocument.drawingml.chart+xml"/>
  <Override PartName="/xl/theme/themeOverride67.xml" ContentType="application/vnd.openxmlformats-officedocument.themeOverride+xml"/>
  <Override PartName="/xl/charts/chart71.xml" ContentType="application/vnd.openxmlformats-officedocument.drawingml.chart+xml"/>
  <Override PartName="/xl/theme/themeOverride68.xml" ContentType="application/vnd.openxmlformats-officedocument.themeOverride+xml"/>
  <Override PartName="/xl/charts/chart72.xml" ContentType="application/vnd.openxmlformats-officedocument.drawingml.chart+xml"/>
  <Override PartName="/xl/theme/themeOverride69.xml" ContentType="application/vnd.openxmlformats-officedocument.themeOverride+xml"/>
  <Override PartName="/xl/charts/chart73.xml" ContentType="application/vnd.openxmlformats-officedocument.drawingml.chart+xml"/>
  <Override PartName="/xl/theme/themeOverride70.xml" ContentType="application/vnd.openxmlformats-officedocument.themeOverride+xml"/>
  <Override PartName="/xl/charts/chart74.xml" ContentType="application/vnd.openxmlformats-officedocument.drawingml.chart+xml"/>
  <Override PartName="/xl/theme/themeOverride71.xml" ContentType="application/vnd.openxmlformats-officedocument.themeOverride+xml"/>
  <Override PartName="/xl/charts/chart75.xml" ContentType="application/vnd.openxmlformats-officedocument.drawingml.chart+xml"/>
  <Override PartName="/xl/theme/themeOverride72.xml" ContentType="application/vnd.openxmlformats-officedocument.themeOverride+xml"/>
  <Override PartName="/xl/charts/chart76.xml" ContentType="application/vnd.openxmlformats-officedocument.drawingml.chart+xml"/>
  <Override PartName="/xl/theme/themeOverride73.xml" ContentType="application/vnd.openxmlformats-officedocument.themeOverride+xml"/>
  <Override PartName="/xl/charts/chart77.xml" ContentType="application/vnd.openxmlformats-officedocument.drawingml.chart+xml"/>
  <Override PartName="/xl/theme/themeOverride74.xml" ContentType="application/vnd.openxmlformats-officedocument.themeOverride+xml"/>
  <Override PartName="/xl/charts/chart78.xml" ContentType="application/vnd.openxmlformats-officedocument.drawingml.chart+xml"/>
  <Override PartName="/xl/theme/themeOverride75.xml" ContentType="application/vnd.openxmlformats-officedocument.themeOverride+xml"/>
  <Override PartName="/xl/charts/chart79.xml" ContentType="application/vnd.openxmlformats-officedocument.drawingml.chart+xml"/>
  <Override PartName="/xl/theme/themeOverride76.xml" ContentType="application/vnd.openxmlformats-officedocument.themeOverride+xml"/>
  <Override PartName="/xl/charts/chart80.xml" ContentType="application/vnd.openxmlformats-officedocument.drawingml.chart+xml"/>
  <Override PartName="/xl/theme/themeOverride77.xml" ContentType="application/vnd.openxmlformats-officedocument.themeOverride+xml"/>
  <Override PartName="/xl/charts/chart81.xml" ContentType="application/vnd.openxmlformats-officedocument.drawingml.chart+xml"/>
  <Override PartName="/xl/theme/themeOverride78.xml" ContentType="application/vnd.openxmlformats-officedocument.themeOverride+xml"/>
  <Override PartName="/xl/charts/chart82.xml" ContentType="application/vnd.openxmlformats-officedocument.drawingml.chart+xml"/>
  <Override PartName="/xl/theme/themeOverride79.xml" ContentType="application/vnd.openxmlformats-officedocument.themeOverride+xml"/>
  <Override PartName="/xl/charts/chart83.xml" ContentType="application/vnd.openxmlformats-officedocument.drawingml.chart+xml"/>
  <Override PartName="/xl/theme/themeOverride80.xml" ContentType="application/vnd.openxmlformats-officedocument.themeOverride+xml"/>
  <Override PartName="/xl/charts/chart84.xml" ContentType="application/vnd.openxmlformats-officedocument.drawingml.chart+xml"/>
  <Override PartName="/xl/theme/themeOverride81.xml" ContentType="application/vnd.openxmlformats-officedocument.themeOverride+xml"/>
  <Override PartName="/xl/charts/chart85.xml" ContentType="application/vnd.openxmlformats-officedocument.drawingml.chart+xml"/>
  <Override PartName="/xl/theme/themeOverride82.xml" ContentType="application/vnd.openxmlformats-officedocument.themeOverride+xml"/>
  <Override PartName="/xl/charts/chart86.xml" ContentType="application/vnd.openxmlformats-officedocument.drawingml.chart+xml"/>
  <Override PartName="/xl/theme/themeOverride83.xml" ContentType="application/vnd.openxmlformats-officedocument.themeOverride+xml"/>
  <Override PartName="/xl/charts/chart87.xml" ContentType="application/vnd.openxmlformats-officedocument.drawingml.chart+xml"/>
  <Override PartName="/xl/theme/themeOverride84.xml" ContentType="application/vnd.openxmlformats-officedocument.themeOverride+xml"/>
  <Override PartName="/xl/charts/chart88.xml" ContentType="application/vnd.openxmlformats-officedocument.drawingml.chart+xml"/>
  <Override PartName="/xl/theme/themeOverride85.xml" ContentType="application/vnd.openxmlformats-officedocument.themeOverride+xml"/>
  <Override PartName="/xl/charts/chart89.xml" ContentType="application/vnd.openxmlformats-officedocument.drawingml.chart+xml"/>
  <Override PartName="/xl/theme/themeOverride86.xml" ContentType="application/vnd.openxmlformats-officedocument.themeOverride+xml"/>
  <Override PartName="/xl/charts/chart90.xml" ContentType="application/vnd.openxmlformats-officedocument.drawingml.chart+xml"/>
  <Override PartName="/xl/theme/themeOverride87.xml" ContentType="application/vnd.openxmlformats-officedocument.themeOverride+xml"/>
  <Override PartName="/xl/charts/chart91.xml" ContentType="application/vnd.openxmlformats-officedocument.drawingml.chart+xml"/>
  <Override PartName="/xl/theme/themeOverride88.xml" ContentType="application/vnd.openxmlformats-officedocument.themeOverride+xml"/>
  <Override PartName="/xl/charts/chart92.xml" ContentType="application/vnd.openxmlformats-officedocument.drawingml.chart+xml"/>
  <Override PartName="/xl/theme/themeOverride89.xml" ContentType="application/vnd.openxmlformats-officedocument.themeOverride+xml"/>
  <Override PartName="/xl/charts/chart93.xml" ContentType="application/vnd.openxmlformats-officedocument.drawingml.chart+xml"/>
  <Override PartName="/xl/theme/themeOverride90.xml" ContentType="application/vnd.openxmlformats-officedocument.themeOverride+xml"/>
  <Override PartName="/xl/charts/chart94.xml" ContentType="application/vnd.openxmlformats-officedocument.drawingml.chart+xml"/>
  <Override PartName="/xl/theme/themeOverride91.xml" ContentType="application/vnd.openxmlformats-officedocument.themeOverride+xml"/>
  <Override PartName="/xl/charts/chart95.xml" ContentType="application/vnd.openxmlformats-officedocument.drawingml.chart+xml"/>
  <Override PartName="/xl/theme/themeOverride92.xml" ContentType="application/vnd.openxmlformats-officedocument.themeOverride+xml"/>
  <Override PartName="/xl/charts/chart96.xml" ContentType="application/vnd.openxmlformats-officedocument.drawingml.chart+xml"/>
  <Override PartName="/xl/theme/themeOverride93.xml" ContentType="application/vnd.openxmlformats-officedocument.themeOverride+xml"/>
  <Override PartName="/xl/charts/chart97.xml" ContentType="application/vnd.openxmlformats-officedocument.drawingml.chart+xml"/>
  <Override PartName="/xl/theme/themeOverride94.xml" ContentType="application/vnd.openxmlformats-officedocument.themeOverride+xml"/>
  <Override PartName="/xl/charts/chart98.xml" ContentType="application/vnd.openxmlformats-officedocument.drawingml.chart+xml"/>
  <Override PartName="/xl/theme/themeOverride95.xml" ContentType="application/vnd.openxmlformats-officedocument.themeOverride+xml"/>
  <Override PartName="/xl/charts/chart99.xml" ContentType="application/vnd.openxmlformats-officedocument.drawingml.chart+xml"/>
  <Override PartName="/xl/theme/themeOverride96.xml" ContentType="application/vnd.openxmlformats-officedocument.themeOverride+xml"/>
  <Override PartName="/xl/charts/chart100.xml" ContentType="application/vnd.openxmlformats-officedocument.drawingml.chart+xml"/>
  <Override PartName="/xl/theme/themeOverride97.xml" ContentType="application/vnd.openxmlformats-officedocument.themeOverride+xml"/>
  <Override PartName="/xl/charts/chart101.xml" ContentType="application/vnd.openxmlformats-officedocument.drawingml.chart+xml"/>
  <Override PartName="/xl/theme/themeOverride98.xml" ContentType="application/vnd.openxmlformats-officedocument.themeOverride+xml"/>
  <Override PartName="/xl/charts/chart102.xml" ContentType="application/vnd.openxmlformats-officedocument.drawingml.chart+xml"/>
  <Override PartName="/xl/theme/themeOverride99.xml" ContentType="application/vnd.openxmlformats-officedocument.themeOverride+xml"/>
  <Override PartName="/xl/charts/chart103.xml" ContentType="application/vnd.openxmlformats-officedocument.drawingml.chart+xml"/>
  <Override PartName="/xl/theme/themeOverride100.xml" ContentType="application/vnd.openxmlformats-officedocument.themeOverride+xml"/>
  <Override PartName="/xl/charts/chart104.xml" ContentType="application/vnd.openxmlformats-officedocument.drawingml.chart+xml"/>
  <Override PartName="/xl/theme/themeOverride101.xml" ContentType="application/vnd.openxmlformats-officedocument.themeOverride+xml"/>
  <Override PartName="/xl/charts/chart105.xml" ContentType="application/vnd.openxmlformats-officedocument.drawingml.chart+xml"/>
  <Override PartName="/xl/theme/themeOverride102.xml" ContentType="application/vnd.openxmlformats-officedocument.themeOverride+xml"/>
  <Override PartName="/xl/charts/chart106.xml" ContentType="application/vnd.openxmlformats-officedocument.drawingml.chart+xml"/>
  <Override PartName="/xl/theme/themeOverride103.xml" ContentType="application/vnd.openxmlformats-officedocument.themeOverride+xml"/>
  <Override PartName="/xl/charts/chart107.xml" ContentType="application/vnd.openxmlformats-officedocument.drawingml.chart+xml"/>
  <Override PartName="/xl/charts/chart108.xml" ContentType="application/vnd.openxmlformats-officedocument.drawingml.chart+xml"/>
  <Override PartName="/xl/theme/themeOverride104.xml" ContentType="application/vnd.openxmlformats-officedocument.themeOverride+xml"/>
  <Override PartName="/xl/charts/chart109.xml" ContentType="application/vnd.openxmlformats-officedocument.drawingml.chart+xml"/>
  <Override PartName="/xl/theme/themeOverride105.xml" ContentType="application/vnd.openxmlformats-officedocument.themeOverride+xml"/>
  <Override PartName="/xl/charts/chart110.xml" ContentType="application/vnd.openxmlformats-officedocument.drawingml.chart+xml"/>
  <Override PartName="/xl/charts/chart111.xml" ContentType="application/vnd.openxmlformats-officedocument.drawingml.chart+xml"/>
  <Override PartName="/xl/theme/themeOverride106.xml" ContentType="application/vnd.openxmlformats-officedocument.themeOverride+xml"/>
  <Override PartName="/xl/charts/chart112.xml" ContentType="application/vnd.openxmlformats-officedocument.drawingml.chart+xml"/>
  <Override PartName="/xl/theme/themeOverride107.xml" ContentType="application/vnd.openxmlformats-officedocument.themeOverride+xml"/>
  <Override PartName="/xl/charts/chart113.xml" ContentType="application/vnd.openxmlformats-officedocument.drawingml.chart+xml"/>
  <Override PartName="/xl/theme/themeOverride108.xml" ContentType="application/vnd.openxmlformats-officedocument.themeOverride+xml"/>
  <Override PartName="/xl/charts/chart114.xml" ContentType="application/vnd.openxmlformats-officedocument.drawingml.chart+xml"/>
  <Override PartName="/xl/theme/themeOverride109.xml" ContentType="application/vnd.openxmlformats-officedocument.themeOverride+xml"/>
  <Override PartName="/xl/charts/chart115.xml" ContentType="application/vnd.openxmlformats-officedocument.drawingml.chart+xml"/>
  <Override PartName="/xl/theme/themeOverride110.xml" ContentType="application/vnd.openxmlformats-officedocument.themeOverride+xml"/>
  <Override PartName="/xl/charts/chart116.xml" ContentType="application/vnd.openxmlformats-officedocument.drawingml.chart+xml"/>
  <Override PartName="/xl/theme/themeOverride111.xml" ContentType="application/vnd.openxmlformats-officedocument.themeOverride+xml"/>
  <Override PartName="/xl/charts/chart117.xml" ContentType="application/vnd.openxmlformats-officedocument.drawingml.chart+xml"/>
  <Override PartName="/xl/theme/themeOverride112.xml" ContentType="application/vnd.openxmlformats-officedocument.themeOverride+xml"/>
  <Override PartName="/xl/charts/chart118.xml" ContentType="application/vnd.openxmlformats-officedocument.drawingml.chart+xml"/>
  <Override PartName="/xl/theme/themeOverride113.xml" ContentType="application/vnd.openxmlformats-officedocument.themeOverride+xml"/>
  <Override PartName="/xl/charts/chart119.xml" ContentType="application/vnd.openxmlformats-officedocument.drawingml.chart+xml"/>
  <Override PartName="/xl/theme/themeOverride114.xml" ContentType="application/vnd.openxmlformats-officedocument.themeOverride+xml"/>
  <Override PartName="/xl/charts/chart120.xml" ContentType="application/vnd.openxmlformats-officedocument.drawingml.chart+xml"/>
  <Override PartName="/xl/theme/themeOverride115.xml" ContentType="application/vnd.openxmlformats-officedocument.themeOverride+xml"/>
  <Override PartName="/xl/charts/chart121.xml" ContentType="application/vnd.openxmlformats-officedocument.drawingml.chart+xml"/>
  <Override PartName="/xl/theme/themeOverride116.xml" ContentType="application/vnd.openxmlformats-officedocument.themeOverride+xml"/>
  <Override PartName="/xl/charts/chart122.xml" ContentType="application/vnd.openxmlformats-officedocument.drawingml.chart+xml"/>
  <Override PartName="/xl/charts/chart123.xml" ContentType="application/vnd.openxmlformats-officedocument.drawingml.chart+xml"/>
  <Override PartName="/xl/theme/themeOverride117.xml" ContentType="application/vnd.openxmlformats-officedocument.themeOverride+xml"/>
  <Override PartName="/xl/charts/chart124.xml" ContentType="application/vnd.openxmlformats-officedocument.drawingml.chart+xml"/>
  <Override PartName="/xl/charts/chart125.xml" ContentType="application/vnd.openxmlformats-officedocument.drawingml.chart+xml"/>
  <Override PartName="/xl/theme/themeOverride118.xml" ContentType="application/vnd.openxmlformats-officedocument.themeOverride+xml"/>
  <Override PartName="/xl/charts/chart126.xml" ContentType="application/vnd.openxmlformats-officedocument.drawingml.chart+xml"/>
  <Override PartName="/xl/theme/themeOverride11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k-ootake\Desktop\男女報告書確定版\青少年最終\"/>
    </mc:Choice>
  </mc:AlternateContent>
  <xr:revisionPtr revIDLastSave="0" documentId="13_ncr:1_{73E4F411-B83B-49C4-AD08-B0921671DEA5}" xr6:coauthVersionLast="36" xr6:coauthVersionMax="36" xr10:uidLastSave="{00000000-0000-0000-0000-000000000000}"/>
  <bookViews>
    <workbookView xWindow="0" yWindow="0" windowWidth="19200" windowHeight="11070" xr2:uid="{00000000-000D-0000-FFFF-FFFF00000000}"/>
  </bookViews>
  <sheets>
    <sheet name="Ⅲ保護者に対する調査" sheetId="12" r:id="rId1"/>
    <sheet name="グラフワーク２" sheetId="13" state="hidden" r:id="rId2"/>
  </sheets>
  <definedNames>
    <definedName name="_xlnm._FilterDatabase" localSheetId="0" hidden="1">Ⅲ保護者に対する調査!#REF!</definedName>
    <definedName name="_xlnm.Print_Area" localSheetId="0">Ⅲ保護者に対する調査!$A$1:$N$3706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83" i="13" l="1"/>
  <c r="O383" i="13"/>
  <c r="N361" i="13"/>
  <c r="E278" i="13"/>
  <c r="J277" i="13"/>
  <c r="E277" i="13"/>
  <c r="B277" i="13"/>
  <c r="C277" i="13"/>
  <c r="I263" i="13"/>
  <c r="C263" i="13"/>
  <c r="O250" i="13"/>
  <c r="I250" i="13"/>
  <c r="C250" i="13"/>
  <c r="O249" i="13"/>
  <c r="I249" i="13"/>
  <c r="C249" i="13"/>
  <c r="I191" i="13"/>
  <c r="H82" i="13"/>
  <c r="I252" i="13" l="1"/>
  <c r="O263" i="13"/>
  <c r="T72" i="13"/>
  <c r="M667" i="13" l="1"/>
  <c r="M668" i="13"/>
  <c r="M669" i="13"/>
  <c r="M670" i="13"/>
  <c r="M671" i="13"/>
  <c r="M672" i="13"/>
  <c r="M666" i="13"/>
  <c r="G667" i="13"/>
  <c r="G668" i="13"/>
  <c r="G669" i="13"/>
  <c r="G670" i="13"/>
  <c r="G671" i="13"/>
  <c r="G672" i="13"/>
  <c r="G666" i="13"/>
  <c r="N666" i="13"/>
  <c r="I652" i="13"/>
  <c r="G640" i="13"/>
  <c r="G641" i="13"/>
  <c r="G642" i="13"/>
  <c r="G643" i="13"/>
  <c r="G644" i="13"/>
  <c r="G645" i="13"/>
  <c r="G646" i="13"/>
  <c r="G647" i="13"/>
  <c r="G639" i="13"/>
  <c r="I639" i="13"/>
  <c r="G623" i="13"/>
  <c r="G624" i="13"/>
  <c r="G625" i="13"/>
  <c r="G626" i="13"/>
  <c r="G622" i="13"/>
  <c r="G607" i="13"/>
  <c r="G608" i="13"/>
  <c r="G609" i="13"/>
  <c r="G610" i="13"/>
  <c r="G611" i="13"/>
  <c r="G612" i="13"/>
  <c r="G613" i="13"/>
  <c r="G614" i="13"/>
  <c r="G606" i="13"/>
  <c r="S597" i="13"/>
  <c r="Q592" i="13"/>
  <c r="O592" i="13"/>
  <c r="E419" i="13"/>
  <c r="D419" i="13"/>
  <c r="H212" i="13"/>
  <c r="K212" i="13"/>
  <c r="M212" i="13"/>
  <c r="H48" i="13"/>
  <c r="N669" i="13"/>
  <c r="N656" i="13"/>
  <c r="N654" i="13"/>
  <c r="K622" i="13"/>
  <c r="I435" i="13"/>
  <c r="F402" i="13"/>
  <c r="F401" i="13"/>
  <c r="E401" i="13"/>
  <c r="C401" i="13"/>
  <c r="J309" i="13"/>
  <c r="K324" i="13"/>
  <c r="O277" i="13"/>
  <c r="J278" i="13"/>
  <c r="P178" i="13"/>
  <c r="Q139" i="13"/>
  <c r="P139" i="13"/>
  <c r="N139" i="13"/>
  <c r="N117" i="13"/>
  <c r="R99" i="13"/>
  <c r="Q72" i="13"/>
  <c r="L61" i="13"/>
  <c r="H61" i="13"/>
  <c r="G8" i="13"/>
  <c r="G13" i="13" s="1"/>
  <c r="E9" i="13" s="1"/>
  <c r="G9" i="13"/>
  <c r="G10" i="13"/>
  <c r="G11" i="13"/>
  <c r="F13" i="13"/>
  <c r="C36" i="13"/>
  <c r="D36" i="13"/>
  <c r="E36" i="13"/>
  <c r="F36" i="13"/>
  <c r="N40" i="13"/>
  <c r="O40" i="13"/>
  <c r="P40" i="13"/>
  <c r="O42" i="13"/>
  <c r="P42" i="13"/>
  <c r="I48" i="13"/>
  <c r="J48" i="13"/>
  <c r="L48" i="13"/>
  <c r="M48" i="13"/>
  <c r="H49" i="13"/>
  <c r="I49" i="13"/>
  <c r="J49" i="13"/>
  <c r="L49" i="13"/>
  <c r="M49" i="13"/>
  <c r="H50" i="13"/>
  <c r="I50" i="13"/>
  <c r="J50" i="13"/>
  <c r="L50" i="13"/>
  <c r="M50" i="13"/>
  <c r="H51" i="13"/>
  <c r="I51" i="13"/>
  <c r="J51" i="13"/>
  <c r="L51" i="13"/>
  <c r="M51" i="13"/>
  <c r="H52" i="13"/>
  <c r="I52" i="13"/>
  <c r="J52" i="13"/>
  <c r="L52" i="13"/>
  <c r="M52" i="13"/>
  <c r="H53" i="13"/>
  <c r="I53" i="13"/>
  <c r="J53" i="13"/>
  <c r="L53" i="13"/>
  <c r="M53" i="13"/>
  <c r="H54" i="13"/>
  <c r="I54" i="13"/>
  <c r="J54" i="13"/>
  <c r="L54" i="13"/>
  <c r="M54" i="13"/>
  <c r="H55" i="13"/>
  <c r="I55" i="13"/>
  <c r="J55" i="13"/>
  <c r="L55" i="13"/>
  <c r="M55" i="13"/>
  <c r="H56" i="13"/>
  <c r="I56" i="13"/>
  <c r="J56" i="13"/>
  <c r="L56" i="13"/>
  <c r="M56" i="13"/>
  <c r="H57" i="13"/>
  <c r="I57" i="13"/>
  <c r="J57" i="13"/>
  <c r="L57" i="13"/>
  <c r="M57" i="13"/>
  <c r="P57" i="13" s="1"/>
  <c r="H58" i="13"/>
  <c r="I58" i="13"/>
  <c r="J58" i="13"/>
  <c r="L58" i="13"/>
  <c r="M58" i="13"/>
  <c r="I61" i="13"/>
  <c r="J61" i="13"/>
  <c r="H62" i="13"/>
  <c r="I62" i="13"/>
  <c r="J62" i="13"/>
  <c r="L62" i="13"/>
  <c r="H63" i="13"/>
  <c r="I63" i="13"/>
  <c r="J63" i="13"/>
  <c r="L63" i="13"/>
  <c r="H64" i="13"/>
  <c r="I64" i="13"/>
  <c r="J64" i="13"/>
  <c r="L64" i="13"/>
  <c r="H65" i="13"/>
  <c r="I65" i="13"/>
  <c r="J65" i="13"/>
  <c r="L65" i="13"/>
  <c r="H66" i="13"/>
  <c r="I66" i="13"/>
  <c r="J66" i="13"/>
  <c r="L66" i="13"/>
  <c r="H67" i="13"/>
  <c r="I67" i="13"/>
  <c r="J67" i="13"/>
  <c r="L67" i="13"/>
  <c r="C69" i="13"/>
  <c r="D69" i="13"/>
  <c r="E69" i="13"/>
  <c r="F69" i="13"/>
  <c r="M72" i="13"/>
  <c r="N72" i="13"/>
  <c r="O72" i="13"/>
  <c r="R72" i="13"/>
  <c r="U72" i="13"/>
  <c r="Q73" i="13"/>
  <c r="R73" i="13"/>
  <c r="T73" i="13"/>
  <c r="T79" i="13" s="1"/>
  <c r="U73" i="13"/>
  <c r="M74" i="13"/>
  <c r="N74" i="13"/>
  <c r="O74" i="13"/>
  <c r="Q74" i="13"/>
  <c r="R74" i="13"/>
  <c r="T74" i="13"/>
  <c r="U74" i="13"/>
  <c r="Q75" i="13"/>
  <c r="R75" i="13"/>
  <c r="T75" i="13"/>
  <c r="U75" i="13"/>
  <c r="Q76" i="13"/>
  <c r="R76" i="13"/>
  <c r="T76" i="13"/>
  <c r="U76" i="13"/>
  <c r="H81" i="13"/>
  <c r="L81" i="13"/>
  <c r="N81" i="13"/>
  <c r="L82" i="13"/>
  <c r="N82" i="13"/>
  <c r="H83" i="13"/>
  <c r="L83" i="13"/>
  <c r="N83" i="13"/>
  <c r="H85" i="13"/>
  <c r="L85" i="13"/>
  <c r="N85" i="13"/>
  <c r="H86" i="13"/>
  <c r="L86" i="13"/>
  <c r="N86" i="13"/>
  <c r="H87" i="13"/>
  <c r="L87" i="13"/>
  <c r="N87" i="13"/>
  <c r="H88" i="13"/>
  <c r="L88" i="13"/>
  <c r="N88" i="13"/>
  <c r="N99" i="13"/>
  <c r="O99" i="13"/>
  <c r="P99" i="13"/>
  <c r="S99" i="13"/>
  <c r="T99" i="13"/>
  <c r="N100" i="13"/>
  <c r="O100" i="13"/>
  <c r="P100" i="13"/>
  <c r="R100" i="13"/>
  <c r="S100" i="13"/>
  <c r="T100" i="13"/>
  <c r="N101" i="13"/>
  <c r="O101" i="13"/>
  <c r="P101" i="13"/>
  <c r="R101" i="13"/>
  <c r="S101" i="13"/>
  <c r="T101" i="13"/>
  <c r="N102" i="13"/>
  <c r="O102" i="13"/>
  <c r="P102" i="13"/>
  <c r="R102" i="13"/>
  <c r="S102" i="13"/>
  <c r="T102" i="13"/>
  <c r="N103" i="13"/>
  <c r="O103" i="13"/>
  <c r="P103" i="13"/>
  <c r="R103" i="13"/>
  <c r="S103" i="13"/>
  <c r="T103" i="13"/>
  <c r="N104" i="13"/>
  <c r="O104" i="13"/>
  <c r="P104" i="13"/>
  <c r="R104" i="13"/>
  <c r="S104" i="13"/>
  <c r="T104" i="13"/>
  <c r="N105" i="13"/>
  <c r="O105" i="13"/>
  <c r="P105" i="13"/>
  <c r="R105" i="13"/>
  <c r="S105" i="13"/>
  <c r="T105" i="13"/>
  <c r="N106" i="13"/>
  <c r="O106" i="13"/>
  <c r="P106" i="13"/>
  <c r="R106" i="13"/>
  <c r="S106" i="13"/>
  <c r="T106" i="13"/>
  <c r="N107" i="13"/>
  <c r="O107" i="13"/>
  <c r="P107" i="13"/>
  <c r="R107" i="13"/>
  <c r="S107" i="13"/>
  <c r="T107" i="13"/>
  <c r="R108" i="13"/>
  <c r="S108" i="13"/>
  <c r="T108" i="13"/>
  <c r="N118" i="13"/>
  <c r="N119" i="13"/>
  <c r="N120" i="13"/>
  <c r="N121" i="13"/>
  <c r="N122" i="13"/>
  <c r="N127" i="13"/>
  <c r="N128" i="13"/>
  <c r="N129" i="13"/>
  <c r="N130" i="13"/>
  <c r="N131" i="13"/>
  <c r="N132" i="13"/>
  <c r="N140" i="13"/>
  <c r="P140" i="13"/>
  <c r="Q140" i="13"/>
  <c r="N141" i="13"/>
  <c r="P141" i="13"/>
  <c r="Q141" i="13"/>
  <c r="N142" i="13"/>
  <c r="P142" i="13"/>
  <c r="Q142" i="13"/>
  <c r="N143" i="13"/>
  <c r="P143" i="13"/>
  <c r="Q143" i="13"/>
  <c r="N144" i="13"/>
  <c r="P144" i="13"/>
  <c r="Q144" i="13"/>
  <c r="N145" i="13"/>
  <c r="P145" i="13"/>
  <c r="Q145" i="13"/>
  <c r="N146" i="13"/>
  <c r="P146" i="13"/>
  <c r="Q146" i="13"/>
  <c r="N152" i="13"/>
  <c r="O152" i="13"/>
  <c r="Q152" i="13"/>
  <c r="N153" i="13"/>
  <c r="O153" i="13"/>
  <c r="Q153" i="13"/>
  <c r="N154" i="13"/>
  <c r="O154" i="13"/>
  <c r="Q154" i="13"/>
  <c r="N155" i="13"/>
  <c r="O155" i="13"/>
  <c r="Q155" i="13"/>
  <c r="N156" i="13"/>
  <c r="O156" i="13"/>
  <c r="Q156" i="13"/>
  <c r="N157" i="13"/>
  <c r="O157" i="13"/>
  <c r="Q157" i="13"/>
  <c r="N162" i="13"/>
  <c r="O162" i="13"/>
  <c r="P162" i="13"/>
  <c r="Q162" i="13"/>
  <c r="S162" i="13"/>
  <c r="U162" i="13"/>
  <c r="N163" i="13"/>
  <c r="O163" i="13"/>
  <c r="P163" i="13"/>
  <c r="Q163" i="13"/>
  <c r="S163" i="13"/>
  <c r="U163" i="13"/>
  <c r="N164" i="13"/>
  <c r="O164" i="13"/>
  <c r="P164" i="13"/>
  <c r="Q164" i="13"/>
  <c r="S164" i="13"/>
  <c r="U164" i="13"/>
  <c r="N165" i="13"/>
  <c r="O165" i="13"/>
  <c r="P165" i="13"/>
  <c r="Q165" i="13"/>
  <c r="S165" i="13"/>
  <c r="U165" i="13"/>
  <c r="N166" i="13"/>
  <c r="O166" i="13"/>
  <c r="P166" i="13"/>
  <c r="Q166" i="13"/>
  <c r="S166" i="13"/>
  <c r="U166" i="13"/>
  <c r="N167" i="13"/>
  <c r="O167" i="13"/>
  <c r="P167" i="13"/>
  <c r="Q167" i="13"/>
  <c r="S167" i="13"/>
  <c r="U167" i="13"/>
  <c r="N168" i="13"/>
  <c r="O168" i="13"/>
  <c r="P168" i="13"/>
  <c r="Q168" i="13"/>
  <c r="S168" i="13"/>
  <c r="U168" i="13"/>
  <c r="N169" i="13"/>
  <c r="O169" i="13"/>
  <c r="P169" i="13"/>
  <c r="Q169" i="13"/>
  <c r="S169" i="13"/>
  <c r="U169" i="13"/>
  <c r="N170" i="13"/>
  <c r="O170" i="13"/>
  <c r="P170" i="13"/>
  <c r="Q170" i="13"/>
  <c r="S170" i="13"/>
  <c r="U170" i="13"/>
  <c r="N178" i="13"/>
  <c r="O178" i="13"/>
  <c r="R178" i="13"/>
  <c r="S178" i="13"/>
  <c r="T178" i="13"/>
  <c r="N179" i="13"/>
  <c r="O179" i="13"/>
  <c r="P179" i="13"/>
  <c r="R179" i="13"/>
  <c r="S179" i="13"/>
  <c r="T179" i="13"/>
  <c r="N180" i="13"/>
  <c r="O180" i="13"/>
  <c r="P180" i="13"/>
  <c r="R180" i="13"/>
  <c r="S180" i="13"/>
  <c r="T180" i="13"/>
  <c r="N181" i="13"/>
  <c r="O181" i="13"/>
  <c r="P181" i="13"/>
  <c r="R181" i="13"/>
  <c r="S181" i="13"/>
  <c r="T181" i="13"/>
  <c r="N182" i="13"/>
  <c r="O182" i="13"/>
  <c r="P182" i="13"/>
  <c r="R182" i="13"/>
  <c r="S182" i="13"/>
  <c r="T182" i="13"/>
  <c r="N183" i="13"/>
  <c r="O183" i="13"/>
  <c r="P183" i="13"/>
  <c r="R183" i="13"/>
  <c r="S183" i="13"/>
  <c r="T183" i="13"/>
  <c r="N184" i="13"/>
  <c r="O184" i="13"/>
  <c r="P184" i="13"/>
  <c r="R184" i="13"/>
  <c r="S184" i="13"/>
  <c r="T184" i="13"/>
  <c r="N185" i="13"/>
  <c r="O185" i="13"/>
  <c r="P185" i="13"/>
  <c r="R185" i="13"/>
  <c r="S185" i="13"/>
  <c r="T185" i="13"/>
  <c r="N186" i="13"/>
  <c r="O186" i="13"/>
  <c r="P186" i="13"/>
  <c r="R186" i="13"/>
  <c r="S186" i="13"/>
  <c r="T186" i="13"/>
  <c r="N187" i="13"/>
  <c r="O187" i="13"/>
  <c r="P187" i="13"/>
  <c r="J191" i="13"/>
  <c r="K191" i="13"/>
  <c r="L191" i="13"/>
  <c r="C196" i="13"/>
  <c r="D196" i="13"/>
  <c r="E196" i="13"/>
  <c r="F196" i="13"/>
  <c r="I212" i="13"/>
  <c r="J212" i="13"/>
  <c r="H213" i="13"/>
  <c r="I213" i="13"/>
  <c r="J213" i="13"/>
  <c r="K213" i="13"/>
  <c r="M213" i="13"/>
  <c r="H214" i="13"/>
  <c r="I214" i="13"/>
  <c r="J214" i="13"/>
  <c r="K214" i="13"/>
  <c r="M214" i="13"/>
  <c r="H215" i="13"/>
  <c r="I215" i="13"/>
  <c r="J215" i="13"/>
  <c r="K215" i="13"/>
  <c r="M215" i="13"/>
  <c r="H216" i="13"/>
  <c r="I216" i="13"/>
  <c r="J216" i="13"/>
  <c r="K216" i="13"/>
  <c r="M216" i="13"/>
  <c r="H217" i="13"/>
  <c r="I217" i="13"/>
  <c r="J217" i="13"/>
  <c r="K217" i="13"/>
  <c r="M217" i="13"/>
  <c r="H218" i="13"/>
  <c r="I218" i="13"/>
  <c r="J218" i="13"/>
  <c r="K218" i="13"/>
  <c r="M218" i="13"/>
  <c r="H219" i="13"/>
  <c r="I219" i="13"/>
  <c r="J219" i="13"/>
  <c r="K219" i="13"/>
  <c r="M219" i="13"/>
  <c r="H220" i="13"/>
  <c r="I220" i="13"/>
  <c r="J220" i="13"/>
  <c r="K220" i="13"/>
  <c r="M220" i="13"/>
  <c r="H221" i="13"/>
  <c r="I221" i="13"/>
  <c r="J221" i="13"/>
  <c r="K221" i="13"/>
  <c r="M221" i="13"/>
  <c r="H222" i="13"/>
  <c r="I222" i="13"/>
  <c r="J222" i="13"/>
  <c r="K222" i="13"/>
  <c r="M222" i="13"/>
  <c r="H226" i="13"/>
  <c r="I226" i="13"/>
  <c r="J226" i="13"/>
  <c r="K226" i="13"/>
  <c r="H227" i="13"/>
  <c r="I227" i="13"/>
  <c r="J227" i="13"/>
  <c r="K227" i="13"/>
  <c r="H228" i="13"/>
  <c r="I228" i="13"/>
  <c r="J228" i="13"/>
  <c r="K228" i="13"/>
  <c r="H229" i="13"/>
  <c r="I229" i="13"/>
  <c r="J229" i="13"/>
  <c r="K229" i="13"/>
  <c r="H230" i="13"/>
  <c r="I230" i="13"/>
  <c r="J230" i="13"/>
  <c r="K230" i="13"/>
  <c r="H231" i="13"/>
  <c r="I231" i="13"/>
  <c r="J231" i="13"/>
  <c r="K231" i="13"/>
  <c r="H232" i="13"/>
  <c r="I232" i="13"/>
  <c r="J232" i="13"/>
  <c r="K232" i="13"/>
  <c r="H233" i="13"/>
  <c r="I233" i="13"/>
  <c r="J233" i="13"/>
  <c r="K233" i="13"/>
  <c r="H234" i="13"/>
  <c r="I234" i="13"/>
  <c r="J234" i="13"/>
  <c r="K234" i="13"/>
  <c r="H235" i="13"/>
  <c r="I235" i="13"/>
  <c r="J235" i="13"/>
  <c r="K235" i="13"/>
  <c r="H236" i="13"/>
  <c r="I236" i="13"/>
  <c r="J236" i="13"/>
  <c r="K236" i="13"/>
  <c r="D249" i="13"/>
  <c r="E249" i="13"/>
  <c r="F249" i="13"/>
  <c r="J249" i="13"/>
  <c r="K249" i="13"/>
  <c r="L249" i="13"/>
  <c r="P249" i="13"/>
  <c r="Q249" i="13"/>
  <c r="R249" i="13"/>
  <c r="D250" i="13"/>
  <c r="E250" i="13"/>
  <c r="F250" i="13"/>
  <c r="J250" i="13"/>
  <c r="K250" i="13"/>
  <c r="L250" i="13"/>
  <c r="I253" i="13"/>
  <c r="P250" i="13"/>
  <c r="J253" i="13" s="1"/>
  <c r="Q250" i="13"/>
  <c r="R250" i="13"/>
  <c r="D263" i="13"/>
  <c r="E263" i="13"/>
  <c r="F263" i="13"/>
  <c r="J263" i="13"/>
  <c r="P263" i="13" s="1"/>
  <c r="K263" i="13"/>
  <c r="L263" i="13"/>
  <c r="R263" i="13" s="1"/>
  <c r="C264" i="13"/>
  <c r="D264" i="13"/>
  <c r="E264" i="13"/>
  <c r="F264" i="13"/>
  <c r="I264" i="13"/>
  <c r="O264" i="13" s="1"/>
  <c r="J264" i="13"/>
  <c r="P264" i="13" s="1"/>
  <c r="K264" i="13"/>
  <c r="L264" i="13"/>
  <c r="F277" i="13"/>
  <c r="G277" i="13"/>
  <c r="H277" i="13"/>
  <c r="K277" i="13"/>
  <c r="L277" i="13"/>
  <c r="M277" i="13"/>
  <c r="B278" i="13"/>
  <c r="C278" i="13"/>
  <c r="O278" i="13"/>
  <c r="F278" i="13"/>
  <c r="P278" i="13" s="1"/>
  <c r="G278" i="13"/>
  <c r="H278" i="13"/>
  <c r="R278" i="13"/>
  <c r="K278" i="13"/>
  <c r="L278" i="13"/>
  <c r="M278" i="13"/>
  <c r="B279" i="13"/>
  <c r="C279" i="13"/>
  <c r="E279" i="13"/>
  <c r="F279" i="13"/>
  <c r="G279" i="13"/>
  <c r="H279" i="13"/>
  <c r="J279" i="13"/>
  <c r="K279" i="13"/>
  <c r="L279" i="13"/>
  <c r="M279" i="13"/>
  <c r="O279" i="13"/>
  <c r="P279" i="13"/>
  <c r="Q279" i="13"/>
  <c r="R279" i="13"/>
  <c r="B280" i="13"/>
  <c r="C280" i="13"/>
  <c r="E280" i="13"/>
  <c r="F280" i="13"/>
  <c r="G280" i="13"/>
  <c r="H280" i="13"/>
  <c r="J280" i="13"/>
  <c r="O280" i="13" s="1"/>
  <c r="K280" i="13"/>
  <c r="L280" i="13"/>
  <c r="M280" i="13"/>
  <c r="P280" i="13"/>
  <c r="Q280" i="13"/>
  <c r="R280" i="13"/>
  <c r="B281" i="13"/>
  <c r="C281" i="13"/>
  <c r="E281" i="13"/>
  <c r="F281" i="13"/>
  <c r="G281" i="13"/>
  <c r="H281" i="13"/>
  <c r="J281" i="13"/>
  <c r="K281" i="13"/>
  <c r="L281" i="13"/>
  <c r="M281" i="13"/>
  <c r="O281" i="13"/>
  <c r="P281" i="13"/>
  <c r="Q281" i="13"/>
  <c r="R281" i="13"/>
  <c r="B282" i="13"/>
  <c r="C282" i="13"/>
  <c r="E282" i="13"/>
  <c r="F282" i="13"/>
  <c r="G282" i="13"/>
  <c r="H282" i="13"/>
  <c r="J282" i="13"/>
  <c r="O282" i="13" s="1"/>
  <c r="K282" i="13"/>
  <c r="L282" i="13"/>
  <c r="M282" i="13"/>
  <c r="P282" i="13"/>
  <c r="Q282" i="13"/>
  <c r="R282" i="13"/>
  <c r="B283" i="13"/>
  <c r="C283" i="13"/>
  <c r="H289" i="13"/>
  <c r="H290" i="13"/>
  <c r="H291" i="13"/>
  <c r="H292" i="13"/>
  <c r="H293" i="13"/>
  <c r="H294" i="13"/>
  <c r="H295" i="13"/>
  <c r="H296" i="13"/>
  <c r="H297" i="13"/>
  <c r="H298" i="13"/>
  <c r="U299" i="13"/>
  <c r="V299" i="13"/>
  <c r="W299" i="13"/>
  <c r="U300" i="13"/>
  <c r="V300" i="13"/>
  <c r="W300" i="13"/>
  <c r="U301" i="13"/>
  <c r="V301" i="13"/>
  <c r="W301" i="13"/>
  <c r="U302" i="13"/>
  <c r="V302" i="13"/>
  <c r="W302" i="13"/>
  <c r="U303" i="13"/>
  <c r="V303" i="13"/>
  <c r="W303" i="13"/>
  <c r="U304" i="13"/>
  <c r="V304" i="13"/>
  <c r="W304" i="13"/>
  <c r="U305" i="13"/>
  <c r="V305" i="13"/>
  <c r="W305" i="13"/>
  <c r="U306" i="13"/>
  <c r="V306" i="13"/>
  <c r="W306" i="13"/>
  <c r="U307" i="13"/>
  <c r="V307" i="13"/>
  <c r="W307" i="13"/>
  <c r="U308" i="13"/>
  <c r="V308" i="13"/>
  <c r="W308" i="13"/>
  <c r="I309" i="13"/>
  <c r="U309" i="13"/>
  <c r="V309" i="13"/>
  <c r="W309" i="13"/>
  <c r="I310" i="13"/>
  <c r="J310" i="13"/>
  <c r="I311" i="13"/>
  <c r="J311" i="13"/>
  <c r="I312" i="13"/>
  <c r="J312" i="13"/>
  <c r="I313" i="13"/>
  <c r="J313" i="13"/>
  <c r="I314" i="13"/>
  <c r="J314" i="13"/>
  <c r="I315" i="13"/>
  <c r="J315" i="13"/>
  <c r="X315" i="13"/>
  <c r="AB315" i="13"/>
  <c r="I316" i="13"/>
  <c r="J316" i="13"/>
  <c r="X316" i="13"/>
  <c r="AB316" i="13"/>
  <c r="I317" i="13"/>
  <c r="J317" i="13"/>
  <c r="X317" i="13"/>
  <c r="AB317" i="13"/>
  <c r="I318" i="13"/>
  <c r="J318" i="13"/>
  <c r="X318" i="13"/>
  <c r="AB318" i="13"/>
  <c r="X319" i="13"/>
  <c r="X303" i="13" s="1"/>
  <c r="AB319" i="13"/>
  <c r="X320" i="13"/>
  <c r="AB320" i="13"/>
  <c r="X321" i="13"/>
  <c r="X305" i="13" s="1"/>
  <c r="AB321" i="13"/>
  <c r="X322" i="13"/>
  <c r="AB322" i="13"/>
  <c r="K323" i="13"/>
  <c r="L323" i="13"/>
  <c r="M323" i="13"/>
  <c r="X323" i="13"/>
  <c r="AB323" i="13"/>
  <c r="L324" i="13"/>
  <c r="M324" i="13"/>
  <c r="X324" i="13"/>
  <c r="AB324" i="13"/>
  <c r="K325" i="13"/>
  <c r="L325" i="13"/>
  <c r="M325" i="13"/>
  <c r="X325" i="13"/>
  <c r="AB325" i="13"/>
  <c r="K326" i="13"/>
  <c r="L326" i="13"/>
  <c r="M326" i="13"/>
  <c r="U326" i="13"/>
  <c r="V326" i="13"/>
  <c r="W326" i="13"/>
  <c r="Y326" i="13"/>
  <c r="Z326" i="13"/>
  <c r="AA326" i="13"/>
  <c r="K327" i="13"/>
  <c r="O327" i="13" s="1"/>
  <c r="L327" i="13"/>
  <c r="M327" i="13"/>
  <c r="K328" i="13"/>
  <c r="L328" i="13"/>
  <c r="M328" i="13"/>
  <c r="K329" i="13"/>
  <c r="L329" i="13"/>
  <c r="M329" i="13"/>
  <c r="K330" i="13"/>
  <c r="L330" i="13"/>
  <c r="M330" i="13"/>
  <c r="K331" i="13"/>
  <c r="L331" i="13"/>
  <c r="M331" i="13"/>
  <c r="K332" i="13"/>
  <c r="L332" i="13"/>
  <c r="M332" i="13"/>
  <c r="K333" i="13"/>
  <c r="O333" i="13" s="1"/>
  <c r="L333" i="13"/>
  <c r="M333" i="13"/>
  <c r="K337" i="13"/>
  <c r="L337" i="13"/>
  <c r="P323" i="13" s="1"/>
  <c r="M337" i="13"/>
  <c r="K338" i="13"/>
  <c r="O324" i="13" s="1"/>
  <c r="L338" i="13"/>
  <c r="M338" i="13"/>
  <c r="K339" i="13"/>
  <c r="L339" i="13"/>
  <c r="P325" i="13"/>
  <c r="M339" i="13"/>
  <c r="K340" i="13"/>
  <c r="O326" i="13" s="1"/>
  <c r="L340" i="13"/>
  <c r="M340" i="13"/>
  <c r="K341" i="13"/>
  <c r="L341" i="13"/>
  <c r="M341" i="13"/>
  <c r="K342" i="13"/>
  <c r="L342" i="13"/>
  <c r="M342" i="13"/>
  <c r="K343" i="13"/>
  <c r="L343" i="13"/>
  <c r="M343" i="13"/>
  <c r="K344" i="13"/>
  <c r="O330" i="13"/>
  <c r="L344" i="13"/>
  <c r="M344" i="13"/>
  <c r="K345" i="13"/>
  <c r="L345" i="13"/>
  <c r="P331" i="13" s="1"/>
  <c r="M345" i="13"/>
  <c r="K346" i="13"/>
  <c r="L346" i="13"/>
  <c r="M346" i="13"/>
  <c r="K347" i="13"/>
  <c r="L347" i="13"/>
  <c r="P333" i="13" s="1"/>
  <c r="M347" i="13"/>
  <c r="N362" i="13"/>
  <c r="N363" i="13"/>
  <c r="N364" i="13"/>
  <c r="N365" i="13"/>
  <c r="N366" i="13"/>
  <c r="N367" i="13"/>
  <c r="N368" i="13"/>
  <c r="N369" i="13"/>
  <c r="O384" i="13"/>
  <c r="Q384" i="13"/>
  <c r="O385" i="13"/>
  <c r="Q385" i="13"/>
  <c r="O386" i="13"/>
  <c r="Q386" i="13"/>
  <c r="O387" i="13"/>
  <c r="Q387" i="13"/>
  <c r="O388" i="13"/>
  <c r="Q388" i="13"/>
  <c r="O389" i="13"/>
  <c r="Q389" i="13"/>
  <c r="O390" i="13"/>
  <c r="Q390" i="13"/>
  <c r="O391" i="13"/>
  <c r="Q391" i="13"/>
  <c r="D401" i="13"/>
  <c r="C402" i="13"/>
  <c r="D402" i="13"/>
  <c r="E402" i="13"/>
  <c r="L409" i="13"/>
  <c r="L410" i="13"/>
  <c r="L411" i="13"/>
  <c r="L412" i="13"/>
  <c r="L413" i="13"/>
  <c r="L414" i="13"/>
  <c r="L415" i="13"/>
  <c r="L416" i="13"/>
  <c r="L417" i="13"/>
  <c r="L418" i="13"/>
  <c r="H419" i="13"/>
  <c r="I419" i="13"/>
  <c r="J419" i="13"/>
  <c r="N422" i="13"/>
  <c r="P422" i="13"/>
  <c r="N423" i="13"/>
  <c r="P423" i="13"/>
  <c r="N424" i="13"/>
  <c r="P424" i="13"/>
  <c r="N425" i="13"/>
  <c r="P425" i="13"/>
  <c r="N426" i="13"/>
  <c r="P426" i="13"/>
  <c r="N427" i="13"/>
  <c r="P427" i="13"/>
  <c r="N428" i="13"/>
  <c r="P428" i="13"/>
  <c r="N429" i="13"/>
  <c r="P429" i="13"/>
  <c r="N430" i="13"/>
  <c r="P430" i="13"/>
  <c r="H435" i="13"/>
  <c r="H436" i="13"/>
  <c r="I436" i="13"/>
  <c r="H437" i="13"/>
  <c r="I437" i="13"/>
  <c r="H438" i="13"/>
  <c r="I438" i="13"/>
  <c r="H439" i="13"/>
  <c r="I439" i="13"/>
  <c r="H440" i="13"/>
  <c r="I440" i="13"/>
  <c r="H441" i="13"/>
  <c r="I441" i="13"/>
  <c r="H442" i="13"/>
  <c r="I442" i="13"/>
  <c r="H443" i="13"/>
  <c r="I443" i="13"/>
  <c r="H444" i="13"/>
  <c r="I444" i="13"/>
  <c r="H445" i="13"/>
  <c r="I445" i="13"/>
  <c r="H446" i="13"/>
  <c r="I446" i="13"/>
  <c r="H447" i="13"/>
  <c r="I447" i="13"/>
  <c r="C448" i="13"/>
  <c r="D448" i="13"/>
  <c r="E448" i="13"/>
  <c r="F448" i="13"/>
  <c r="S592" i="13"/>
  <c r="O593" i="13"/>
  <c r="Q593" i="13"/>
  <c r="S593" i="13"/>
  <c r="O594" i="13"/>
  <c r="Q594" i="13"/>
  <c r="S594" i="13"/>
  <c r="O595" i="13"/>
  <c r="Q595" i="13"/>
  <c r="S595" i="13"/>
  <c r="O596" i="13"/>
  <c r="Q596" i="13"/>
  <c r="S596" i="13"/>
  <c r="O597" i="13"/>
  <c r="Q597" i="13"/>
  <c r="O598" i="13"/>
  <c r="Q598" i="13"/>
  <c r="S598" i="13"/>
  <c r="O599" i="13"/>
  <c r="Q599" i="13"/>
  <c r="S599" i="13"/>
  <c r="O600" i="13"/>
  <c r="Q600" i="13"/>
  <c r="S600" i="13"/>
  <c r="O601" i="13"/>
  <c r="Q601" i="13"/>
  <c r="S601" i="13"/>
  <c r="O602" i="13"/>
  <c r="Q602" i="13"/>
  <c r="S602" i="13"/>
  <c r="O603" i="13"/>
  <c r="Q603" i="13"/>
  <c r="S603" i="13"/>
  <c r="I606" i="13"/>
  <c r="K606" i="13"/>
  <c r="I607" i="13"/>
  <c r="K607" i="13"/>
  <c r="I608" i="13"/>
  <c r="K608" i="13"/>
  <c r="I609" i="13"/>
  <c r="K609" i="13"/>
  <c r="I610" i="13"/>
  <c r="K610" i="13"/>
  <c r="I611" i="13"/>
  <c r="K611" i="13"/>
  <c r="I612" i="13"/>
  <c r="K612" i="13"/>
  <c r="I613" i="13"/>
  <c r="K613" i="13"/>
  <c r="I614" i="13"/>
  <c r="K614" i="13"/>
  <c r="I615" i="13"/>
  <c r="K615" i="13"/>
  <c r="I616" i="13"/>
  <c r="K616" i="13"/>
  <c r="I617" i="13"/>
  <c r="K617" i="13"/>
  <c r="I622" i="13"/>
  <c r="I623" i="13"/>
  <c r="K623" i="13"/>
  <c r="I624" i="13"/>
  <c r="K624" i="13"/>
  <c r="I625" i="13"/>
  <c r="K625" i="13"/>
  <c r="I626" i="13"/>
  <c r="K626" i="13"/>
  <c r="I627" i="13"/>
  <c r="K627" i="13"/>
  <c r="I628" i="13"/>
  <c r="K628" i="13"/>
  <c r="I640" i="13"/>
  <c r="I641" i="13"/>
  <c r="I642" i="13"/>
  <c r="I643" i="13"/>
  <c r="I644" i="13"/>
  <c r="I645" i="13"/>
  <c r="I646" i="13"/>
  <c r="I647" i="13"/>
  <c r="I648" i="13"/>
  <c r="C650" i="13"/>
  <c r="D650" i="13"/>
  <c r="E650" i="13"/>
  <c r="F650" i="13"/>
  <c r="J652" i="13"/>
  <c r="K652" i="13"/>
  <c r="L652" i="13"/>
  <c r="N652" i="13"/>
  <c r="I653" i="13"/>
  <c r="J653" i="13"/>
  <c r="K653" i="13"/>
  <c r="L653" i="13"/>
  <c r="N653" i="13"/>
  <c r="I654" i="13"/>
  <c r="J654" i="13"/>
  <c r="K654" i="13"/>
  <c r="L654" i="13"/>
  <c r="I655" i="13"/>
  <c r="J655" i="13"/>
  <c r="K655" i="13"/>
  <c r="L655" i="13"/>
  <c r="N655" i="13"/>
  <c r="I656" i="13"/>
  <c r="J656" i="13"/>
  <c r="K656" i="13"/>
  <c r="L656" i="13"/>
  <c r="I657" i="13"/>
  <c r="J657" i="13"/>
  <c r="K657" i="13"/>
  <c r="L657" i="13"/>
  <c r="N657" i="13"/>
  <c r="I658" i="13"/>
  <c r="J658" i="13"/>
  <c r="K658" i="13"/>
  <c r="L658" i="13"/>
  <c r="N658" i="13"/>
  <c r="I659" i="13"/>
  <c r="J659" i="13"/>
  <c r="K659" i="13"/>
  <c r="L659" i="13"/>
  <c r="N659" i="13"/>
  <c r="I660" i="13"/>
  <c r="J660" i="13"/>
  <c r="K660" i="13"/>
  <c r="L660" i="13"/>
  <c r="N660" i="13"/>
  <c r="I661" i="13"/>
  <c r="J661" i="13"/>
  <c r="K661" i="13"/>
  <c r="L661" i="13"/>
  <c r="N661" i="13"/>
  <c r="N667" i="13"/>
  <c r="N668" i="13"/>
  <c r="N670" i="13"/>
  <c r="N671" i="13"/>
  <c r="N672" i="13"/>
  <c r="N673" i="13"/>
  <c r="N674" i="13"/>
  <c r="O328" i="13"/>
  <c r="R264" i="13"/>
  <c r="O56" i="13"/>
  <c r="X308" i="13" l="1"/>
  <c r="X307" i="13"/>
  <c r="P328" i="13"/>
  <c r="X306" i="13"/>
  <c r="X304" i="13"/>
  <c r="X302" i="13"/>
  <c r="X301" i="13"/>
  <c r="X300" i="13"/>
  <c r="X299" i="13"/>
  <c r="R277" i="13"/>
  <c r="Q264" i="13"/>
  <c r="N76" i="13"/>
  <c r="L253" i="13"/>
  <c r="K253" i="13"/>
  <c r="K252" i="13"/>
  <c r="U79" i="13"/>
  <c r="O76" i="13"/>
  <c r="M76" i="13"/>
  <c r="O53" i="13"/>
  <c r="O331" i="13"/>
  <c r="P324" i="13"/>
  <c r="Q278" i="13"/>
  <c r="O323" i="13"/>
  <c r="P50" i="13"/>
  <c r="P330" i="13"/>
  <c r="O332" i="13"/>
  <c r="P329" i="13"/>
  <c r="P327" i="13"/>
  <c r="X326" i="13"/>
  <c r="D307" i="13" s="1"/>
  <c r="L252" i="13"/>
  <c r="J252" i="13"/>
  <c r="O48" i="13"/>
  <c r="E11" i="13"/>
  <c r="O325" i="13"/>
  <c r="P55" i="13"/>
  <c r="O54" i="13"/>
  <c r="O52" i="13"/>
  <c r="O50" i="13"/>
  <c r="P332" i="13"/>
  <c r="O329" i="13"/>
  <c r="P326" i="13"/>
  <c r="X309" i="13"/>
  <c r="P277" i="13"/>
  <c r="Q277" i="13"/>
  <c r="Q263" i="13"/>
  <c r="P58" i="13"/>
  <c r="P49" i="13"/>
  <c r="O55" i="13"/>
  <c r="P54" i="13"/>
  <c r="P48" i="13"/>
  <c r="E10" i="13"/>
  <c r="AB326" i="13"/>
  <c r="W327" i="13"/>
  <c r="U327" i="13"/>
  <c r="W310" i="13"/>
  <c r="F321" i="13" s="1"/>
  <c r="U310" i="13"/>
  <c r="D321" i="13" s="1"/>
  <c r="V327" i="13"/>
  <c r="Z327" i="13"/>
  <c r="V310" i="13"/>
  <c r="E321" i="13" s="1"/>
  <c r="O58" i="13"/>
  <c r="O51" i="13"/>
  <c r="O57" i="13"/>
  <c r="O49" i="13"/>
  <c r="P52" i="13"/>
  <c r="E8" i="13"/>
  <c r="P56" i="13"/>
  <c r="P53" i="13"/>
  <c r="P51" i="13"/>
  <c r="AA327" i="13" l="1"/>
  <c r="E307" i="13"/>
  <c r="Y327" i="13"/>
  <c r="X310" i="13"/>
  <c r="V311" i="13" l="1"/>
  <c r="C321" i="13"/>
  <c r="C307" i="13"/>
  <c r="W311" i="13"/>
  <c r="U311" i="13"/>
</calcChain>
</file>

<file path=xl/sharedStrings.xml><?xml version="1.0" encoding="utf-8"?>
<sst xmlns="http://schemas.openxmlformats.org/spreadsheetml/2006/main" count="2368" uniqueCount="1099">
  <si>
    <t>　　　　　 　②少年の今回調査（父との会話）</t>
    <rPh sb="8" eb="10">
      <t>ショウネン</t>
    </rPh>
    <rPh sb="11" eb="13">
      <t>コンカイ</t>
    </rPh>
    <rPh sb="13" eb="15">
      <t>チョウサ</t>
    </rPh>
    <rPh sb="16" eb="17">
      <t>チチ</t>
    </rPh>
    <rPh sb="19" eb="21">
      <t>カイワ</t>
    </rPh>
    <phoneticPr fontId="4"/>
  </si>
  <si>
    <t xml:space="preserve">    ②少年の今回調査</t>
    <rPh sb="5" eb="7">
      <t>ショウネン</t>
    </rPh>
    <rPh sb="8" eb="10">
      <t>コンカイ</t>
    </rPh>
    <rPh sb="10" eb="12">
      <t>チョウサ</t>
    </rPh>
    <phoneticPr fontId="4"/>
  </si>
  <si>
    <t xml:space="preserve">     ②少年の今回調査</t>
    <rPh sb="6" eb="8">
      <t>ショウネン</t>
    </rPh>
    <rPh sb="9" eb="11">
      <t>コンカイ</t>
    </rPh>
    <rPh sb="11" eb="13">
      <t>チョウサ</t>
    </rPh>
    <phoneticPr fontId="4"/>
  </si>
  <si>
    <t xml:space="preserve">     ④少年の今回調査</t>
    <rPh sb="6" eb="8">
      <t>ショウネン</t>
    </rPh>
    <rPh sb="9" eb="11">
      <t>コンカイ</t>
    </rPh>
    <rPh sb="11" eb="13">
      <t>チョウサ</t>
    </rPh>
    <phoneticPr fontId="4"/>
  </si>
  <si>
    <t xml:space="preserve">          ②少年の今回調査</t>
    <rPh sb="11" eb="13">
      <t>ショウネン</t>
    </rPh>
    <rPh sb="14" eb="16">
      <t>コンカイ</t>
    </rPh>
    <rPh sb="16" eb="18">
      <t>チョウサ</t>
    </rPh>
    <phoneticPr fontId="4"/>
  </si>
  <si>
    <t xml:space="preserve">            ②少年の今回調査</t>
    <rPh sb="13" eb="15">
      <t>ショウネン</t>
    </rPh>
    <rPh sb="16" eb="18">
      <t>コンカイ</t>
    </rPh>
    <rPh sb="18" eb="20">
      <t>チョウサ</t>
    </rPh>
    <phoneticPr fontId="4"/>
  </si>
  <si>
    <t>親が教育に自信がもてない</t>
    <rPh sb="0" eb="1">
      <t>オヤ</t>
    </rPh>
    <rPh sb="2" eb="4">
      <t>キョウイク</t>
    </rPh>
    <rPh sb="5" eb="7">
      <t>ジシン</t>
    </rPh>
    <phoneticPr fontId="4"/>
  </si>
  <si>
    <t>＜基本属性＞</t>
    <rPh sb="1" eb="3">
      <t>キホン</t>
    </rPh>
    <rPh sb="3" eb="5">
      <t>ゾクセイ</t>
    </rPh>
    <phoneticPr fontId="4"/>
  </si>
  <si>
    <t>友達の家で遊ぶ</t>
    <rPh sb="0" eb="2">
      <t>トモダチ</t>
    </rPh>
    <rPh sb="3" eb="4">
      <t>イエ</t>
    </rPh>
    <rPh sb="5" eb="6">
      <t>アソ</t>
    </rPh>
    <phoneticPr fontId="4"/>
  </si>
  <si>
    <t>繁華街、商店街で過ごす</t>
  </si>
  <si>
    <t>繁華街、商店街で過ごす</t>
    <rPh sb="0" eb="3">
      <t>ハンカガイ</t>
    </rPh>
    <rPh sb="4" eb="7">
      <t>ショウテンガイ</t>
    </rPh>
    <rPh sb="8" eb="9">
      <t>ス</t>
    </rPh>
    <phoneticPr fontId="4"/>
  </si>
  <si>
    <t>※その他及び無回答を除く</t>
    <rPh sb="3" eb="4">
      <t>タ</t>
    </rPh>
    <rPh sb="4" eb="5">
      <t>オヨ</t>
    </rPh>
    <rPh sb="6" eb="9">
      <t>ムカイトウ</t>
    </rPh>
    <rPh sb="10" eb="11">
      <t>ノゾ</t>
    </rPh>
    <phoneticPr fontId="4"/>
  </si>
  <si>
    <t>家で過ごす</t>
  </si>
  <si>
    <t>図書館や公民館で過ごす</t>
  </si>
  <si>
    <t>学校の運動場や公園で遊ぶ</t>
  </si>
  <si>
    <t>スポーツ施設で過ごす</t>
  </si>
  <si>
    <t>デパートやスーパーで過ごす</t>
  </si>
  <si>
    <t>喫茶店、ファーストフード店で過ごす</t>
  </si>
  <si>
    <t>コンビニで過ごす</t>
  </si>
  <si>
    <t>映画館で過ごす</t>
  </si>
  <si>
    <t>ゲームセンター、カラオケボックスで遊ぶ</t>
  </si>
  <si>
    <t>わからない</t>
    <phoneticPr fontId="4"/>
  </si>
  <si>
    <t>持つべきでない</t>
    <phoneticPr fontId="4"/>
  </si>
  <si>
    <t>＜幸せ・夢＞</t>
    <rPh sb="1" eb="2">
      <t>シアワ</t>
    </rPh>
    <rPh sb="4" eb="5">
      <t>ユメ</t>
    </rPh>
    <phoneticPr fontId="4"/>
  </si>
  <si>
    <t>＜電話＞</t>
    <rPh sb="1" eb="3">
      <t>デンワ</t>
    </rPh>
    <phoneticPr fontId="4"/>
  </si>
  <si>
    <t>＜メール＞</t>
    <phoneticPr fontId="4"/>
  </si>
  <si>
    <t>1、意味について</t>
    <rPh sb="2" eb="4">
      <t>イミ</t>
    </rPh>
    <phoneticPr fontId="4"/>
  </si>
  <si>
    <t>2、利用について</t>
    <rPh sb="2" eb="4">
      <t>リヨウ</t>
    </rPh>
    <phoneticPr fontId="4"/>
  </si>
  <si>
    <t>3、義務を知っているか</t>
    <rPh sb="2" eb="4">
      <t>ギム</t>
    </rPh>
    <rPh sb="5" eb="6">
      <t>シ</t>
    </rPh>
    <phoneticPr fontId="4"/>
  </si>
  <si>
    <t>4、親の同意について</t>
    <rPh sb="2" eb="3">
      <t>オヤ</t>
    </rPh>
    <rPh sb="4" eb="6">
      <t>ドウイ</t>
    </rPh>
    <phoneticPr fontId="4"/>
  </si>
  <si>
    <t>理解している</t>
    <rPh sb="0" eb="2">
      <t>リカイ</t>
    </rPh>
    <phoneticPr fontId="4"/>
  </si>
  <si>
    <t>だいたい理解している</t>
    <rPh sb="4" eb="6">
      <t>リカイ</t>
    </rPh>
    <phoneticPr fontId="4"/>
  </si>
  <si>
    <t>あまりわからない</t>
    <phoneticPr fontId="4"/>
  </si>
  <si>
    <t>全くわからない</t>
    <rPh sb="0" eb="1">
      <t>マッタ</t>
    </rPh>
    <phoneticPr fontId="4"/>
  </si>
  <si>
    <t>利用している</t>
    <rPh sb="0" eb="2">
      <t>リヨウ</t>
    </rPh>
    <phoneticPr fontId="4"/>
  </si>
  <si>
    <t>利用していない</t>
    <rPh sb="0" eb="2">
      <t>リヨウ</t>
    </rPh>
    <phoneticPr fontId="4"/>
  </si>
  <si>
    <t>知っている</t>
    <rPh sb="0" eb="1">
      <t>シ</t>
    </rPh>
    <phoneticPr fontId="4"/>
  </si>
  <si>
    <t>知らない</t>
    <rPh sb="0" eb="1">
      <t>シ</t>
    </rPh>
    <phoneticPr fontId="4"/>
  </si>
  <si>
    <t>必要だと思う</t>
    <rPh sb="0" eb="2">
      <t>ヒツヨウ</t>
    </rPh>
    <rPh sb="4" eb="5">
      <t>オモ</t>
    </rPh>
    <phoneticPr fontId="4"/>
  </si>
  <si>
    <t>必要だと思わない</t>
    <rPh sb="0" eb="2">
      <t>ヒツヨウ</t>
    </rPh>
    <rPh sb="4" eb="5">
      <t>オモ</t>
    </rPh>
    <phoneticPr fontId="4"/>
  </si>
  <si>
    <t>社会のために役立つことをしている時</t>
    <rPh sb="0" eb="2">
      <t>シャカイ</t>
    </rPh>
    <rPh sb="6" eb="8">
      <t>ヤクダ</t>
    </rPh>
    <rPh sb="16" eb="17">
      <t>トキ</t>
    </rPh>
    <phoneticPr fontId="4"/>
  </si>
  <si>
    <t>仕事に打ち込んでいる時</t>
    <rPh sb="0" eb="2">
      <t>シゴト</t>
    </rPh>
    <rPh sb="3" eb="4">
      <t>ウ</t>
    </rPh>
    <rPh sb="5" eb="6">
      <t>コ</t>
    </rPh>
    <rPh sb="10" eb="11">
      <t>トキ</t>
    </rPh>
    <phoneticPr fontId="4"/>
  </si>
  <si>
    <t>＜価値観・考え＞</t>
    <rPh sb="1" eb="4">
      <t>カチカン</t>
    </rPh>
    <rPh sb="5" eb="6">
      <t>カンガ</t>
    </rPh>
    <phoneticPr fontId="4"/>
  </si>
  <si>
    <t>老人や障害者に対する福祉が十分でない</t>
    <rPh sb="0" eb="2">
      <t>ロウジン</t>
    </rPh>
    <rPh sb="3" eb="6">
      <t>ショウガイシャ</t>
    </rPh>
    <rPh sb="7" eb="8">
      <t>タイ</t>
    </rPh>
    <rPh sb="10" eb="12">
      <t>フクシ</t>
    </rPh>
    <rPh sb="13" eb="15">
      <t>ジュウブン</t>
    </rPh>
    <phoneticPr fontId="4"/>
  </si>
  <si>
    <t>している</t>
    <phoneticPr fontId="4"/>
  </si>
  <si>
    <t>していない</t>
    <phoneticPr fontId="4"/>
  </si>
  <si>
    <t>（１３）　シンナーや覚せい剤などの薬物を使用すること</t>
    <rPh sb="10" eb="11">
      <t>カク</t>
    </rPh>
    <rPh sb="13" eb="14">
      <t>ザイ</t>
    </rPh>
    <rPh sb="17" eb="19">
      <t>ヤクブツ</t>
    </rPh>
    <rPh sb="20" eb="22">
      <t>シヨウ</t>
    </rPh>
    <phoneticPr fontId="4"/>
  </si>
  <si>
    <t>してもよい</t>
    <phoneticPr fontId="4"/>
  </si>
  <si>
    <t>してはいけない</t>
    <phoneticPr fontId="4"/>
  </si>
  <si>
    <t>わからない</t>
    <phoneticPr fontId="4"/>
  </si>
  <si>
    <t>してもよい</t>
    <phoneticPr fontId="4"/>
  </si>
  <si>
    <t>してはいけない</t>
    <phoneticPr fontId="4"/>
  </si>
  <si>
    <t>わからない</t>
    <phoneticPr fontId="4"/>
  </si>
  <si>
    <t>してもよい</t>
    <phoneticPr fontId="4"/>
  </si>
  <si>
    <t>してはいけない</t>
    <phoneticPr fontId="4"/>
  </si>
  <si>
    <t>わからない</t>
    <phoneticPr fontId="4"/>
  </si>
  <si>
    <t>わからない</t>
  </si>
  <si>
    <t>（１）　人に会ったらあいさつをする</t>
    <rPh sb="4" eb="5">
      <t>ヒト</t>
    </rPh>
    <rPh sb="6" eb="7">
      <t>ア</t>
    </rPh>
    <phoneticPr fontId="4"/>
  </si>
  <si>
    <t>（２）　電車やバスで席をゆずる</t>
    <rPh sb="4" eb="6">
      <t>デンシャ</t>
    </rPh>
    <rPh sb="10" eb="11">
      <t>セキ</t>
    </rPh>
    <phoneticPr fontId="4"/>
  </si>
  <si>
    <t>（３）　お年寄りや体の不自由な人の手伝いをする</t>
    <rPh sb="5" eb="7">
      <t>トシヨ</t>
    </rPh>
    <rPh sb="9" eb="10">
      <t>カラダ</t>
    </rPh>
    <rPh sb="11" eb="14">
      <t>フジユウ</t>
    </rPh>
    <rPh sb="15" eb="16">
      <t>ヒト</t>
    </rPh>
    <rPh sb="17" eb="19">
      <t>テツダ</t>
    </rPh>
    <phoneticPr fontId="4"/>
  </si>
  <si>
    <t>（４）　ボランティア活動をする</t>
    <rPh sb="10" eb="12">
      <t>カツドウ</t>
    </rPh>
    <phoneticPr fontId="4"/>
  </si>
  <si>
    <t>（５）　友達の相談にのる</t>
    <rPh sb="4" eb="6">
      <t>トモダチ</t>
    </rPh>
    <rPh sb="7" eb="9">
      <t>ソウダン</t>
    </rPh>
    <phoneticPr fontId="4"/>
  </si>
  <si>
    <t>（６）　人が暴力を受けているのを見かけた場合、助ける、又は助けを呼ぶ</t>
    <rPh sb="4" eb="5">
      <t>ヒト</t>
    </rPh>
    <rPh sb="6" eb="8">
      <t>ボウリョク</t>
    </rPh>
    <rPh sb="9" eb="10">
      <t>ウ</t>
    </rPh>
    <rPh sb="16" eb="17">
      <t>ミ</t>
    </rPh>
    <rPh sb="20" eb="22">
      <t>バアイ</t>
    </rPh>
    <rPh sb="23" eb="24">
      <t>タス</t>
    </rPh>
    <rPh sb="27" eb="28">
      <t>マタ</t>
    </rPh>
    <rPh sb="29" eb="30">
      <t>タス</t>
    </rPh>
    <rPh sb="32" eb="33">
      <t>ヨ</t>
    </rPh>
    <phoneticPr fontId="4"/>
  </si>
  <si>
    <t>（７）　人が万引きするのを見つけた場合、本人に注意する、又は店の人にいう</t>
    <rPh sb="4" eb="5">
      <t>ヒト</t>
    </rPh>
    <rPh sb="6" eb="8">
      <t>マンビ</t>
    </rPh>
    <rPh sb="13" eb="14">
      <t>ミ</t>
    </rPh>
    <rPh sb="17" eb="19">
      <t>バアイ</t>
    </rPh>
    <rPh sb="20" eb="22">
      <t>ホンニン</t>
    </rPh>
    <rPh sb="23" eb="25">
      <t>チュウイ</t>
    </rPh>
    <rPh sb="28" eb="29">
      <t>マタ</t>
    </rPh>
    <rPh sb="30" eb="31">
      <t>ミセ</t>
    </rPh>
    <rPh sb="32" eb="33">
      <t>ヒト</t>
    </rPh>
    <phoneticPr fontId="4"/>
  </si>
  <si>
    <t>（１）　酒をのむこと</t>
    <rPh sb="4" eb="5">
      <t>サケ</t>
    </rPh>
    <phoneticPr fontId="4"/>
  </si>
  <si>
    <t>（２）　たばこを吸うこと</t>
    <rPh sb="8" eb="9">
      <t>ス</t>
    </rPh>
    <phoneticPr fontId="4"/>
  </si>
  <si>
    <t>（３）　お化粧をすること</t>
    <rPh sb="5" eb="7">
      <t>ケショウ</t>
    </rPh>
    <phoneticPr fontId="4"/>
  </si>
  <si>
    <t>（４）　髪を染めること</t>
    <rPh sb="4" eb="5">
      <t>カミ</t>
    </rPh>
    <rPh sb="6" eb="7">
      <t>ソ</t>
    </rPh>
    <phoneticPr fontId="4"/>
  </si>
  <si>
    <t>（５）　ピアスをすること</t>
    <phoneticPr fontId="4"/>
  </si>
  <si>
    <t>（６）　無視したり、仲間はずれにしたりすること</t>
    <rPh sb="4" eb="6">
      <t>ムシ</t>
    </rPh>
    <rPh sb="10" eb="12">
      <t>ナカマ</t>
    </rPh>
    <phoneticPr fontId="4"/>
  </si>
  <si>
    <t>（７）　人に暴力をふるうこと</t>
    <rPh sb="4" eb="5">
      <t>ヒト</t>
    </rPh>
    <rPh sb="6" eb="8">
      <t>ボウリョク</t>
    </rPh>
    <phoneticPr fontId="4"/>
  </si>
  <si>
    <t>（８）　万引きや自転車泥棒をすること</t>
    <rPh sb="4" eb="6">
      <t>マンビ</t>
    </rPh>
    <rPh sb="8" eb="11">
      <t>ジテンシャ</t>
    </rPh>
    <rPh sb="11" eb="13">
      <t>ドロボウ</t>
    </rPh>
    <phoneticPr fontId="4"/>
  </si>
  <si>
    <t>（９）　夜遊びをすること</t>
    <rPh sb="4" eb="6">
      <t>ヨアソ</t>
    </rPh>
    <phoneticPr fontId="4"/>
  </si>
  <si>
    <t>（１１）　援助交際をすること</t>
    <rPh sb="5" eb="7">
      <t>エンジョ</t>
    </rPh>
    <rPh sb="7" eb="9">
      <t>コウサイ</t>
    </rPh>
    <phoneticPr fontId="4"/>
  </si>
  <si>
    <t>子どもが参加しないから</t>
    <rPh sb="0" eb="1">
      <t>コ</t>
    </rPh>
    <rPh sb="4" eb="6">
      <t>サンカ</t>
    </rPh>
    <phoneticPr fontId="4"/>
  </si>
  <si>
    <t>他人の子どもでも悪いことは注意する</t>
    <rPh sb="0" eb="2">
      <t>タニン</t>
    </rPh>
    <rPh sb="3" eb="4">
      <t>コ</t>
    </rPh>
    <rPh sb="8" eb="9">
      <t>ワル</t>
    </rPh>
    <rPh sb="13" eb="15">
      <t>チュウイ</t>
    </rPh>
    <phoneticPr fontId="4"/>
  </si>
  <si>
    <t>①今回調査　１　フィルタリングという言葉の意味について</t>
    <rPh sb="1" eb="3">
      <t>コンカイ</t>
    </rPh>
    <rPh sb="3" eb="5">
      <t>チョウサ</t>
    </rPh>
    <rPh sb="18" eb="20">
      <t>コトバ</t>
    </rPh>
    <rPh sb="21" eb="23">
      <t>イミ</t>
    </rPh>
    <phoneticPr fontId="4"/>
  </si>
  <si>
    <t>②今回調査　２　お子さんの携帯電話へのフィルタリング利用について</t>
    <rPh sb="1" eb="3">
      <t>コンカイ</t>
    </rPh>
    <rPh sb="3" eb="5">
      <t>チョウサ</t>
    </rPh>
    <rPh sb="9" eb="10">
      <t>コ</t>
    </rPh>
    <rPh sb="13" eb="15">
      <t>ケイタイ</t>
    </rPh>
    <rPh sb="15" eb="17">
      <t>デンワ</t>
    </rPh>
    <rPh sb="26" eb="28">
      <t>リヨウ</t>
    </rPh>
    <phoneticPr fontId="4"/>
  </si>
  <si>
    <t>①今回調査　どのように過ごすか</t>
    <rPh sb="1" eb="3">
      <t>コンカイ</t>
    </rPh>
    <rPh sb="3" eb="5">
      <t>チョウサ</t>
    </rPh>
    <rPh sb="11" eb="12">
      <t>ス</t>
    </rPh>
    <phoneticPr fontId="4"/>
  </si>
  <si>
    <t>③今回調査　誰とどのように過ごすか</t>
    <rPh sb="1" eb="3">
      <t>コンカイ</t>
    </rPh>
    <rPh sb="3" eb="5">
      <t>チョウサ</t>
    </rPh>
    <rPh sb="6" eb="7">
      <t>ダレ</t>
    </rPh>
    <rPh sb="13" eb="14">
      <t>ス</t>
    </rPh>
    <phoneticPr fontId="4"/>
  </si>
  <si>
    <t>③今回調査　３　青少年が使用する携帯電話について、法律によりフィルタリング利用が義務付けられていることについて</t>
    <rPh sb="1" eb="3">
      <t>コンカイ</t>
    </rPh>
    <rPh sb="3" eb="5">
      <t>チョウサ</t>
    </rPh>
    <rPh sb="8" eb="11">
      <t>セイショウネン</t>
    </rPh>
    <rPh sb="12" eb="14">
      <t>シヨウ</t>
    </rPh>
    <rPh sb="16" eb="18">
      <t>ケイタイ</t>
    </rPh>
    <rPh sb="18" eb="20">
      <t>デンワ</t>
    </rPh>
    <rPh sb="25" eb="27">
      <t>ホウリツ</t>
    </rPh>
    <rPh sb="37" eb="39">
      <t>リヨウ</t>
    </rPh>
    <rPh sb="40" eb="42">
      <t>ギム</t>
    </rPh>
    <rPh sb="42" eb="43">
      <t>ツ</t>
    </rPh>
    <phoneticPr fontId="4"/>
  </si>
  <si>
    <t>④今回調査　４　青少年の携帯電話のフィルタリングを解除するとき、保護者の同意が必要だと思いますか。</t>
    <rPh sb="1" eb="3">
      <t>コンカイ</t>
    </rPh>
    <rPh sb="3" eb="5">
      <t>チョウサ</t>
    </rPh>
    <rPh sb="8" eb="11">
      <t>セイショウネン</t>
    </rPh>
    <rPh sb="12" eb="14">
      <t>ケイタイ</t>
    </rPh>
    <rPh sb="14" eb="16">
      <t>デンワ</t>
    </rPh>
    <rPh sb="25" eb="27">
      <t>カイジョ</t>
    </rPh>
    <rPh sb="32" eb="35">
      <t>ホゴシャ</t>
    </rPh>
    <rPh sb="36" eb="38">
      <t>ドウイ</t>
    </rPh>
    <rPh sb="39" eb="41">
      <t>ヒツヨウ</t>
    </rPh>
    <rPh sb="43" eb="44">
      <t>オモ</t>
    </rPh>
    <phoneticPr fontId="4"/>
  </si>
  <si>
    <t>１１　社会問題や行動、行為に対する価値観・考え</t>
    <rPh sb="3" eb="5">
      <t>シャカイ</t>
    </rPh>
    <rPh sb="5" eb="7">
      <t>モンダイ</t>
    </rPh>
    <rPh sb="8" eb="10">
      <t>コウドウ</t>
    </rPh>
    <rPh sb="11" eb="13">
      <t>コウイ</t>
    </rPh>
    <rPh sb="14" eb="15">
      <t>タイ</t>
    </rPh>
    <rPh sb="17" eb="20">
      <t>カチカン</t>
    </rPh>
    <rPh sb="21" eb="22">
      <t>カンガ</t>
    </rPh>
    <phoneticPr fontId="4"/>
  </si>
  <si>
    <t>１２　家庭教育</t>
    <rPh sb="3" eb="5">
      <t>カテイ</t>
    </rPh>
    <rPh sb="5" eb="7">
      <t>キョウイク</t>
    </rPh>
    <phoneticPr fontId="4"/>
  </si>
  <si>
    <t>１３　青少年に必要なもの</t>
    <rPh sb="3" eb="6">
      <t>セイショウネン</t>
    </rPh>
    <rPh sb="7" eb="9">
      <t>ヒツヨウ</t>
    </rPh>
    <phoneticPr fontId="4"/>
  </si>
  <si>
    <t>②今回調査　配偶者と暮らしている割合</t>
    <rPh sb="1" eb="3">
      <t>コンカイ</t>
    </rPh>
    <rPh sb="3" eb="5">
      <t>チョウサ</t>
    </rPh>
    <rPh sb="6" eb="9">
      <t>ハイグウシャ</t>
    </rPh>
    <rPh sb="10" eb="11">
      <t>ク</t>
    </rPh>
    <rPh sb="16" eb="18">
      <t>ワリアイ</t>
    </rPh>
    <phoneticPr fontId="4"/>
  </si>
  <si>
    <t>④少年の今回調査</t>
    <rPh sb="1" eb="3">
      <t>ショウネン</t>
    </rPh>
    <rPh sb="4" eb="6">
      <t>コンカイ</t>
    </rPh>
    <rPh sb="6" eb="8">
      <t>チョウサ</t>
    </rPh>
    <phoneticPr fontId="4"/>
  </si>
  <si>
    <t>家で過ごす</t>
    <phoneticPr fontId="4"/>
  </si>
  <si>
    <t>男女総数</t>
    <rPh sb="0" eb="2">
      <t>ダンジョ</t>
    </rPh>
    <rPh sb="2" eb="4">
      <t>ソウスウ</t>
    </rPh>
    <phoneticPr fontId="4"/>
  </si>
  <si>
    <t>前回調査</t>
  </si>
  <si>
    <t>ほとんど知っている</t>
    <rPh sb="4" eb="5">
      <t>シ</t>
    </rPh>
    <phoneticPr fontId="4"/>
  </si>
  <si>
    <t>だいたい知っている</t>
    <rPh sb="4" eb="5">
      <t>シ</t>
    </rPh>
    <phoneticPr fontId="4"/>
  </si>
  <si>
    <t>あまり知らない</t>
    <rPh sb="3" eb="4">
      <t>シ</t>
    </rPh>
    <phoneticPr fontId="4"/>
  </si>
  <si>
    <t>ほとんど知らない</t>
    <rPh sb="4" eb="5">
      <t>シ</t>
    </rPh>
    <phoneticPr fontId="4"/>
  </si>
  <si>
    <t>持っている</t>
    <rPh sb="0" eb="1">
      <t>モ</t>
    </rPh>
    <phoneticPr fontId="4"/>
  </si>
  <si>
    <t>持っていない</t>
    <rPh sb="0" eb="1">
      <t>モ</t>
    </rPh>
    <phoneticPr fontId="4"/>
  </si>
  <si>
    <t>わからない</t>
    <phoneticPr fontId="4"/>
  </si>
  <si>
    <t>しない</t>
    <phoneticPr fontId="4"/>
  </si>
  <si>
    <t>仕事に打込んでいる時</t>
    <rPh sb="0" eb="2">
      <t>シゴト</t>
    </rPh>
    <rPh sb="3" eb="5">
      <t>ウチコ</t>
    </rPh>
    <rPh sb="9" eb="10">
      <t>トキ</t>
    </rPh>
    <phoneticPr fontId="4"/>
  </si>
  <si>
    <t>スポーツや趣味に打ち込んでいる時</t>
    <rPh sb="5" eb="7">
      <t>シュミ</t>
    </rPh>
    <rPh sb="8" eb="9">
      <t>ウ</t>
    </rPh>
    <rPh sb="10" eb="11">
      <t>コ</t>
    </rPh>
    <rPh sb="15" eb="16">
      <t>トキ</t>
    </rPh>
    <phoneticPr fontId="4"/>
  </si>
  <si>
    <t>社会に貢献する</t>
    <rPh sb="0" eb="2">
      <t>シャカイ</t>
    </rPh>
    <rPh sb="3" eb="5">
      <t>コウケン</t>
    </rPh>
    <phoneticPr fontId="4"/>
  </si>
  <si>
    <t>有名になる</t>
    <rPh sb="0" eb="2">
      <t>ユウメイ</t>
    </rPh>
    <phoneticPr fontId="4"/>
  </si>
  <si>
    <t>前回調査</t>
    <rPh sb="0" eb="2">
      <t>ゼンカイ</t>
    </rPh>
    <rPh sb="2" eb="4">
      <t>チョウサ</t>
    </rPh>
    <phoneticPr fontId="6"/>
  </si>
  <si>
    <t>悩みがある</t>
    <rPh sb="0" eb="1">
      <t>ナヤ</t>
    </rPh>
    <phoneticPr fontId="6"/>
  </si>
  <si>
    <t>悩みごとは特にない</t>
  </si>
  <si>
    <t>無回答</t>
    <rPh sb="0" eb="3">
      <t>ムカイトウ</t>
    </rPh>
    <phoneticPr fontId="6"/>
  </si>
  <si>
    <t>お金持ちになる</t>
    <rPh sb="1" eb="3">
      <t>カネモ</t>
    </rPh>
    <phoneticPr fontId="4"/>
  </si>
  <si>
    <t>③少年の今回調査（母との会話）</t>
    <rPh sb="1" eb="3">
      <t>ショウネン</t>
    </rPh>
    <rPh sb="4" eb="6">
      <t>コンカイ</t>
    </rPh>
    <rPh sb="6" eb="8">
      <t>チョウサ</t>
    </rPh>
    <rPh sb="9" eb="10">
      <t>ハハ</t>
    </rPh>
    <rPh sb="12" eb="14">
      <t>カイワ</t>
    </rPh>
    <phoneticPr fontId="4"/>
  </si>
  <si>
    <t>合計</t>
    <rPh sb="0" eb="2">
      <t>ゴウケイ</t>
    </rPh>
    <phoneticPr fontId="7"/>
  </si>
  <si>
    <t>男性</t>
    <rPh sb="0" eb="2">
      <t>ダンセイ</t>
    </rPh>
    <phoneticPr fontId="7"/>
  </si>
  <si>
    <t>女性</t>
    <rPh sb="0" eb="2">
      <t>ジョセイ</t>
    </rPh>
    <phoneticPr fontId="7"/>
  </si>
  <si>
    <t>前回調査</t>
    <rPh sb="0" eb="2">
      <t>ゼンカイ</t>
    </rPh>
    <rPh sb="2" eb="4">
      <t>チョウサ</t>
    </rPh>
    <phoneticPr fontId="7"/>
  </si>
  <si>
    <t>友達の家で遊ぶ</t>
    <rPh sb="0" eb="2">
      <t>トモダチ</t>
    </rPh>
    <rPh sb="3" eb="4">
      <t>イエ</t>
    </rPh>
    <rPh sb="5" eb="6">
      <t>アソ</t>
    </rPh>
    <phoneticPr fontId="7"/>
  </si>
  <si>
    <t>図書館や公民館で過ごす</t>
    <rPh sb="0" eb="3">
      <t>トショカン</t>
    </rPh>
    <rPh sb="4" eb="7">
      <t>コウミンカン</t>
    </rPh>
    <rPh sb="8" eb="9">
      <t>ス</t>
    </rPh>
    <phoneticPr fontId="7"/>
  </si>
  <si>
    <t>学校の運動場や公園で遊ぶ</t>
    <rPh sb="0" eb="2">
      <t>ガッコウ</t>
    </rPh>
    <rPh sb="3" eb="6">
      <t>ウンドウジョウ</t>
    </rPh>
    <rPh sb="7" eb="9">
      <t>コウエン</t>
    </rPh>
    <rPh sb="10" eb="11">
      <t>アソ</t>
    </rPh>
    <phoneticPr fontId="7"/>
  </si>
  <si>
    <t>スポーツ施設で過ごす</t>
    <rPh sb="4" eb="6">
      <t>シセツ</t>
    </rPh>
    <rPh sb="7" eb="8">
      <t>ス</t>
    </rPh>
    <phoneticPr fontId="7"/>
  </si>
  <si>
    <t>デパートやスーパーで過ごす</t>
    <rPh sb="10" eb="11">
      <t>ス</t>
    </rPh>
    <phoneticPr fontId="7"/>
  </si>
  <si>
    <t>喫茶店、ファーストフード店で過ごす</t>
    <rPh sb="0" eb="3">
      <t>キッサテン</t>
    </rPh>
    <rPh sb="12" eb="13">
      <t>テン</t>
    </rPh>
    <rPh sb="14" eb="15">
      <t>ス</t>
    </rPh>
    <phoneticPr fontId="7"/>
  </si>
  <si>
    <t>コンビニで過ごす</t>
    <rPh sb="5" eb="6">
      <t>ス</t>
    </rPh>
    <phoneticPr fontId="7"/>
  </si>
  <si>
    <t>映画館で過ごす</t>
    <rPh sb="0" eb="3">
      <t>エイガカン</t>
    </rPh>
    <rPh sb="4" eb="5">
      <t>ス</t>
    </rPh>
    <phoneticPr fontId="7"/>
  </si>
  <si>
    <t>繁華街、商店街で過ごす</t>
    <rPh sb="0" eb="3">
      <t>ハンカガイ</t>
    </rPh>
    <rPh sb="4" eb="7">
      <t>ショウテンガイ</t>
    </rPh>
    <rPh sb="8" eb="9">
      <t>ス</t>
    </rPh>
    <phoneticPr fontId="7"/>
  </si>
  <si>
    <t>ゲームセンター、カラオケボックスで遊ぶ</t>
    <rPh sb="17" eb="18">
      <t>アソ</t>
    </rPh>
    <phoneticPr fontId="7"/>
  </si>
  <si>
    <t>③少年の今回調査（父との会話）</t>
    <rPh sb="1" eb="3">
      <t>ショウネン</t>
    </rPh>
    <rPh sb="4" eb="6">
      <t>コンカイ</t>
    </rPh>
    <rPh sb="6" eb="8">
      <t>チョウサ</t>
    </rPh>
    <rPh sb="9" eb="10">
      <t>チチ</t>
    </rPh>
    <rPh sb="12" eb="14">
      <t>カイワ</t>
    </rPh>
    <phoneticPr fontId="4"/>
  </si>
  <si>
    <t>④少年の今回調査（母との会話）</t>
    <rPh sb="1" eb="3">
      <t>ショウネン</t>
    </rPh>
    <rPh sb="4" eb="6">
      <t>コンカイ</t>
    </rPh>
    <rPh sb="6" eb="8">
      <t>チョウサ</t>
    </rPh>
    <rPh sb="9" eb="10">
      <t>ハハ</t>
    </rPh>
    <rPh sb="12" eb="14">
      <t>カイワ</t>
    </rPh>
    <phoneticPr fontId="4"/>
  </si>
  <si>
    <t>④少年の今回調査（母）</t>
    <rPh sb="1" eb="3">
      <t>ショウネン</t>
    </rPh>
    <rPh sb="4" eb="6">
      <t>コンカイ</t>
    </rPh>
    <rPh sb="6" eb="8">
      <t>チョウサ</t>
    </rPh>
    <rPh sb="9" eb="10">
      <t>ハハ</t>
    </rPh>
    <phoneticPr fontId="4"/>
  </si>
  <si>
    <t>③少年の今回調査（父）</t>
    <rPh sb="1" eb="3">
      <t>ショウネン</t>
    </rPh>
    <rPh sb="4" eb="6">
      <t>コンカイ</t>
    </rPh>
    <rPh sb="6" eb="8">
      <t>チョウサ</t>
    </rPh>
    <rPh sb="9" eb="10">
      <t>チチ</t>
    </rPh>
    <phoneticPr fontId="4"/>
  </si>
  <si>
    <t>とてもよくわかってくれる</t>
    <phoneticPr fontId="4"/>
  </si>
  <si>
    <t>よくわかってくれる</t>
    <phoneticPr fontId="4"/>
  </si>
  <si>
    <t>あまりわかっていない</t>
    <phoneticPr fontId="4"/>
  </si>
  <si>
    <t>父母と話をしている時</t>
    <rPh sb="0" eb="2">
      <t>フボ</t>
    </rPh>
    <rPh sb="3" eb="4">
      <t>ハナシ</t>
    </rPh>
    <rPh sb="9" eb="10">
      <t>トキ</t>
    </rPh>
    <phoneticPr fontId="4"/>
  </si>
  <si>
    <t>楽しいと思う時はない</t>
    <rPh sb="0" eb="1">
      <t>タノ</t>
    </rPh>
    <rPh sb="4" eb="5">
      <t>オモ</t>
    </rPh>
    <rPh sb="6" eb="7">
      <t>トキ</t>
    </rPh>
    <phoneticPr fontId="4"/>
  </si>
  <si>
    <t>自分の個性や能力を生かす</t>
    <rPh sb="0" eb="2">
      <t>ジブン</t>
    </rPh>
    <rPh sb="3" eb="5">
      <t>コセイ</t>
    </rPh>
    <rPh sb="6" eb="8">
      <t>ノウリョク</t>
    </rPh>
    <rPh sb="9" eb="10">
      <t>イ</t>
    </rPh>
    <phoneticPr fontId="4"/>
  </si>
  <si>
    <t>好きなことをしてのんびり暮らす</t>
    <rPh sb="0" eb="1">
      <t>ス</t>
    </rPh>
    <rPh sb="12" eb="13">
      <t>ク</t>
    </rPh>
    <phoneticPr fontId="4"/>
  </si>
  <si>
    <t>家族と幸せに暮らす</t>
    <rPh sb="0" eb="2">
      <t>カゾク</t>
    </rPh>
    <rPh sb="3" eb="4">
      <t>シアワ</t>
    </rPh>
    <rPh sb="6" eb="7">
      <t>ク</t>
    </rPh>
    <phoneticPr fontId="4"/>
  </si>
  <si>
    <t>わからない</t>
    <phoneticPr fontId="4"/>
  </si>
  <si>
    <t>風俗が乱れている</t>
    <rPh sb="0" eb="2">
      <t>フウゾク</t>
    </rPh>
    <rPh sb="3" eb="4">
      <t>ミダ</t>
    </rPh>
    <phoneticPr fontId="4"/>
  </si>
  <si>
    <t>男女の違いによって仕事や役割が制約されている</t>
    <rPh sb="0" eb="2">
      <t>ダンジョ</t>
    </rPh>
    <rPh sb="3" eb="4">
      <t>チガ</t>
    </rPh>
    <rPh sb="9" eb="11">
      <t>シゴト</t>
    </rPh>
    <rPh sb="12" eb="14">
      <t>ヤクワリ</t>
    </rPh>
    <rPh sb="15" eb="17">
      <t>セイヤク</t>
    </rPh>
    <phoneticPr fontId="4"/>
  </si>
  <si>
    <t>正しい意見が通らない</t>
    <rPh sb="0" eb="1">
      <t>タダ</t>
    </rPh>
    <rPh sb="3" eb="5">
      <t>イケン</t>
    </rPh>
    <rPh sb="6" eb="7">
      <t>トオ</t>
    </rPh>
    <phoneticPr fontId="4"/>
  </si>
  <si>
    <t>若者の意見が反映されない</t>
    <rPh sb="0" eb="2">
      <t>ワカモノ</t>
    </rPh>
    <rPh sb="3" eb="5">
      <t>イケン</t>
    </rPh>
    <rPh sb="6" eb="8">
      <t>ハンエイ</t>
    </rPh>
    <phoneticPr fontId="4"/>
  </si>
  <si>
    <t>就職が難しく、失業も多い</t>
    <rPh sb="0" eb="2">
      <t>シュウショク</t>
    </rPh>
    <rPh sb="3" eb="4">
      <t>ムズカ</t>
    </rPh>
    <rPh sb="7" eb="9">
      <t>シツギョウ</t>
    </rPh>
    <rPh sb="10" eb="11">
      <t>オオ</t>
    </rPh>
    <phoneticPr fontId="4"/>
  </si>
  <si>
    <t>環境問題に無関心である</t>
    <rPh sb="0" eb="2">
      <t>カンキョウ</t>
    </rPh>
    <rPh sb="2" eb="4">
      <t>モンダイ</t>
    </rPh>
    <rPh sb="5" eb="8">
      <t>ムカンシン</t>
    </rPh>
    <phoneticPr fontId="4"/>
  </si>
  <si>
    <t>学歴によって収入や仕事に格差がある</t>
    <rPh sb="0" eb="2">
      <t>ガクレキ</t>
    </rPh>
    <rPh sb="6" eb="8">
      <t>シュウニュウ</t>
    </rPh>
    <rPh sb="9" eb="11">
      <t>シゴト</t>
    </rPh>
    <rPh sb="12" eb="14">
      <t>カクサ</t>
    </rPh>
    <phoneticPr fontId="4"/>
  </si>
  <si>
    <t>地域社会における人間関係が希薄になっている</t>
    <rPh sb="0" eb="2">
      <t>チイキ</t>
    </rPh>
    <rPh sb="2" eb="4">
      <t>シャカイ</t>
    </rPh>
    <rPh sb="8" eb="10">
      <t>ニンゲン</t>
    </rPh>
    <rPh sb="10" eb="12">
      <t>カンケイ</t>
    </rPh>
    <rPh sb="13" eb="15">
      <t>キハク</t>
    </rPh>
    <phoneticPr fontId="4"/>
  </si>
  <si>
    <t>わからない</t>
    <phoneticPr fontId="4"/>
  </si>
  <si>
    <t>親がしつけに力を入れる</t>
    <rPh sb="0" eb="1">
      <t>オヤ</t>
    </rPh>
    <rPh sb="6" eb="7">
      <t>チカラ</t>
    </rPh>
    <rPh sb="8" eb="9">
      <t>イ</t>
    </rPh>
    <phoneticPr fontId="4"/>
  </si>
  <si>
    <t>学校が強く指導する</t>
    <rPh sb="0" eb="2">
      <t>ガッコウ</t>
    </rPh>
    <rPh sb="3" eb="4">
      <t>ツヨ</t>
    </rPh>
    <rPh sb="5" eb="7">
      <t>シドウ</t>
    </rPh>
    <phoneticPr fontId="4"/>
  </si>
  <si>
    <t>家庭の中で親子の会話などふれあいの時間を持つようにする</t>
    <rPh sb="0" eb="2">
      <t>カテイ</t>
    </rPh>
    <rPh sb="3" eb="4">
      <t>ナカ</t>
    </rPh>
    <rPh sb="5" eb="7">
      <t>オヤコ</t>
    </rPh>
    <rPh sb="8" eb="10">
      <t>カイワ</t>
    </rPh>
    <rPh sb="17" eb="19">
      <t>ジカン</t>
    </rPh>
    <rPh sb="20" eb="21">
      <t>モ</t>
    </rPh>
    <phoneticPr fontId="4"/>
  </si>
  <si>
    <t>暴力シーン、犯罪シーンのあるテレビ放送を見せないようにする</t>
    <rPh sb="0" eb="2">
      <t>ボウリョク</t>
    </rPh>
    <rPh sb="6" eb="8">
      <t>ハンザイ</t>
    </rPh>
    <rPh sb="17" eb="19">
      <t>ホウソウ</t>
    </rPh>
    <rPh sb="20" eb="21">
      <t>ミ</t>
    </rPh>
    <phoneticPr fontId="4"/>
  </si>
  <si>
    <t>大人が自分の生活態度を改めて、青少年のお手本になる</t>
    <rPh sb="0" eb="2">
      <t>オトナ</t>
    </rPh>
    <rPh sb="3" eb="5">
      <t>ジブン</t>
    </rPh>
    <rPh sb="6" eb="8">
      <t>セイカツ</t>
    </rPh>
    <rPh sb="8" eb="10">
      <t>タイド</t>
    </rPh>
    <rPh sb="11" eb="12">
      <t>アラタ</t>
    </rPh>
    <rPh sb="15" eb="18">
      <t>セイショウネン</t>
    </rPh>
    <rPh sb="20" eb="22">
      <t>テホン</t>
    </rPh>
    <phoneticPr fontId="4"/>
  </si>
  <si>
    <t>地域社会が青少年に関心を持ち、日頃から見守る</t>
    <rPh sb="0" eb="2">
      <t>チイキ</t>
    </rPh>
    <rPh sb="2" eb="4">
      <t>シャカイ</t>
    </rPh>
    <rPh sb="5" eb="8">
      <t>セイショウネン</t>
    </rPh>
    <rPh sb="9" eb="11">
      <t>カンシン</t>
    </rPh>
    <rPh sb="12" eb="13">
      <t>モ</t>
    </rPh>
    <rPh sb="15" eb="17">
      <t>ヒゴロ</t>
    </rPh>
    <rPh sb="19" eb="21">
      <t>ミマモ</t>
    </rPh>
    <phoneticPr fontId="4"/>
  </si>
  <si>
    <t>社会のしくみを改める</t>
    <rPh sb="0" eb="2">
      <t>シャカイ</t>
    </rPh>
    <rPh sb="7" eb="8">
      <t>アラタ</t>
    </rPh>
    <phoneticPr fontId="4"/>
  </si>
  <si>
    <t>はい</t>
    <phoneticPr fontId="4"/>
  </si>
  <si>
    <t>いいえ</t>
    <phoneticPr fontId="4"/>
  </si>
  <si>
    <t>親が過保護</t>
    <rPh sb="0" eb="1">
      <t>オヤ</t>
    </rPh>
    <rPh sb="2" eb="5">
      <t>カホゴ</t>
    </rPh>
    <phoneticPr fontId="4"/>
  </si>
  <si>
    <t>親がしつけや教育に無関心</t>
    <rPh sb="0" eb="1">
      <t>オヤ</t>
    </rPh>
    <rPh sb="6" eb="8">
      <t>キョウイク</t>
    </rPh>
    <rPh sb="9" eb="12">
      <t>ムカンシン</t>
    </rPh>
    <phoneticPr fontId="4"/>
  </si>
  <si>
    <t>親子の会話が不足</t>
    <rPh sb="0" eb="2">
      <t>オヤコ</t>
    </rPh>
    <rPh sb="3" eb="5">
      <t>カイワ</t>
    </rPh>
    <rPh sb="6" eb="8">
      <t>フソク</t>
    </rPh>
    <phoneticPr fontId="4"/>
  </si>
  <si>
    <t>親がしつけや教育の仕方がわからない</t>
    <rPh sb="0" eb="1">
      <t>オヤ</t>
    </rPh>
    <rPh sb="6" eb="8">
      <t>キョウイク</t>
    </rPh>
    <rPh sb="9" eb="11">
      <t>シカタ</t>
    </rPh>
    <phoneticPr fontId="4"/>
  </si>
  <si>
    <t>親が学校や塾に依存しすぎている</t>
    <rPh sb="0" eb="1">
      <t>オヤ</t>
    </rPh>
    <rPh sb="2" eb="4">
      <t>ガッコウ</t>
    </rPh>
    <rPh sb="5" eb="6">
      <t>ジュク</t>
    </rPh>
    <rPh sb="7" eb="9">
      <t>イゾン</t>
    </rPh>
    <phoneticPr fontId="4"/>
  </si>
  <si>
    <t>父親の存在感が低下</t>
    <rPh sb="0" eb="2">
      <t>チチオヤ</t>
    </rPh>
    <rPh sb="3" eb="6">
      <t>ソンザイカン</t>
    </rPh>
    <rPh sb="7" eb="9">
      <t>テイカ</t>
    </rPh>
    <phoneticPr fontId="4"/>
  </si>
  <si>
    <t>母親の存在感が低下</t>
    <rPh sb="0" eb="2">
      <t>ハハオヤ</t>
    </rPh>
    <rPh sb="3" eb="6">
      <t>ソンザイカン</t>
    </rPh>
    <rPh sb="7" eb="9">
      <t>テイカ</t>
    </rPh>
    <phoneticPr fontId="4"/>
  </si>
  <si>
    <t>きょうだい</t>
    <phoneticPr fontId="4"/>
  </si>
  <si>
    <t>電話相談、窓口相談</t>
    <rPh sb="0" eb="2">
      <t>デンワ</t>
    </rPh>
    <rPh sb="2" eb="4">
      <t>ソウダン</t>
    </rPh>
    <rPh sb="5" eb="7">
      <t>マドグチ</t>
    </rPh>
    <rPh sb="7" eb="9">
      <t>ソウダン</t>
    </rPh>
    <phoneticPr fontId="4"/>
  </si>
  <si>
    <t>きらいである</t>
    <phoneticPr fontId="4"/>
  </si>
  <si>
    <t>①今回調査（性別）</t>
    <rPh sb="1" eb="3">
      <t>コンカイ</t>
    </rPh>
    <rPh sb="3" eb="5">
      <t>チョウサ</t>
    </rPh>
    <rPh sb="6" eb="8">
      <t>セイベツ</t>
    </rPh>
    <phoneticPr fontId="4"/>
  </si>
  <si>
    <t>知っている人が参加しないから</t>
    <rPh sb="0" eb="1">
      <t>シ</t>
    </rPh>
    <rPh sb="5" eb="6">
      <t>ヒト</t>
    </rPh>
    <rPh sb="7" eb="9">
      <t>サンカ</t>
    </rPh>
    <phoneticPr fontId="4"/>
  </si>
  <si>
    <t>親と話をしている時</t>
    <rPh sb="0" eb="1">
      <t>オヤ</t>
    </rPh>
    <rPh sb="2" eb="3">
      <t>ハナシ</t>
    </rPh>
    <rPh sb="8" eb="9">
      <t>トキ</t>
    </rPh>
    <phoneticPr fontId="4"/>
  </si>
  <si>
    <t>楽しそうだとは感じられない</t>
    <rPh sb="0" eb="1">
      <t>タノ</t>
    </rPh>
    <rPh sb="7" eb="8">
      <t>カン</t>
    </rPh>
    <phoneticPr fontId="4"/>
  </si>
  <si>
    <t>思う</t>
    <rPh sb="0" eb="1">
      <t>オモ</t>
    </rPh>
    <phoneticPr fontId="4"/>
  </si>
  <si>
    <t>思わない</t>
    <rPh sb="0" eb="1">
      <t>オモ</t>
    </rPh>
    <phoneticPr fontId="4"/>
  </si>
  <si>
    <t>わからない</t>
    <phoneticPr fontId="4"/>
  </si>
  <si>
    <t>ある</t>
    <phoneticPr fontId="4"/>
  </si>
  <si>
    <t>ない</t>
    <phoneticPr fontId="4"/>
  </si>
  <si>
    <t>友人のこと</t>
    <rPh sb="0" eb="2">
      <t>ユウジン</t>
    </rPh>
    <phoneticPr fontId="4"/>
  </si>
  <si>
    <t>とてもよくわかってくれる</t>
    <phoneticPr fontId="4"/>
  </si>
  <si>
    <t>よくわかってくれる</t>
    <phoneticPr fontId="4"/>
  </si>
  <si>
    <t>＜こづかい＞</t>
    <phoneticPr fontId="4"/>
  </si>
  <si>
    <t>きらいである</t>
    <phoneticPr fontId="4"/>
  </si>
  <si>
    <t>４人</t>
    <rPh sb="1" eb="2">
      <t>ニン</t>
    </rPh>
    <phoneticPr fontId="4"/>
  </si>
  <si>
    <t>５人以上</t>
    <rPh sb="1" eb="2">
      <t>ニン</t>
    </rPh>
    <rPh sb="2" eb="4">
      <t>イジョウ</t>
    </rPh>
    <phoneticPr fontId="4"/>
  </si>
  <si>
    <t>①一緒に暮らしている人</t>
    <rPh sb="1" eb="3">
      <t>イッショ</t>
    </rPh>
    <rPh sb="4" eb="5">
      <t>ク</t>
    </rPh>
    <rPh sb="10" eb="11">
      <t>ヒト</t>
    </rPh>
    <phoneticPr fontId="4"/>
  </si>
  <si>
    <t>②子どもの人数</t>
    <rPh sb="1" eb="2">
      <t>コ</t>
    </rPh>
    <rPh sb="5" eb="7">
      <t>ニンズウ</t>
    </rPh>
    <phoneticPr fontId="4"/>
  </si>
  <si>
    <t>＜子との会話＞</t>
    <rPh sb="1" eb="2">
      <t>コ</t>
    </rPh>
    <rPh sb="4" eb="6">
      <t>カイワ</t>
    </rPh>
    <phoneticPr fontId="4"/>
  </si>
  <si>
    <t>県南地域</t>
    <rPh sb="0" eb="1">
      <t>ケン</t>
    </rPh>
    <rPh sb="1" eb="2">
      <t>ミナミ</t>
    </rPh>
    <rPh sb="2" eb="4">
      <t>チイキ</t>
    </rPh>
    <phoneticPr fontId="4"/>
  </si>
  <si>
    <t>県北地域</t>
    <rPh sb="0" eb="2">
      <t>ケンホク</t>
    </rPh>
    <rPh sb="2" eb="4">
      <t>チイキ</t>
    </rPh>
    <phoneticPr fontId="4"/>
  </si>
  <si>
    <t>沿岸地域</t>
    <rPh sb="0" eb="2">
      <t>エンガン</t>
    </rPh>
    <rPh sb="2" eb="4">
      <t>チイキ</t>
    </rPh>
    <phoneticPr fontId="4"/>
  </si>
  <si>
    <t>男性</t>
  </si>
  <si>
    <t>男性</t>
    <rPh sb="0" eb="2">
      <t>ダンセイ</t>
    </rPh>
    <phoneticPr fontId="4"/>
  </si>
  <si>
    <t>女性</t>
  </si>
  <si>
    <t>女性</t>
    <rPh sb="0" eb="2">
      <t>ジョセイ</t>
    </rPh>
    <phoneticPr fontId="4"/>
  </si>
  <si>
    <t>合計</t>
  </si>
  <si>
    <t>合計</t>
    <rPh sb="0" eb="2">
      <t>ゴウケイ</t>
    </rPh>
    <phoneticPr fontId="4"/>
  </si>
  <si>
    <t>無回答</t>
    <rPh sb="0" eb="3">
      <t>ムカイトウ</t>
    </rPh>
    <phoneticPr fontId="4"/>
  </si>
  <si>
    <t>性不明</t>
    <rPh sb="0" eb="1">
      <t>セイ</t>
    </rPh>
    <rPh sb="1" eb="3">
      <t>フメイ</t>
    </rPh>
    <phoneticPr fontId="4"/>
  </si>
  <si>
    <t>２０代</t>
    <rPh sb="2" eb="3">
      <t>ダイ</t>
    </rPh>
    <phoneticPr fontId="4"/>
  </si>
  <si>
    <t>３０代</t>
    <rPh sb="2" eb="3">
      <t>ダイ</t>
    </rPh>
    <phoneticPr fontId="4"/>
  </si>
  <si>
    <t>４０代</t>
    <rPh sb="2" eb="3">
      <t>ダイ</t>
    </rPh>
    <phoneticPr fontId="4"/>
  </si>
  <si>
    <t>５０代</t>
    <rPh sb="2" eb="3">
      <t>ダイ</t>
    </rPh>
    <phoneticPr fontId="4"/>
  </si>
  <si>
    <t>６０代以上</t>
    <rPh sb="2" eb="3">
      <t>ダイ</t>
    </rPh>
    <rPh sb="3" eb="5">
      <t>イジョウ</t>
    </rPh>
    <phoneticPr fontId="4"/>
  </si>
  <si>
    <t>今回調査</t>
    <rPh sb="0" eb="2">
      <t>コンカイ</t>
    </rPh>
    <rPh sb="2" eb="4">
      <t>チョウサ</t>
    </rPh>
    <phoneticPr fontId="4"/>
  </si>
  <si>
    <t>前回調査</t>
    <rPh sb="0" eb="2">
      <t>ゼンカイ</t>
    </rPh>
    <rPh sb="2" eb="4">
      <t>チョウサ</t>
    </rPh>
    <phoneticPr fontId="4"/>
  </si>
  <si>
    <t>標本数</t>
    <rPh sb="0" eb="2">
      <t>ヒョウホン</t>
    </rPh>
    <rPh sb="2" eb="3">
      <t>スウ</t>
    </rPh>
    <phoneticPr fontId="4"/>
  </si>
  <si>
    <t>きょうだい</t>
    <phoneticPr fontId="4"/>
  </si>
  <si>
    <t>その他</t>
    <rPh sb="2" eb="3">
      <t>タ</t>
    </rPh>
    <phoneticPr fontId="4"/>
  </si>
  <si>
    <t>１人</t>
    <rPh sb="1" eb="2">
      <t>ニン</t>
    </rPh>
    <phoneticPr fontId="4"/>
  </si>
  <si>
    <t>２人</t>
    <rPh sb="1" eb="2">
      <t>ニン</t>
    </rPh>
    <phoneticPr fontId="4"/>
  </si>
  <si>
    <t>３人</t>
    <rPh sb="1" eb="2">
      <t>ニン</t>
    </rPh>
    <phoneticPr fontId="4"/>
  </si>
  <si>
    <t>配偶者</t>
    <rPh sb="0" eb="3">
      <t>ハイグウシャ</t>
    </rPh>
    <phoneticPr fontId="4"/>
  </si>
  <si>
    <t>子ども</t>
    <rPh sb="0" eb="1">
      <t>コ</t>
    </rPh>
    <phoneticPr fontId="4"/>
  </si>
  <si>
    <t>父（子どもの祖父）</t>
    <rPh sb="0" eb="1">
      <t>チチ</t>
    </rPh>
    <rPh sb="2" eb="3">
      <t>コ</t>
    </rPh>
    <rPh sb="6" eb="8">
      <t>ソフ</t>
    </rPh>
    <phoneticPr fontId="4"/>
  </si>
  <si>
    <t>母（子どもの祖母）</t>
    <rPh sb="0" eb="1">
      <t>ハハ</t>
    </rPh>
    <rPh sb="2" eb="3">
      <t>コ</t>
    </rPh>
    <rPh sb="6" eb="8">
      <t>ソボ</t>
    </rPh>
    <phoneticPr fontId="4"/>
  </si>
  <si>
    <t>孫</t>
    <rPh sb="0" eb="1">
      <t>マゴ</t>
    </rPh>
    <phoneticPr fontId="4"/>
  </si>
  <si>
    <t>祖父（子どもの曽祖父）</t>
    <rPh sb="0" eb="2">
      <t>ソフ</t>
    </rPh>
    <rPh sb="3" eb="4">
      <t>コ</t>
    </rPh>
    <rPh sb="7" eb="10">
      <t>ソウソフ</t>
    </rPh>
    <phoneticPr fontId="4"/>
  </si>
  <si>
    <t>祖母（子どもの曾祖母）</t>
    <rPh sb="0" eb="2">
      <t>ソボ</t>
    </rPh>
    <rPh sb="3" eb="4">
      <t>コ</t>
    </rPh>
    <rPh sb="7" eb="10">
      <t>ソウソボ</t>
    </rPh>
    <phoneticPr fontId="4"/>
  </si>
  <si>
    <t>＜誰と一緒に住んでいるか＞</t>
    <rPh sb="1" eb="2">
      <t>ダレ</t>
    </rPh>
    <rPh sb="3" eb="5">
      <t>イッショ</t>
    </rPh>
    <rPh sb="6" eb="7">
      <t>ス</t>
    </rPh>
    <phoneticPr fontId="4"/>
  </si>
  <si>
    <t>よく話す</t>
    <rPh sb="2" eb="3">
      <t>ハナ</t>
    </rPh>
    <phoneticPr fontId="4"/>
  </si>
  <si>
    <t>話をするほうである</t>
    <rPh sb="0" eb="1">
      <t>ハナシ</t>
    </rPh>
    <phoneticPr fontId="4"/>
  </si>
  <si>
    <t>話をしないほうである</t>
    <rPh sb="0" eb="1">
      <t>ハナシ</t>
    </rPh>
    <phoneticPr fontId="4"/>
  </si>
  <si>
    <t>話をしない</t>
    <rPh sb="0" eb="1">
      <t>ハナシ</t>
    </rPh>
    <phoneticPr fontId="4"/>
  </si>
  <si>
    <t>①今回調査</t>
    <rPh sb="1" eb="3">
      <t>コンカイ</t>
    </rPh>
    <rPh sb="3" eb="5">
      <t>チョウサ</t>
    </rPh>
    <phoneticPr fontId="4"/>
  </si>
  <si>
    <t>家族のこと</t>
    <rPh sb="0" eb="2">
      <t>カゾク</t>
    </rPh>
    <phoneticPr fontId="4"/>
  </si>
  <si>
    <t>家族で</t>
  </si>
  <si>
    <t>一人で</t>
  </si>
  <si>
    <t>図書館や公民館で過ごす</t>
    <rPh sb="0" eb="3">
      <t>トショカン</t>
    </rPh>
    <rPh sb="4" eb="7">
      <t>コウミンカン</t>
    </rPh>
    <rPh sb="8" eb="9">
      <t>ス</t>
    </rPh>
    <phoneticPr fontId="4"/>
  </si>
  <si>
    <t>学校の運動場や公園で遊ぶ</t>
    <rPh sb="0" eb="2">
      <t>ガッコウ</t>
    </rPh>
    <rPh sb="3" eb="6">
      <t>ウンドウジョウ</t>
    </rPh>
    <rPh sb="7" eb="9">
      <t>コウエン</t>
    </rPh>
    <rPh sb="10" eb="11">
      <t>アソ</t>
    </rPh>
    <phoneticPr fontId="4"/>
  </si>
  <si>
    <t>スポーツ施設で過ごす</t>
    <rPh sb="4" eb="6">
      <t>シセツ</t>
    </rPh>
    <rPh sb="7" eb="8">
      <t>ス</t>
    </rPh>
    <phoneticPr fontId="4"/>
  </si>
  <si>
    <t>デパートやスーパーで過ごす</t>
    <rPh sb="10" eb="11">
      <t>ス</t>
    </rPh>
    <phoneticPr fontId="4"/>
  </si>
  <si>
    <t>喫茶店、ファーストフード店で過ごす</t>
    <rPh sb="0" eb="3">
      <t>キッサテン</t>
    </rPh>
    <rPh sb="12" eb="13">
      <t>テン</t>
    </rPh>
    <rPh sb="14" eb="15">
      <t>ス</t>
    </rPh>
    <phoneticPr fontId="4"/>
  </si>
  <si>
    <t>コンビニで過ごす</t>
    <rPh sb="5" eb="6">
      <t>ス</t>
    </rPh>
    <phoneticPr fontId="4"/>
  </si>
  <si>
    <t>映画館で過ごす</t>
    <rPh sb="0" eb="3">
      <t>エイガカン</t>
    </rPh>
    <rPh sb="4" eb="5">
      <t>ス</t>
    </rPh>
    <phoneticPr fontId="4"/>
  </si>
  <si>
    <t>ゲームセンター、カラオケボックスで遊ぶ</t>
    <rPh sb="17" eb="18">
      <t>アソ</t>
    </rPh>
    <phoneticPr fontId="4"/>
  </si>
  <si>
    <t>回答数の合計（A)</t>
    <rPh sb="0" eb="3">
      <t>カイトウスウ</t>
    </rPh>
    <rPh sb="4" eb="6">
      <t>ゴウケイ</t>
    </rPh>
    <phoneticPr fontId="4"/>
  </si>
  <si>
    <t>Aを回答数の総計で除した割合（％）</t>
    <rPh sb="2" eb="5">
      <t>カイトウスウ</t>
    </rPh>
    <rPh sb="6" eb="8">
      <t>ソウケイ</t>
    </rPh>
    <rPh sb="9" eb="10">
      <t>ジョ</t>
    </rPh>
    <rPh sb="12" eb="14">
      <t>ワリアイ</t>
    </rPh>
    <phoneticPr fontId="4"/>
  </si>
  <si>
    <t>総数</t>
    <rPh sb="0" eb="2">
      <t>ソウスウ</t>
    </rPh>
    <phoneticPr fontId="4"/>
  </si>
  <si>
    <t>友達と</t>
    <rPh sb="0" eb="2">
      <t>トモダチ</t>
    </rPh>
    <phoneticPr fontId="4"/>
  </si>
  <si>
    <t>家族のふれあいが不足</t>
    <phoneticPr fontId="4"/>
  </si>
  <si>
    <t>家族のふれあいが不足</t>
    <phoneticPr fontId="4"/>
  </si>
  <si>
    <t>無回答</t>
  </si>
  <si>
    <t>持っても良い</t>
    <phoneticPr fontId="4"/>
  </si>
  <si>
    <t>その他</t>
    <phoneticPr fontId="4"/>
  </si>
  <si>
    <t>②今回調査　高校生について</t>
    <rPh sb="1" eb="3">
      <t>コンカイ</t>
    </rPh>
    <rPh sb="3" eb="5">
      <t>チョウサ</t>
    </rPh>
    <rPh sb="6" eb="9">
      <t>コウコウセイ</t>
    </rPh>
    <phoneticPr fontId="4"/>
  </si>
  <si>
    <t>①今回調査　中学生について</t>
    <rPh sb="1" eb="3">
      <t>コンカイ</t>
    </rPh>
    <rPh sb="3" eb="5">
      <t>チョウサ</t>
    </rPh>
    <rPh sb="6" eb="9">
      <t>チュウガクセイ</t>
    </rPh>
    <phoneticPr fontId="4"/>
  </si>
  <si>
    <t>※各地域の市町村構成は「Ⅰ調査の概要」を参照</t>
    <rPh sb="1" eb="2">
      <t>カク</t>
    </rPh>
    <rPh sb="2" eb="4">
      <t>チイキ</t>
    </rPh>
    <rPh sb="5" eb="8">
      <t>シチョウソン</t>
    </rPh>
    <rPh sb="8" eb="10">
      <t>コウセイ</t>
    </rPh>
    <rPh sb="13" eb="15">
      <t>チョウサ</t>
    </rPh>
    <rPh sb="16" eb="18">
      <t>ガイヨウ</t>
    </rPh>
    <rPh sb="20" eb="22">
      <t>サンショウ</t>
    </rPh>
    <phoneticPr fontId="4"/>
  </si>
  <si>
    <t>友達のこと</t>
    <rPh sb="0" eb="2">
      <t>トモダチ</t>
    </rPh>
    <phoneticPr fontId="4"/>
  </si>
  <si>
    <t>学校や先生のこと</t>
    <rPh sb="0" eb="2">
      <t>ガッコウ</t>
    </rPh>
    <rPh sb="3" eb="5">
      <t>センセイ</t>
    </rPh>
    <phoneticPr fontId="4"/>
  </si>
  <si>
    <t>遊びや趣味のこと</t>
    <rPh sb="0" eb="1">
      <t>アソ</t>
    </rPh>
    <rPh sb="3" eb="5">
      <t>シュミ</t>
    </rPh>
    <phoneticPr fontId="4"/>
  </si>
  <si>
    <t>近所のこと</t>
    <rPh sb="0" eb="2">
      <t>キンジョ</t>
    </rPh>
    <phoneticPr fontId="4"/>
  </si>
  <si>
    <t>社会のできごと</t>
    <rPh sb="0" eb="2">
      <t>シャカイ</t>
    </rPh>
    <phoneticPr fontId="4"/>
  </si>
  <si>
    <t>ふだんの生活のこと</t>
    <rPh sb="4" eb="6">
      <t>セイカツ</t>
    </rPh>
    <phoneticPr fontId="4"/>
  </si>
  <si>
    <t>進路や将来のこと</t>
    <rPh sb="0" eb="2">
      <t>シンロ</t>
    </rPh>
    <rPh sb="3" eb="5">
      <t>ショウライ</t>
    </rPh>
    <phoneticPr fontId="4"/>
  </si>
  <si>
    <t>話はしない</t>
    <rPh sb="0" eb="1">
      <t>ハナシ</t>
    </rPh>
    <phoneticPr fontId="4"/>
  </si>
  <si>
    <t>話をする話題がない</t>
    <rPh sb="0" eb="1">
      <t>ハナシ</t>
    </rPh>
    <rPh sb="4" eb="6">
      <t>ワダイ</t>
    </rPh>
    <phoneticPr fontId="4"/>
  </si>
  <si>
    <t>全然わかっていない</t>
    <rPh sb="0" eb="2">
      <t>ゼンゼン</t>
    </rPh>
    <phoneticPr fontId="4"/>
  </si>
  <si>
    <t>②前回調査</t>
    <rPh sb="1" eb="3">
      <t>ゼンカイ</t>
    </rPh>
    <rPh sb="3" eb="5">
      <t>チョウサ</t>
    </rPh>
    <phoneticPr fontId="4"/>
  </si>
  <si>
    <t>勉強</t>
    <rPh sb="0" eb="2">
      <t>ベンキョウ</t>
    </rPh>
    <phoneticPr fontId="4"/>
  </si>
  <si>
    <t>＜家族と一緒、楽しい時＞</t>
    <rPh sb="1" eb="3">
      <t>カゾク</t>
    </rPh>
    <rPh sb="4" eb="6">
      <t>イッショ</t>
    </rPh>
    <rPh sb="7" eb="8">
      <t>タノ</t>
    </rPh>
    <rPh sb="10" eb="11">
      <t>トキ</t>
    </rPh>
    <phoneticPr fontId="4"/>
  </si>
  <si>
    <t>みんなで食事をしている時</t>
    <rPh sb="4" eb="6">
      <t>ショクジ</t>
    </rPh>
    <rPh sb="11" eb="12">
      <t>トキ</t>
    </rPh>
    <phoneticPr fontId="4"/>
  </si>
  <si>
    <t>きょうだいで遊んだり、話をしている時</t>
    <rPh sb="6" eb="7">
      <t>アソ</t>
    </rPh>
    <rPh sb="11" eb="12">
      <t>ハナシ</t>
    </rPh>
    <rPh sb="17" eb="18">
      <t>トキ</t>
    </rPh>
    <phoneticPr fontId="4"/>
  </si>
  <si>
    <t>家族で買い物に出かけたり、旅行などに行く時</t>
    <rPh sb="0" eb="2">
      <t>カゾク</t>
    </rPh>
    <rPh sb="3" eb="4">
      <t>カ</t>
    </rPh>
    <rPh sb="5" eb="6">
      <t>モノ</t>
    </rPh>
    <rPh sb="7" eb="8">
      <t>デ</t>
    </rPh>
    <rPh sb="13" eb="15">
      <t>リョコウ</t>
    </rPh>
    <rPh sb="18" eb="19">
      <t>イ</t>
    </rPh>
    <rPh sb="20" eb="21">
      <t>トキ</t>
    </rPh>
    <phoneticPr fontId="4"/>
  </si>
  <si>
    <t>みんなでテレビを見たり、ゲームをするなど、家族だんらんの時</t>
    <rPh sb="8" eb="9">
      <t>ミ</t>
    </rPh>
    <rPh sb="21" eb="23">
      <t>カゾク</t>
    </rPh>
    <rPh sb="28" eb="29">
      <t>トキ</t>
    </rPh>
    <phoneticPr fontId="4"/>
  </si>
  <si>
    <t>＜帰宅時間、寝る時間＞</t>
    <rPh sb="1" eb="3">
      <t>キタク</t>
    </rPh>
    <rPh sb="3" eb="5">
      <t>ジカン</t>
    </rPh>
    <rPh sb="6" eb="7">
      <t>ネ</t>
    </rPh>
    <rPh sb="8" eb="10">
      <t>ジカン</t>
    </rPh>
    <phoneticPr fontId="4"/>
  </si>
  <si>
    <t>午後５時又はそれより前</t>
    <rPh sb="0" eb="2">
      <t>ゴゴ</t>
    </rPh>
    <rPh sb="3" eb="4">
      <t>ジ</t>
    </rPh>
    <rPh sb="4" eb="5">
      <t>マタ</t>
    </rPh>
    <rPh sb="10" eb="11">
      <t>マエ</t>
    </rPh>
    <phoneticPr fontId="4"/>
  </si>
  <si>
    <t>午後６時ごろ</t>
    <rPh sb="0" eb="2">
      <t>ゴゴ</t>
    </rPh>
    <rPh sb="3" eb="4">
      <t>ジ</t>
    </rPh>
    <phoneticPr fontId="4"/>
  </si>
  <si>
    <t>午後７時ごろ</t>
    <rPh sb="0" eb="2">
      <t>ゴゴ</t>
    </rPh>
    <rPh sb="3" eb="4">
      <t>ジ</t>
    </rPh>
    <phoneticPr fontId="4"/>
  </si>
  <si>
    <t>午後８時ごろ</t>
    <rPh sb="0" eb="2">
      <t>ゴゴ</t>
    </rPh>
    <rPh sb="3" eb="4">
      <t>ジ</t>
    </rPh>
    <phoneticPr fontId="4"/>
  </si>
  <si>
    <t>午後９時又はそれより後</t>
    <rPh sb="0" eb="2">
      <t>ゴゴ</t>
    </rPh>
    <rPh sb="3" eb="4">
      <t>ジ</t>
    </rPh>
    <rPh sb="4" eb="5">
      <t>マタ</t>
    </rPh>
    <rPh sb="10" eb="11">
      <t>アト</t>
    </rPh>
    <phoneticPr fontId="4"/>
  </si>
  <si>
    <t>午後９時又はそれより前</t>
    <rPh sb="0" eb="2">
      <t>ゴゴ</t>
    </rPh>
    <rPh sb="3" eb="4">
      <t>ジ</t>
    </rPh>
    <rPh sb="4" eb="5">
      <t>マタ</t>
    </rPh>
    <rPh sb="10" eb="11">
      <t>マエ</t>
    </rPh>
    <phoneticPr fontId="4"/>
  </si>
  <si>
    <t>午後１０時ごろ</t>
    <rPh sb="0" eb="2">
      <t>ゴゴ</t>
    </rPh>
    <rPh sb="4" eb="5">
      <t>ジ</t>
    </rPh>
    <phoneticPr fontId="4"/>
  </si>
  <si>
    <t>午後１１時ごろ</t>
    <rPh sb="0" eb="2">
      <t>ゴゴ</t>
    </rPh>
    <rPh sb="4" eb="5">
      <t>ジ</t>
    </rPh>
    <phoneticPr fontId="4"/>
  </si>
  <si>
    <t>午前１時又はそれより後</t>
    <rPh sb="0" eb="2">
      <t>ゴゼン</t>
    </rPh>
    <rPh sb="3" eb="4">
      <t>ジ</t>
    </rPh>
    <rPh sb="4" eb="5">
      <t>マタ</t>
    </rPh>
    <rPh sb="10" eb="11">
      <t>アト</t>
    </rPh>
    <phoneticPr fontId="4"/>
  </si>
  <si>
    <t>午前０時ごろ</t>
    <rPh sb="0" eb="2">
      <t>ゴゼン</t>
    </rPh>
    <rPh sb="3" eb="4">
      <t>ジ</t>
    </rPh>
    <phoneticPr fontId="4"/>
  </si>
  <si>
    <t>０円～4,999円</t>
    <rPh sb="1" eb="2">
      <t>エン</t>
    </rPh>
    <rPh sb="8" eb="9">
      <t>エン</t>
    </rPh>
    <phoneticPr fontId="4"/>
  </si>
  <si>
    <t>5,000円～9,999円</t>
    <rPh sb="1" eb="6">
      <t>000エン</t>
    </rPh>
    <rPh sb="12" eb="13">
      <t>エン</t>
    </rPh>
    <phoneticPr fontId="4"/>
  </si>
  <si>
    <t>10,000円～19,999円</t>
    <rPh sb="6" eb="7">
      <t>エン</t>
    </rPh>
    <rPh sb="14" eb="15">
      <t>エン</t>
    </rPh>
    <phoneticPr fontId="4"/>
  </si>
  <si>
    <t>20,000円～29,999円</t>
    <rPh sb="6" eb="7">
      <t>エン</t>
    </rPh>
    <rPh sb="14" eb="15">
      <t>エン</t>
    </rPh>
    <phoneticPr fontId="4"/>
  </si>
  <si>
    <t>30,000円～39,999円</t>
    <rPh sb="6" eb="7">
      <t>エン</t>
    </rPh>
    <rPh sb="14" eb="15">
      <t>エン</t>
    </rPh>
    <phoneticPr fontId="4"/>
  </si>
  <si>
    <t>40,000円～49,999円</t>
    <rPh sb="6" eb="7">
      <t>エン</t>
    </rPh>
    <rPh sb="14" eb="15">
      <t>エン</t>
    </rPh>
    <phoneticPr fontId="4"/>
  </si>
  <si>
    <t>50,000円以上</t>
    <rPh sb="6" eb="7">
      <t>エン</t>
    </rPh>
    <rPh sb="7" eb="9">
      <t>イジョウ</t>
    </rPh>
    <phoneticPr fontId="4"/>
  </si>
  <si>
    <t>＜学校＞</t>
    <rPh sb="1" eb="3">
      <t>ガッコウ</t>
    </rPh>
    <phoneticPr fontId="4"/>
  </si>
  <si>
    <t>先生のこと</t>
    <rPh sb="0" eb="2">
      <t>センセイ</t>
    </rPh>
    <phoneticPr fontId="4"/>
  </si>
  <si>
    <t>勉強や進学のこと</t>
    <rPh sb="0" eb="2">
      <t>ベンキョウ</t>
    </rPh>
    <rPh sb="3" eb="5">
      <t>シンガク</t>
    </rPh>
    <phoneticPr fontId="4"/>
  </si>
  <si>
    <t>就職のこと</t>
    <rPh sb="0" eb="2">
      <t>シュウショク</t>
    </rPh>
    <phoneticPr fontId="4"/>
  </si>
  <si>
    <t>異性のこと</t>
    <rPh sb="0" eb="2">
      <t>イセイ</t>
    </rPh>
    <phoneticPr fontId="4"/>
  </si>
  <si>
    <t>お金のこと</t>
    <rPh sb="1" eb="2">
      <t>カネ</t>
    </rPh>
    <phoneticPr fontId="4"/>
  </si>
  <si>
    <t>健康のこと</t>
    <rPh sb="0" eb="2">
      <t>ケンコウ</t>
    </rPh>
    <phoneticPr fontId="4"/>
  </si>
  <si>
    <t>性格・容姿のこと</t>
    <rPh sb="0" eb="2">
      <t>セイカク</t>
    </rPh>
    <rPh sb="3" eb="5">
      <t>ヨウシ</t>
    </rPh>
    <phoneticPr fontId="4"/>
  </si>
  <si>
    <t>悩みごとは特にない</t>
    <rPh sb="0" eb="1">
      <t>ナヤ</t>
    </rPh>
    <rPh sb="5" eb="6">
      <t>トク</t>
    </rPh>
    <phoneticPr fontId="4"/>
  </si>
  <si>
    <t>学校の先生</t>
    <rPh sb="0" eb="2">
      <t>ガッコウ</t>
    </rPh>
    <rPh sb="3" eb="5">
      <t>センセイ</t>
    </rPh>
    <phoneticPr fontId="4"/>
  </si>
  <si>
    <t>友達</t>
    <rPh sb="0" eb="2">
      <t>トモダチ</t>
    </rPh>
    <phoneticPr fontId="4"/>
  </si>
  <si>
    <t>地域の人</t>
    <rPh sb="0" eb="2">
      <t>チイキ</t>
    </rPh>
    <rPh sb="3" eb="4">
      <t>ヒト</t>
    </rPh>
    <phoneticPr fontId="4"/>
  </si>
  <si>
    <t>いない</t>
    <phoneticPr fontId="4"/>
  </si>
  <si>
    <t>＜進学＞</t>
    <rPh sb="1" eb="3">
      <t>シンガク</t>
    </rPh>
    <phoneticPr fontId="4"/>
  </si>
  <si>
    <t>中学校まで</t>
    <rPh sb="0" eb="3">
      <t>チュウガッコウ</t>
    </rPh>
    <phoneticPr fontId="4"/>
  </si>
  <si>
    <t>高等学校まで</t>
    <rPh sb="0" eb="2">
      <t>コウトウ</t>
    </rPh>
    <rPh sb="2" eb="4">
      <t>ガッコウ</t>
    </rPh>
    <phoneticPr fontId="4"/>
  </si>
  <si>
    <t>短大・専門学校まで</t>
    <rPh sb="0" eb="2">
      <t>タンダイ</t>
    </rPh>
    <rPh sb="3" eb="5">
      <t>センモン</t>
    </rPh>
    <rPh sb="5" eb="7">
      <t>ガッコウ</t>
    </rPh>
    <phoneticPr fontId="4"/>
  </si>
  <si>
    <t>大学まで</t>
    <rPh sb="0" eb="2">
      <t>ダイガク</t>
    </rPh>
    <phoneticPr fontId="4"/>
  </si>
  <si>
    <t>大学院まで</t>
    <rPh sb="0" eb="3">
      <t>ダイガクイン</t>
    </rPh>
    <phoneticPr fontId="4"/>
  </si>
  <si>
    <t>まだわからない</t>
    <phoneticPr fontId="4"/>
  </si>
  <si>
    <t>自分の適性にあっている仕事</t>
    <rPh sb="0" eb="2">
      <t>ジブン</t>
    </rPh>
    <rPh sb="3" eb="5">
      <t>テキセイ</t>
    </rPh>
    <rPh sb="11" eb="13">
      <t>シゴト</t>
    </rPh>
    <phoneticPr fontId="4"/>
  </si>
  <si>
    <t>自分の知識や技術が生かせる仕事</t>
    <rPh sb="0" eb="2">
      <t>ジブン</t>
    </rPh>
    <rPh sb="3" eb="5">
      <t>チシキ</t>
    </rPh>
    <rPh sb="6" eb="8">
      <t>ギジュツ</t>
    </rPh>
    <rPh sb="9" eb="10">
      <t>イ</t>
    </rPh>
    <rPh sb="13" eb="15">
      <t>シゴト</t>
    </rPh>
    <phoneticPr fontId="4"/>
  </si>
  <si>
    <t>お金のもうかる仕事</t>
    <rPh sb="1" eb="2">
      <t>カネ</t>
    </rPh>
    <rPh sb="7" eb="9">
      <t>シゴト</t>
    </rPh>
    <phoneticPr fontId="4"/>
  </si>
  <si>
    <t>勤務条件のよい仕事</t>
    <rPh sb="0" eb="2">
      <t>キンム</t>
    </rPh>
    <rPh sb="2" eb="4">
      <t>ジョウケン</t>
    </rPh>
    <rPh sb="7" eb="9">
      <t>シゴト</t>
    </rPh>
    <phoneticPr fontId="4"/>
  </si>
  <si>
    <t>将来性のある仕事</t>
    <rPh sb="0" eb="3">
      <t>ショウライセイ</t>
    </rPh>
    <rPh sb="6" eb="8">
      <t>シゴト</t>
    </rPh>
    <phoneticPr fontId="4"/>
  </si>
  <si>
    <t>社会に貢献できる仕事</t>
    <rPh sb="0" eb="2">
      <t>シャカイ</t>
    </rPh>
    <rPh sb="3" eb="5">
      <t>コウケン</t>
    </rPh>
    <rPh sb="8" eb="10">
      <t>シゴト</t>
    </rPh>
    <phoneticPr fontId="4"/>
  </si>
  <si>
    <t>知識や技術を身につけられる仕事</t>
    <rPh sb="0" eb="2">
      <t>チシキ</t>
    </rPh>
    <rPh sb="3" eb="5">
      <t>ギジュツ</t>
    </rPh>
    <rPh sb="6" eb="7">
      <t>ミ</t>
    </rPh>
    <rPh sb="13" eb="15">
      <t>シゴト</t>
    </rPh>
    <phoneticPr fontId="4"/>
  </si>
  <si>
    <t>気ままにできる仕事</t>
    <rPh sb="0" eb="1">
      <t>キ</t>
    </rPh>
    <rPh sb="7" eb="9">
      <t>シゴト</t>
    </rPh>
    <phoneticPr fontId="4"/>
  </si>
  <si>
    <t>よくわからない</t>
    <phoneticPr fontId="4"/>
  </si>
  <si>
    <t>仕事にはつかない・フリーター</t>
    <rPh sb="0" eb="2">
      <t>シゴト</t>
    </rPh>
    <phoneticPr fontId="4"/>
  </si>
  <si>
    <t>好きである</t>
    <rPh sb="0" eb="1">
      <t>ス</t>
    </rPh>
    <phoneticPr fontId="4"/>
  </si>
  <si>
    <t>どちらかといえば好きである</t>
    <rPh sb="8" eb="9">
      <t>ス</t>
    </rPh>
    <phoneticPr fontId="4"/>
  </si>
  <si>
    <t>どちらかといえば好きではない</t>
    <rPh sb="8" eb="9">
      <t>ス</t>
    </rPh>
    <phoneticPr fontId="4"/>
  </si>
  <si>
    <t>きらいである</t>
    <phoneticPr fontId="4"/>
  </si>
  <si>
    <t>きらいである</t>
    <phoneticPr fontId="4"/>
  </si>
  <si>
    <t>地域のお祭り、盆踊り</t>
    <rPh sb="0" eb="2">
      <t>チイキ</t>
    </rPh>
    <rPh sb="4" eb="5">
      <t>マツ</t>
    </rPh>
    <rPh sb="7" eb="9">
      <t>ボンオド</t>
    </rPh>
    <phoneticPr fontId="4"/>
  </si>
  <si>
    <t>レクリエーションやスポーツ大会・運動会</t>
    <rPh sb="13" eb="15">
      <t>タイカイ</t>
    </rPh>
    <rPh sb="16" eb="19">
      <t>ウンドウカイ</t>
    </rPh>
    <phoneticPr fontId="4"/>
  </si>
  <si>
    <t>地域の清掃、環境美化運動、老人ホーム訪問などのボランティア活動</t>
    <rPh sb="0" eb="2">
      <t>チイキ</t>
    </rPh>
    <rPh sb="3" eb="5">
      <t>セイソウ</t>
    </rPh>
    <rPh sb="6" eb="8">
      <t>カンキョウ</t>
    </rPh>
    <rPh sb="8" eb="10">
      <t>ビカ</t>
    </rPh>
    <rPh sb="10" eb="12">
      <t>ウンドウ</t>
    </rPh>
    <rPh sb="13" eb="15">
      <t>ロウジン</t>
    </rPh>
    <rPh sb="18" eb="20">
      <t>ホウモン</t>
    </rPh>
    <rPh sb="29" eb="31">
      <t>カツドウ</t>
    </rPh>
    <phoneticPr fontId="4"/>
  </si>
  <si>
    <t>参加したことがない</t>
    <rPh sb="0" eb="2">
      <t>サンカ</t>
    </rPh>
    <phoneticPr fontId="4"/>
  </si>
  <si>
    <t>どのような行事や活動があるのか知らないから</t>
    <rPh sb="5" eb="7">
      <t>ギョウジ</t>
    </rPh>
    <rPh sb="8" eb="10">
      <t>カツドウ</t>
    </rPh>
    <rPh sb="15" eb="16">
      <t>シ</t>
    </rPh>
    <phoneticPr fontId="4"/>
  </si>
  <si>
    <t>やりたいと思う活動がないから</t>
    <rPh sb="5" eb="6">
      <t>オモ</t>
    </rPh>
    <rPh sb="7" eb="9">
      <t>カツドウ</t>
    </rPh>
    <phoneticPr fontId="4"/>
  </si>
  <si>
    <t>家族で</t>
    <rPh sb="0" eb="2">
      <t>カゾク</t>
    </rPh>
    <phoneticPr fontId="4"/>
  </si>
  <si>
    <t>一人で</t>
    <rPh sb="0" eb="2">
      <t>ヒトリ</t>
    </rPh>
    <phoneticPr fontId="4"/>
  </si>
  <si>
    <t>盛岡地域</t>
  </si>
  <si>
    <t>県南地域</t>
  </si>
  <si>
    <t>沿岸地域</t>
  </si>
  <si>
    <t>県北地域</t>
  </si>
  <si>
    <t>地域の行事や活動に興味がないから</t>
    <rPh sb="0" eb="2">
      <t>チイキ</t>
    </rPh>
    <rPh sb="3" eb="5">
      <t>ギョウジ</t>
    </rPh>
    <rPh sb="6" eb="8">
      <t>カツドウ</t>
    </rPh>
    <rPh sb="9" eb="11">
      <t>キョウミ</t>
    </rPh>
    <phoneticPr fontId="4"/>
  </si>
  <si>
    <t>グループ活動が好きでないから</t>
    <rPh sb="4" eb="6">
      <t>カツドウ</t>
    </rPh>
    <rPh sb="7" eb="8">
      <t>ス</t>
    </rPh>
    <phoneticPr fontId="4"/>
  </si>
  <si>
    <t>参加する気持はあるが忙しくて時間がとれないから</t>
    <rPh sb="0" eb="2">
      <t>サンカ</t>
    </rPh>
    <rPh sb="4" eb="6">
      <t>キモチ</t>
    </rPh>
    <rPh sb="10" eb="11">
      <t>イソガ</t>
    </rPh>
    <rPh sb="14" eb="16">
      <t>ジカン</t>
    </rPh>
    <phoneticPr fontId="4"/>
  </si>
  <si>
    <t>自分が自由に使える時間がなくなるから</t>
    <rPh sb="0" eb="2">
      <t>ジブン</t>
    </rPh>
    <rPh sb="3" eb="5">
      <t>ジユウ</t>
    </rPh>
    <rPh sb="6" eb="7">
      <t>ツカ</t>
    </rPh>
    <rPh sb="9" eb="11">
      <t>ジカン</t>
    </rPh>
    <phoneticPr fontId="4"/>
  </si>
  <si>
    <t>しない</t>
    <phoneticPr fontId="4"/>
  </si>
  <si>
    <t>３０分以内</t>
    <rPh sb="2" eb="3">
      <t>フン</t>
    </rPh>
    <rPh sb="3" eb="5">
      <t>イナイ</t>
    </rPh>
    <phoneticPr fontId="4"/>
  </si>
  <si>
    <t>１時間くらい</t>
    <rPh sb="0" eb="3">
      <t>イチジカン</t>
    </rPh>
    <phoneticPr fontId="4"/>
  </si>
  <si>
    <t>２時間くらい</t>
    <rPh sb="1" eb="3">
      <t>ジカン</t>
    </rPh>
    <phoneticPr fontId="4"/>
  </si>
  <si>
    <t>３時間くらい</t>
    <rPh sb="1" eb="3">
      <t>ジカン</t>
    </rPh>
    <phoneticPr fontId="4"/>
  </si>
  <si>
    <t>４時間くらい</t>
    <rPh sb="1" eb="3">
      <t>ジカン</t>
    </rPh>
    <phoneticPr fontId="4"/>
  </si>
  <si>
    <t>５時間以上</t>
    <rPh sb="1" eb="3">
      <t>ジカン</t>
    </rPh>
    <rPh sb="3" eb="5">
      <t>イジョウ</t>
    </rPh>
    <phoneticPr fontId="4"/>
  </si>
  <si>
    <t>わからない</t>
    <phoneticPr fontId="4"/>
  </si>
  <si>
    <t>社会のために役立っていることをしている時</t>
    <rPh sb="0" eb="2">
      <t>シャカイ</t>
    </rPh>
    <rPh sb="6" eb="8">
      <t>ヤクダ</t>
    </rPh>
    <rPh sb="19" eb="20">
      <t>トキ</t>
    </rPh>
    <phoneticPr fontId="4"/>
  </si>
  <si>
    <t>家族といる時</t>
    <rPh sb="0" eb="2">
      <t>カゾク</t>
    </rPh>
    <rPh sb="5" eb="6">
      <t>トキ</t>
    </rPh>
    <phoneticPr fontId="4"/>
  </si>
  <si>
    <t>友達や仲間といる時</t>
    <rPh sb="0" eb="2">
      <t>トモダチ</t>
    </rPh>
    <rPh sb="3" eb="5">
      <t>ナカマ</t>
    </rPh>
    <rPh sb="8" eb="9">
      <t>トキ</t>
    </rPh>
    <phoneticPr fontId="4"/>
  </si>
  <si>
    <t>地域活動やグループ・サークルなどの活動をしている時</t>
    <rPh sb="0" eb="2">
      <t>チイキ</t>
    </rPh>
    <rPh sb="2" eb="4">
      <t>カツドウ</t>
    </rPh>
    <rPh sb="17" eb="19">
      <t>カツドウ</t>
    </rPh>
    <rPh sb="24" eb="25">
      <t>トキ</t>
    </rPh>
    <phoneticPr fontId="4"/>
  </si>
  <si>
    <t>他人にわずらわされず、ひとりでいる時</t>
    <rPh sb="0" eb="2">
      <t>タニン</t>
    </rPh>
    <rPh sb="17" eb="18">
      <t>トキ</t>
    </rPh>
    <phoneticPr fontId="4"/>
  </si>
  <si>
    <t>特にない</t>
    <rPh sb="0" eb="1">
      <t>トク</t>
    </rPh>
    <phoneticPr fontId="4"/>
  </si>
  <si>
    <t>社会に貢献したい</t>
    <rPh sb="0" eb="2">
      <t>シャカイ</t>
    </rPh>
    <rPh sb="3" eb="5">
      <t>コウケン</t>
    </rPh>
    <phoneticPr fontId="4"/>
  </si>
  <si>
    <t>有名になりたい</t>
    <rPh sb="0" eb="2">
      <t>ユウメイ</t>
    </rPh>
    <phoneticPr fontId="4"/>
  </si>
  <si>
    <t>お金持ちになりたい</t>
    <rPh sb="1" eb="3">
      <t>カネモ</t>
    </rPh>
    <phoneticPr fontId="4"/>
  </si>
  <si>
    <t>自分の個性や能力を生かしたい</t>
    <rPh sb="0" eb="2">
      <t>ジブン</t>
    </rPh>
    <rPh sb="3" eb="5">
      <t>コセイ</t>
    </rPh>
    <rPh sb="6" eb="8">
      <t>ノウリョク</t>
    </rPh>
    <rPh sb="9" eb="10">
      <t>イ</t>
    </rPh>
    <phoneticPr fontId="4"/>
  </si>
  <si>
    <t>好きなことをしてのんびり暮らしたい</t>
    <rPh sb="0" eb="1">
      <t>ス</t>
    </rPh>
    <rPh sb="12" eb="13">
      <t>ク</t>
    </rPh>
    <phoneticPr fontId="4"/>
  </si>
  <si>
    <t>家族と幸せに暮らしたい</t>
    <rPh sb="0" eb="2">
      <t>カゾク</t>
    </rPh>
    <rPh sb="3" eb="4">
      <t>シアワ</t>
    </rPh>
    <rPh sb="6" eb="7">
      <t>ク</t>
    </rPh>
    <phoneticPr fontId="4"/>
  </si>
  <si>
    <t>わからない</t>
    <phoneticPr fontId="4"/>
  </si>
  <si>
    <t>わからない</t>
    <phoneticPr fontId="4"/>
  </si>
  <si>
    <t>関心はあるがしていない</t>
    <rPh sb="0" eb="2">
      <t>カンシン</t>
    </rPh>
    <phoneticPr fontId="4"/>
  </si>
  <si>
    <t>してもよい</t>
    <phoneticPr fontId="4"/>
  </si>
  <si>
    <t>してはいけない</t>
    <phoneticPr fontId="4"/>
  </si>
  <si>
    <t>わからない</t>
    <phoneticPr fontId="4"/>
  </si>
  <si>
    <t>本人に罪の意識がない、または薄いから</t>
    <rPh sb="0" eb="2">
      <t>ホンニン</t>
    </rPh>
    <rPh sb="3" eb="4">
      <t>ツミ</t>
    </rPh>
    <rPh sb="5" eb="7">
      <t>イシキ</t>
    </rPh>
    <rPh sb="14" eb="15">
      <t>ウス</t>
    </rPh>
    <phoneticPr fontId="4"/>
  </si>
  <si>
    <t>自分の感情が先に立って、理性的な判断ができないから</t>
    <rPh sb="0" eb="2">
      <t>ジブン</t>
    </rPh>
    <rPh sb="3" eb="5">
      <t>カンジョウ</t>
    </rPh>
    <rPh sb="6" eb="7">
      <t>サキ</t>
    </rPh>
    <rPh sb="8" eb="9">
      <t>タ</t>
    </rPh>
    <rPh sb="12" eb="15">
      <t>リセイテキ</t>
    </rPh>
    <rPh sb="16" eb="18">
      <t>ハンダン</t>
    </rPh>
    <phoneticPr fontId="4"/>
  </si>
  <si>
    <t>家庭内の環境が悪いから</t>
    <rPh sb="0" eb="3">
      <t>カテイナイ</t>
    </rPh>
    <rPh sb="4" eb="6">
      <t>カンキョウ</t>
    </rPh>
    <rPh sb="7" eb="8">
      <t>ワル</t>
    </rPh>
    <phoneticPr fontId="4"/>
  </si>
  <si>
    <t>テレビや本などのメディアが悪い情報を多く流すから</t>
    <rPh sb="4" eb="5">
      <t>ホン</t>
    </rPh>
    <rPh sb="13" eb="14">
      <t>ワル</t>
    </rPh>
    <rPh sb="15" eb="17">
      <t>ジョウホウ</t>
    </rPh>
    <rPh sb="18" eb="19">
      <t>オオ</t>
    </rPh>
    <rPh sb="20" eb="21">
      <t>ナガ</t>
    </rPh>
    <phoneticPr fontId="4"/>
  </si>
  <si>
    <t>インターネットによりアダルトサイトや出会い系サイトなどの有害な情報を得られるから</t>
    <rPh sb="18" eb="20">
      <t>デア</t>
    </rPh>
    <rPh sb="21" eb="22">
      <t>ケイ</t>
    </rPh>
    <rPh sb="28" eb="30">
      <t>ユウガイ</t>
    </rPh>
    <rPh sb="31" eb="33">
      <t>ジョウホウ</t>
    </rPh>
    <rPh sb="34" eb="35">
      <t>エ</t>
    </rPh>
    <phoneticPr fontId="4"/>
  </si>
  <si>
    <t>社会のしくみがよくないから</t>
    <rPh sb="0" eb="2">
      <t>シャカイ</t>
    </rPh>
    <phoneticPr fontId="4"/>
  </si>
  <si>
    <t>学校に原因があるから</t>
    <rPh sb="0" eb="2">
      <t>ガッコウ</t>
    </rPh>
    <rPh sb="3" eb="5">
      <t>ゲンイン</t>
    </rPh>
    <phoneticPr fontId="4"/>
  </si>
  <si>
    <t>わからない</t>
    <phoneticPr fontId="4"/>
  </si>
  <si>
    <t>青少年が気軽に立ち寄れる施設や場所</t>
    <rPh sb="0" eb="3">
      <t>セイショウネン</t>
    </rPh>
    <rPh sb="4" eb="6">
      <t>キガル</t>
    </rPh>
    <rPh sb="7" eb="8">
      <t>タ</t>
    </rPh>
    <rPh sb="9" eb="10">
      <t>ヨ</t>
    </rPh>
    <rPh sb="12" eb="14">
      <t>シセツ</t>
    </rPh>
    <rPh sb="15" eb="17">
      <t>バショ</t>
    </rPh>
    <phoneticPr fontId="4"/>
  </si>
  <si>
    <t>グループ・サークル活動に利用できる施設や場所</t>
    <rPh sb="9" eb="11">
      <t>カツドウ</t>
    </rPh>
    <rPh sb="12" eb="14">
      <t>リヨウ</t>
    </rPh>
    <rPh sb="17" eb="19">
      <t>シセツ</t>
    </rPh>
    <rPh sb="20" eb="22">
      <t>バショ</t>
    </rPh>
    <phoneticPr fontId="4"/>
  </si>
  <si>
    <t>ボランティア活動などに参加するための情報</t>
    <rPh sb="6" eb="8">
      <t>カツドウ</t>
    </rPh>
    <rPh sb="11" eb="13">
      <t>サンカ</t>
    </rPh>
    <rPh sb="18" eb="20">
      <t>ジョウホウ</t>
    </rPh>
    <phoneticPr fontId="4"/>
  </si>
  <si>
    <t>青少年の悩みなどを気軽に相談できるところ</t>
    <rPh sb="0" eb="3">
      <t>セイショウネン</t>
    </rPh>
    <rPh sb="4" eb="5">
      <t>ナヤ</t>
    </rPh>
    <rPh sb="9" eb="11">
      <t>キガル</t>
    </rPh>
    <rPh sb="12" eb="14">
      <t>ソウダン</t>
    </rPh>
    <phoneticPr fontId="4"/>
  </si>
  <si>
    <t>青少年が自分で企画運営して行事やボランティア活動を行うこと</t>
    <rPh sb="0" eb="3">
      <t>セイショウネン</t>
    </rPh>
    <rPh sb="4" eb="6">
      <t>ジブン</t>
    </rPh>
    <rPh sb="7" eb="9">
      <t>キカク</t>
    </rPh>
    <rPh sb="9" eb="11">
      <t>ウンエイ</t>
    </rPh>
    <rPh sb="13" eb="15">
      <t>ギョウジ</t>
    </rPh>
    <rPh sb="22" eb="24">
      <t>カツドウ</t>
    </rPh>
    <rPh sb="25" eb="26">
      <t>オコナ</t>
    </rPh>
    <phoneticPr fontId="4"/>
  </si>
  <si>
    <t>青少年が意見発表や討論をすること</t>
    <rPh sb="0" eb="3">
      <t>セイショウネン</t>
    </rPh>
    <rPh sb="4" eb="6">
      <t>イケン</t>
    </rPh>
    <rPh sb="6" eb="8">
      <t>ハッピョウ</t>
    </rPh>
    <rPh sb="9" eb="11">
      <t>トウロン</t>
    </rPh>
    <phoneticPr fontId="4"/>
  </si>
  <si>
    <t>県内の青少年と県外（又は海外）の青少年との交流</t>
    <rPh sb="0" eb="2">
      <t>ケンナイ</t>
    </rPh>
    <rPh sb="3" eb="6">
      <t>セイショウネン</t>
    </rPh>
    <rPh sb="7" eb="9">
      <t>ケンガイ</t>
    </rPh>
    <rPh sb="10" eb="11">
      <t>マタ</t>
    </rPh>
    <rPh sb="12" eb="14">
      <t>カイガイ</t>
    </rPh>
    <rPh sb="16" eb="19">
      <t>セイショウネン</t>
    </rPh>
    <rPh sb="21" eb="23">
      <t>コウリュウ</t>
    </rPh>
    <phoneticPr fontId="4"/>
  </si>
  <si>
    <t>自分の仕事などが忙しくて話す時間がない</t>
    <rPh sb="0" eb="2">
      <t>ジブン</t>
    </rPh>
    <rPh sb="3" eb="5">
      <t>シゴト</t>
    </rPh>
    <rPh sb="8" eb="9">
      <t>イソガ</t>
    </rPh>
    <rPh sb="12" eb="13">
      <t>ハナ</t>
    </rPh>
    <rPh sb="14" eb="16">
      <t>ジカン</t>
    </rPh>
    <phoneticPr fontId="4"/>
  </si>
  <si>
    <t>わからない</t>
    <phoneticPr fontId="4"/>
  </si>
  <si>
    <t>わからない</t>
    <phoneticPr fontId="4"/>
  </si>
  <si>
    <t>②少年の今回調査</t>
    <rPh sb="1" eb="3">
      <t>ショウネン</t>
    </rPh>
    <rPh sb="4" eb="6">
      <t>コンカイ</t>
    </rPh>
    <rPh sb="6" eb="8">
      <t>チョウサ</t>
    </rPh>
    <phoneticPr fontId="4"/>
  </si>
  <si>
    <t>先生の対応</t>
    <rPh sb="0" eb="2">
      <t>センセイ</t>
    </rPh>
    <rPh sb="3" eb="5">
      <t>タイオウ</t>
    </rPh>
    <phoneticPr fontId="4"/>
  </si>
  <si>
    <t>友達の素行が悪い</t>
    <rPh sb="0" eb="2">
      <t>トモダチ</t>
    </rPh>
    <rPh sb="3" eb="5">
      <t>ソコウ</t>
    </rPh>
    <rPh sb="6" eb="7">
      <t>ワル</t>
    </rPh>
    <phoneticPr fontId="4"/>
  </si>
  <si>
    <t>いじめがある</t>
    <phoneticPr fontId="4"/>
  </si>
  <si>
    <t>校則が厳しい</t>
    <rPh sb="0" eb="2">
      <t>コウソク</t>
    </rPh>
    <rPh sb="3" eb="4">
      <t>キビ</t>
    </rPh>
    <phoneticPr fontId="4"/>
  </si>
  <si>
    <t>校則がゆるい</t>
    <rPh sb="0" eb="2">
      <t>コウソク</t>
    </rPh>
    <phoneticPr fontId="4"/>
  </si>
  <si>
    <t>PTA活動がわずらわしい</t>
    <rPh sb="3" eb="5">
      <t>カツドウ</t>
    </rPh>
    <phoneticPr fontId="4"/>
  </si>
  <si>
    <t>不満はない</t>
    <rPh sb="0" eb="2">
      <t>フマン</t>
    </rPh>
    <phoneticPr fontId="4"/>
  </si>
  <si>
    <t>学校のことはわからない</t>
    <rPh sb="0" eb="2">
      <t>ガッコウ</t>
    </rPh>
    <phoneticPr fontId="4"/>
  </si>
  <si>
    <t>道徳、マナーの指導</t>
    <rPh sb="0" eb="2">
      <t>ドウトク</t>
    </rPh>
    <rPh sb="7" eb="9">
      <t>シドウ</t>
    </rPh>
    <phoneticPr fontId="4"/>
  </si>
  <si>
    <t>進学・就職相談</t>
    <rPh sb="0" eb="2">
      <t>シンガク</t>
    </rPh>
    <rPh sb="3" eb="5">
      <t>シュウショク</t>
    </rPh>
    <rPh sb="5" eb="7">
      <t>ソウダン</t>
    </rPh>
    <phoneticPr fontId="4"/>
  </si>
  <si>
    <t>職業体験</t>
    <rPh sb="0" eb="2">
      <t>ショクギョウ</t>
    </rPh>
    <rPh sb="2" eb="4">
      <t>タイケン</t>
    </rPh>
    <phoneticPr fontId="4"/>
  </si>
  <si>
    <t>英会話、コンピュータなどの資格取得</t>
    <rPh sb="0" eb="3">
      <t>エイカイワ</t>
    </rPh>
    <rPh sb="13" eb="15">
      <t>シカク</t>
    </rPh>
    <rPh sb="15" eb="17">
      <t>シュトク</t>
    </rPh>
    <phoneticPr fontId="4"/>
  </si>
  <si>
    <t>悩みごとの相談</t>
    <rPh sb="0" eb="1">
      <t>ナヤ</t>
    </rPh>
    <rPh sb="5" eb="7">
      <t>ソウダン</t>
    </rPh>
    <phoneticPr fontId="4"/>
  </si>
  <si>
    <t>特になし</t>
    <rPh sb="0" eb="1">
      <t>トク</t>
    </rPh>
    <phoneticPr fontId="4"/>
  </si>
  <si>
    <t>１　基本属性（性・年齢・住んでいる地域）</t>
    <rPh sb="2" eb="4">
      <t>キホン</t>
    </rPh>
    <rPh sb="4" eb="6">
      <t>ゾクセイ</t>
    </rPh>
    <rPh sb="7" eb="8">
      <t>セイ</t>
    </rPh>
    <rPh sb="9" eb="11">
      <t>ネンレイ</t>
    </rPh>
    <rPh sb="12" eb="13">
      <t>ス</t>
    </rPh>
    <rPh sb="17" eb="19">
      <t>チイキ</t>
    </rPh>
    <phoneticPr fontId="4"/>
  </si>
  <si>
    <t>８　地域社会</t>
    <rPh sb="2" eb="4">
      <t>チイキ</t>
    </rPh>
    <rPh sb="4" eb="6">
      <t>シャカイ</t>
    </rPh>
    <phoneticPr fontId="4"/>
  </si>
  <si>
    <t>はい</t>
    <phoneticPr fontId="4"/>
  </si>
  <si>
    <t>いいえ</t>
    <phoneticPr fontId="4"/>
  </si>
  <si>
    <t>学校数</t>
    <rPh sb="0" eb="2">
      <t>ガッコウ</t>
    </rPh>
    <rPh sb="2" eb="3">
      <t>スウ</t>
    </rPh>
    <phoneticPr fontId="4"/>
  </si>
  <si>
    <t>標本数</t>
    <rPh sb="0" eb="3">
      <t>ヒョウホンスウ</t>
    </rPh>
    <phoneticPr fontId="4"/>
  </si>
  <si>
    <t>あまりわかっていない</t>
    <phoneticPr fontId="4"/>
  </si>
  <si>
    <t>子どもの成績がのびない</t>
    <rPh sb="0" eb="1">
      <t>コ</t>
    </rPh>
    <rPh sb="4" eb="6">
      <t>セイセキ</t>
    </rPh>
    <phoneticPr fontId="4"/>
  </si>
  <si>
    <t>＜悩み＞</t>
    <rPh sb="1" eb="2">
      <t>ナヤ</t>
    </rPh>
    <phoneticPr fontId="4"/>
  </si>
  <si>
    <t>祖父母（子どもの曽祖父母）、
親戚</t>
    <rPh sb="0" eb="3">
      <t>ソフボ</t>
    </rPh>
    <rPh sb="4" eb="5">
      <t>コ</t>
    </rPh>
    <rPh sb="8" eb="9">
      <t>ゾ</t>
    </rPh>
    <rPh sb="9" eb="12">
      <t>ソフボ</t>
    </rPh>
    <rPh sb="15" eb="17">
      <t>シンセキ</t>
    </rPh>
    <phoneticPr fontId="4"/>
  </si>
  <si>
    <t>＜地域＞</t>
    <rPh sb="1" eb="3">
      <t>チイキ</t>
    </rPh>
    <phoneticPr fontId="4"/>
  </si>
  <si>
    <t>レクリエーションや
スポーツ大会・運動会</t>
    <rPh sb="14" eb="16">
      <t>タイカイ</t>
    </rPh>
    <rPh sb="17" eb="20">
      <t>ウンドウカイ</t>
    </rPh>
    <phoneticPr fontId="4"/>
  </si>
  <si>
    <t>子ども達の指導や世話</t>
    <rPh sb="0" eb="1">
      <t>コ</t>
    </rPh>
    <rPh sb="3" eb="4">
      <t>タチ</t>
    </rPh>
    <rPh sb="5" eb="7">
      <t>シドウ</t>
    </rPh>
    <rPh sb="8" eb="10">
      <t>セワ</t>
    </rPh>
    <phoneticPr fontId="4"/>
  </si>
  <si>
    <t>友達の家で遊ぶ</t>
  </si>
  <si>
    <t>＜非行＞</t>
    <rPh sb="1" eb="3">
      <t>ヒコウ</t>
    </rPh>
    <phoneticPr fontId="4"/>
  </si>
  <si>
    <t>地域社会（となり近所）が非行など子どもの行動に無関心・無責任だから</t>
  </si>
  <si>
    <t>地域社会（となり近所）が非行など子どもの行動に無関心・無責任だから</t>
    <rPh sb="0" eb="2">
      <t>チイキ</t>
    </rPh>
    <rPh sb="2" eb="4">
      <t>シャカイ</t>
    </rPh>
    <rPh sb="8" eb="10">
      <t>キンジョ</t>
    </rPh>
    <rPh sb="12" eb="14">
      <t>ヒコウ</t>
    </rPh>
    <rPh sb="16" eb="17">
      <t>コ</t>
    </rPh>
    <rPh sb="20" eb="22">
      <t>コウドウ</t>
    </rPh>
    <rPh sb="23" eb="26">
      <t>ムカンシン</t>
    </rPh>
    <rPh sb="27" eb="30">
      <t>ムセキニン</t>
    </rPh>
    <phoneticPr fontId="4"/>
  </si>
  <si>
    <t>本人に罪の意識がない、または薄いから</t>
  </si>
  <si>
    <t>自分の感情が先に立って、理性的な判断ができないから</t>
  </si>
  <si>
    <t>家庭内の環境が悪いから</t>
  </si>
  <si>
    <t>テレビや本などのメディアが悪い情報を多く流すから</t>
  </si>
  <si>
    <t>インターネットによりアダルトサイトや出会い系サイトなどの有害な情報を得られるから</t>
  </si>
  <si>
    <t>社会のしくみがよくないから</t>
  </si>
  <si>
    <t>学校に原因があるから</t>
  </si>
  <si>
    <t>その他</t>
  </si>
  <si>
    <t>＜家庭教育＞</t>
    <rPh sb="1" eb="3">
      <t>カテイ</t>
    </rPh>
    <rPh sb="3" eb="5">
      <t>キョウイク</t>
    </rPh>
    <phoneticPr fontId="4"/>
  </si>
  <si>
    <t>⊿</t>
    <phoneticPr fontId="4"/>
  </si>
  <si>
    <t>⊿</t>
    <phoneticPr fontId="4"/>
  </si>
  <si>
    <t>理解×</t>
    <rPh sb="0" eb="2">
      <t>リカイ</t>
    </rPh>
    <phoneticPr fontId="4"/>
  </si>
  <si>
    <t>理解○</t>
    <rPh sb="0" eb="2">
      <t>リカイ</t>
    </rPh>
    <phoneticPr fontId="4"/>
  </si>
  <si>
    <t>男性</t>
    <rPh sb="0" eb="1">
      <t>ダン</t>
    </rPh>
    <rPh sb="1" eb="2">
      <t>セイ</t>
    </rPh>
    <phoneticPr fontId="4"/>
  </si>
  <si>
    <t>話しをする</t>
    <rPh sb="0" eb="1">
      <t>ハナ</t>
    </rPh>
    <phoneticPr fontId="4"/>
  </si>
  <si>
    <t>父親と話す</t>
    <rPh sb="0" eb="2">
      <t>チチオヤ</t>
    </rPh>
    <rPh sb="3" eb="4">
      <t>ハナ</t>
    </rPh>
    <phoneticPr fontId="4"/>
  </si>
  <si>
    <t>母親と話す</t>
    <rPh sb="0" eb="2">
      <t>ハハオヤ</t>
    </rPh>
    <rPh sb="3" eb="4">
      <t>ハナ</t>
    </rPh>
    <phoneticPr fontId="4"/>
  </si>
  <si>
    <t>父親</t>
    <rPh sb="0" eb="2">
      <t>チチオヤ</t>
    </rPh>
    <phoneticPr fontId="4"/>
  </si>
  <si>
    <t>母親</t>
    <rPh sb="0" eb="2">
      <t>ハハオヤ</t>
    </rPh>
    <phoneticPr fontId="4"/>
  </si>
  <si>
    <t>Rank</t>
    <phoneticPr fontId="4"/>
  </si>
  <si>
    <t>⊿</t>
    <phoneticPr fontId="4"/>
  </si>
  <si>
    <t>わかってくれる</t>
    <phoneticPr fontId="4"/>
  </si>
  <si>
    <t>２　子ども・家族構成</t>
    <rPh sb="6" eb="8">
      <t>カゾク</t>
    </rPh>
    <rPh sb="8" eb="10">
      <t>コウセイ</t>
    </rPh>
    <phoneticPr fontId="4"/>
  </si>
  <si>
    <t>３　子どもとの会話</t>
    <rPh sb="7" eb="9">
      <t>カイワ</t>
    </rPh>
    <phoneticPr fontId="4"/>
  </si>
  <si>
    <t>４　子どもの家庭生活・悩み</t>
    <rPh sb="6" eb="8">
      <t>カテイ</t>
    </rPh>
    <rPh sb="8" eb="10">
      <t>セイカツ</t>
    </rPh>
    <rPh sb="11" eb="12">
      <t>ナヤ</t>
    </rPh>
    <phoneticPr fontId="4"/>
  </si>
  <si>
    <t>９　子どもの生活時間</t>
    <rPh sb="6" eb="8">
      <t>セイカツ</t>
    </rPh>
    <rPh sb="8" eb="10">
      <t>ジカン</t>
    </rPh>
    <phoneticPr fontId="4"/>
  </si>
  <si>
    <t>１０　保護者の幸せ・子どもに対する夢</t>
    <rPh sb="3" eb="6">
      <t>ホゴシャ</t>
    </rPh>
    <rPh sb="7" eb="8">
      <t>シアワ</t>
    </rPh>
    <rPh sb="14" eb="15">
      <t>タイ</t>
    </rPh>
    <rPh sb="17" eb="18">
      <t>ユメ</t>
    </rPh>
    <phoneticPr fontId="4"/>
  </si>
  <si>
    <t>Rank</t>
    <phoneticPr fontId="4"/>
  </si>
  <si>
    <t>好き</t>
    <rPh sb="0" eb="1">
      <t>ス</t>
    </rPh>
    <phoneticPr fontId="4"/>
  </si>
  <si>
    <t>嫌い</t>
    <rPh sb="0" eb="1">
      <t>キラ</t>
    </rPh>
    <phoneticPr fontId="4"/>
  </si>
  <si>
    <t>前回調査</t>
    <phoneticPr fontId="4"/>
  </si>
  <si>
    <t>問4　子どもの人数</t>
    <rPh sb="0" eb="1">
      <t>トイ</t>
    </rPh>
    <rPh sb="3" eb="4">
      <t>コ</t>
    </rPh>
    <rPh sb="7" eb="9">
      <t>ニンズウ</t>
    </rPh>
    <phoneticPr fontId="4"/>
  </si>
  <si>
    <t>H27</t>
    <phoneticPr fontId="4"/>
  </si>
  <si>
    <t>【誰とどのように過ごすか】</t>
    <rPh sb="1" eb="2">
      <t>ダレ</t>
    </rPh>
    <rPh sb="8" eb="9">
      <t>ス</t>
    </rPh>
    <phoneticPr fontId="4"/>
  </si>
  <si>
    <t>している</t>
    <phoneticPr fontId="4"/>
  </si>
  <si>
    <t>していない</t>
    <phoneticPr fontId="4"/>
  </si>
  <si>
    <t>わからない</t>
    <phoneticPr fontId="4"/>
  </si>
  <si>
    <t>②今回調査（地域別）</t>
    <phoneticPr fontId="4"/>
  </si>
  <si>
    <t>「その他」の内訳</t>
    <phoneticPr fontId="4"/>
  </si>
  <si>
    <t>５人</t>
    <rPh sb="1" eb="2">
      <t>ニン</t>
    </rPh>
    <phoneticPr fontId="4"/>
  </si>
  <si>
    <t>６人</t>
    <rPh sb="1" eb="2">
      <t>ニン</t>
    </rPh>
    <phoneticPr fontId="4"/>
  </si>
  <si>
    <t>５人以上と回答したものの内訳は次のとおりである。</t>
    <rPh sb="1" eb="4">
      <t>ニンイジョウ</t>
    </rPh>
    <rPh sb="5" eb="7">
      <t>カイトウ</t>
    </rPh>
    <rPh sb="12" eb="14">
      <t>ウチワケ</t>
    </rPh>
    <rPh sb="15" eb="16">
      <t>ツギ</t>
    </rPh>
    <phoneticPr fontId="4"/>
  </si>
  <si>
    <t>※「その他」の内訳は、誤字を含め</t>
    <rPh sb="4" eb="5">
      <t>タ</t>
    </rPh>
    <rPh sb="7" eb="9">
      <t>ウチワケ</t>
    </rPh>
    <rPh sb="11" eb="13">
      <t>ゴジ</t>
    </rPh>
    <rPh sb="14" eb="15">
      <t>フク</t>
    </rPh>
    <phoneticPr fontId="4"/>
  </si>
  <si>
    <t>可能な限り原本の表記に従った。</t>
    <rPh sb="0" eb="2">
      <t>カノウ</t>
    </rPh>
    <rPh sb="3" eb="4">
      <t>カギ</t>
    </rPh>
    <rPh sb="5" eb="7">
      <t>ゲンポン</t>
    </rPh>
    <rPh sb="8" eb="10">
      <t>ヒョウキ</t>
    </rPh>
    <rPh sb="11" eb="12">
      <t>シタガ</t>
    </rPh>
    <phoneticPr fontId="4"/>
  </si>
  <si>
    <t>※「その他」の内訳は、誤字を含め可能な限り原本の表記に従った。</t>
    <rPh sb="4" eb="5">
      <t>タ</t>
    </rPh>
    <rPh sb="7" eb="9">
      <t>ウチワケ</t>
    </rPh>
    <rPh sb="11" eb="13">
      <t>ゴジ</t>
    </rPh>
    <rPh sb="14" eb="15">
      <t>フク</t>
    </rPh>
    <rPh sb="16" eb="18">
      <t>カノウ</t>
    </rPh>
    <rPh sb="19" eb="20">
      <t>カギ</t>
    </rPh>
    <rPh sb="21" eb="23">
      <t>ゲンポン</t>
    </rPh>
    <rPh sb="24" eb="26">
      <t>ヒョウキ</t>
    </rPh>
    <rPh sb="27" eb="28">
      <t>シタガ</t>
    </rPh>
    <phoneticPr fontId="4"/>
  </si>
  <si>
    <t>可能な限り原本の表記に従った。</t>
  </si>
  <si>
    <t>可能な限り原本の表記に従った。</t>
    <phoneticPr fontId="4"/>
  </si>
  <si>
    <t>はい</t>
    <phoneticPr fontId="4"/>
  </si>
  <si>
    <t>いいえ</t>
    <phoneticPr fontId="4"/>
  </si>
  <si>
    <t>わからない</t>
    <phoneticPr fontId="4"/>
  </si>
  <si>
    <t>①今回調査（男女別）</t>
    <rPh sb="1" eb="3">
      <t>コンカイ</t>
    </rPh>
    <rPh sb="3" eb="5">
      <t>チョウサ</t>
    </rPh>
    <rPh sb="6" eb="8">
      <t>ダンジョ</t>
    </rPh>
    <rPh sb="8" eb="9">
      <t>ベツ</t>
    </rPh>
    <phoneticPr fontId="4"/>
  </si>
  <si>
    <t>※「その他」の内訳は、誤字を含め可能な限り原本の表記に従った。</t>
    <rPh sb="4" eb="5">
      <t>タ</t>
    </rPh>
    <rPh sb="7" eb="9">
      <t>ウチワケ</t>
    </rPh>
    <rPh sb="11" eb="13">
      <t>ゴジ</t>
    </rPh>
    <rPh sb="14" eb="15">
      <t>フク</t>
    </rPh>
    <phoneticPr fontId="4"/>
  </si>
  <si>
    <t>Ⅲ　保護者に対する調査</t>
    <rPh sb="2" eb="5">
      <t>ホゴシャ</t>
    </rPh>
    <rPh sb="6" eb="7">
      <t>タイ</t>
    </rPh>
    <rPh sb="9" eb="11">
      <t>チョウサ</t>
    </rPh>
    <phoneticPr fontId="4"/>
  </si>
  <si>
    <t>祖父母（子供の祖父母）と話をしている時</t>
    <rPh sb="0" eb="3">
      <t>ソフボ</t>
    </rPh>
    <rPh sb="4" eb="6">
      <t>コドモ</t>
    </rPh>
    <rPh sb="7" eb="10">
      <t>ソフボ</t>
    </rPh>
    <rPh sb="12" eb="13">
      <t>ハナシ</t>
    </rPh>
    <rPh sb="18" eb="19">
      <t>トキ</t>
    </rPh>
    <phoneticPr fontId="4"/>
  </si>
  <si>
    <t>決めている</t>
    <rPh sb="0" eb="1">
      <t>キ</t>
    </rPh>
    <phoneticPr fontId="4"/>
  </si>
  <si>
    <t>必要だと思うが決めていない</t>
    <rPh sb="0" eb="2">
      <t>ヒツヨウ</t>
    </rPh>
    <rPh sb="4" eb="5">
      <t>オモ</t>
    </rPh>
    <rPh sb="7" eb="8">
      <t>キ</t>
    </rPh>
    <phoneticPr fontId="4"/>
  </si>
  <si>
    <t>必要ないので決めていない</t>
    <rPh sb="0" eb="2">
      <t>ヒツヨウ</t>
    </rPh>
    <rPh sb="6" eb="7">
      <t>キ</t>
    </rPh>
    <phoneticPr fontId="4"/>
  </si>
  <si>
    <t>メール</t>
    <phoneticPr fontId="4"/>
  </si>
  <si>
    <t>LINE</t>
    <phoneticPr fontId="4"/>
  </si>
  <si>
    <t>通話以外はない</t>
    <rPh sb="0" eb="2">
      <t>ツウワ</t>
    </rPh>
    <rPh sb="2" eb="4">
      <t>イガイ</t>
    </rPh>
    <phoneticPr fontId="4"/>
  </si>
  <si>
    <t>授業のこと</t>
    <rPh sb="0" eb="2">
      <t>ジュギョウ</t>
    </rPh>
    <phoneticPr fontId="4"/>
  </si>
  <si>
    <t>いじめのこと</t>
    <phoneticPr fontId="4"/>
  </si>
  <si>
    <t>学校の規則のこと</t>
    <rPh sb="0" eb="2">
      <t>ガッコウ</t>
    </rPh>
    <rPh sb="3" eb="5">
      <t>キソク</t>
    </rPh>
    <phoneticPr fontId="4"/>
  </si>
  <si>
    <t>部活動のこと</t>
    <rPh sb="0" eb="3">
      <t>ブカツドウ</t>
    </rPh>
    <phoneticPr fontId="4"/>
  </si>
  <si>
    <t>進学・就職のこと</t>
    <rPh sb="0" eb="2">
      <t>シンガク</t>
    </rPh>
    <rPh sb="3" eb="5">
      <t>シュウショク</t>
    </rPh>
    <phoneticPr fontId="4"/>
  </si>
  <si>
    <t>困っていることはない</t>
    <rPh sb="0" eb="1">
      <t>コマ</t>
    </rPh>
    <phoneticPr fontId="4"/>
  </si>
  <si>
    <t>問9　悩みを持っているか</t>
    <rPh sb="0" eb="1">
      <t>トイ</t>
    </rPh>
    <rPh sb="3" eb="4">
      <t>ナヤ</t>
    </rPh>
    <rPh sb="6" eb="7">
      <t>モ</t>
    </rPh>
    <phoneticPr fontId="4"/>
  </si>
  <si>
    <t>問10　悩みを相談されたことあるか</t>
    <rPh sb="0" eb="1">
      <t>トイ</t>
    </rPh>
    <rPh sb="4" eb="5">
      <t>ナヤ</t>
    </rPh>
    <rPh sb="7" eb="9">
      <t>ソウダン</t>
    </rPh>
    <phoneticPr fontId="4"/>
  </si>
  <si>
    <t>問11　相談された内容</t>
    <rPh sb="0" eb="1">
      <t>トイ</t>
    </rPh>
    <rPh sb="4" eb="6">
      <t>ソウダン</t>
    </rPh>
    <rPh sb="9" eb="11">
      <t>ナイヨウ</t>
    </rPh>
    <phoneticPr fontId="4"/>
  </si>
  <si>
    <t>問21　どの学校まで進学させたいか</t>
    <rPh sb="0" eb="1">
      <t>トイ</t>
    </rPh>
    <rPh sb="6" eb="8">
      <t>ガッコウ</t>
    </rPh>
    <rPh sb="10" eb="12">
      <t>シンガク</t>
    </rPh>
    <phoneticPr fontId="4"/>
  </si>
  <si>
    <t>問16　学校に対する不満</t>
    <rPh sb="0" eb="1">
      <t>トイ</t>
    </rPh>
    <rPh sb="4" eb="6">
      <t>ガッコウ</t>
    </rPh>
    <rPh sb="7" eb="8">
      <t>タイ</t>
    </rPh>
    <rPh sb="10" eb="12">
      <t>フマン</t>
    </rPh>
    <phoneticPr fontId="4"/>
  </si>
  <si>
    <t>問17　学校に望むこと</t>
    <rPh sb="0" eb="1">
      <t>トイ</t>
    </rPh>
    <rPh sb="4" eb="6">
      <t>ガッコウ</t>
    </rPh>
    <rPh sb="7" eb="8">
      <t>ノゾ</t>
    </rPh>
    <phoneticPr fontId="4"/>
  </si>
  <si>
    <t>問12　子の友達を知っているか</t>
    <rPh sb="0" eb="1">
      <t>トイ</t>
    </rPh>
    <rPh sb="4" eb="5">
      <t>コ</t>
    </rPh>
    <rPh sb="6" eb="8">
      <t>トモダチ</t>
    </rPh>
    <rPh sb="9" eb="10">
      <t>シ</t>
    </rPh>
    <phoneticPr fontId="4"/>
  </si>
  <si>
    <t>問19　子に対しての悩み</t>
    <rPh sb="0" eb="1">
      <t>トイ</t>
    </rPh>
    <rPh sb="4" eb="5">
      <t>コ</t>
    </rPh>
    <rPh sb="6" eb="7">
      <t>タイ</t>
    </rPh>
    <rPh sb="10" eb="11">
      <t>ナヤ</t>
    </rPh>
    <phoneticPr fontId="4"/>
  </si>
  <si>
    <t>問20　相談相手</t>
    <rPh sb="0" eb="1">
      <t>トイ</t>
    </rPh>
    <rPh sb="4" eb="6">
      <t>ソウダン</t>
    </rPh>
    <rPh sb="6" eb="8">
      <t>アイテ</t>
    </rPh>
    <phoneticPr fontId="4"/>
  </si>
  <si>
    <t>問23　住んでいる地域が好きか</t>
    <rPh sb="0" eb="1">
      <t>トイ</t>
    </rPh>
    <rPh sb="4" eb="5">
      <t>ス</t>
    </rPh>
    <rPh sb="9" eb="11">
      <t>チイキ</t>
    </rPh>
    <rPh sb="12" eb="13">
      <t>ス</t>
    </rPh>
    <phoneticPr fontId="4"/>
  </si>
  <si>
    <t>問24　参加したことある地域活動</t>
    <rPh sb="0" eb="1">
      <t>トイ</t>
    </rPh>
    <rPh sb="4" eb="6">
      <t>サンカ</t>
    </rPh>
    <rPh sb="12" eb="14">
      <t>チイキ</t>
    </rPh>
    <rPh sb="14" eb="16">
      <t>カツドウ</t>
    </rPh>
    <phoneticPr fontId="4"/>
  </si>
  <si>
    <t>問25　地域活動に参加したことない理由</t>
    <rPh sb="0" eb="1">
      <t>トイ</t>
    </rPh>
    <rPh sb="4" eb="6">
      <t>チイキ</t>
    </rPh>
    <rPh sb="6" eb="8">
      <t>カツドウ</t>
    </rPh>
    <rPh sb="9" eb="11">
      <t>サンカ</t>
    </rPh>
    <rPh sb="17" eb="19">
      <t>リユウ</t>
    </rPh>
    <phoneticPr fontId="4"/>
  </si>
  <si>
    <t>問26　平日自由時間や休日の過ごし方</t>
    <rPh sb="0" eb="1">
      <t>トイ</t>
    </rPh>
    <rPh sb="4" eb="6">
      <t>ヘイジツ</t>
    </rPh>
    <rPh sb="6" eb="8">
      <t>ジユウ</t>
    </rPh>
    <rPh sb="8" eb="10">
      <t>ジカン</t>
    </rPh>
    <rPh sb="11" eb="13">
      <t>キュウジツ</t>
    </rPh>
    <rPh sb="14" eb="15">
      <t>ス</t>
    </rPh>
    <rPh sb="17" eb="18">
      <t>カタ</t>
    </rPh>
    <phoneticPr fontId="4"/>
  </si>
  <si>
    <t>問27　携帯・スマホを持っているか</t>
    <rPh sb="0" eb="1">
      <t>トイ</t>
    </rPh>
    <rPh sb="4" eb="6">
      <t>ケイタイ</t>
    </rPh>
    <rPh sb="11" eb="12">
      <t>モ</t>
    </rPh>
    <phoneticPr fontId="4"/>
  </si>
  <si>
    <t>問28　1日の電話で話す時間</t>
    <rPh sb="0" eb="1">
      <t>トイ</t>
    </rPh>
    <rPh sb="5" eb="6">
      <t>ニチ</t>
    </rPh>
    <rPh sb="7" eb="9">
      <t>デンワ</t>
    </rPh>
    <rPh sb="10" eb="11">
      <t>ハナ</t>
    </rPh>
    <rPh sb="12" eb="14">
      <t>ジカン</t>
    </rPh>
    <phoneticPr fontId="4"/>
  </si>
  <si>
    <t>問30　1日のネット・メールをする時間</t>
    <rPh sb="0" eb="1">
      <t>トイ</t>
    </rPh>
    <rPh sb="5" eb="6">
      <t>ニチ</t>
    </rPh>
    <rPh sb="17" eb="19">
      <t>ジカン</t>
    </rPh>
    <phoneticPr fontId="4"/>
  </si>
  <si>
    <t>問31　フィルタリングについて（H30　5、6が追加）　</t>
    <rPh sb="0" eb="1">
      <t>トイ</t>
    </rPh>
    <rPh sb="24" eb="26">
      <t>ツイカ</t>
    </rPh>
    <phoneticPr fontId="4"/>
  </si>
  <si>
    <t>問32　幸せだと感じるとき</t>
    <rPh sb="0" eb="1">
      <t>トイ</t>
    </rPh>
    <rPh sb="4" eb="5">
      <t>シアワ</t>
    </rPh>
    <rPh sb="8" eb="9">
      <t>カン</t>
    </rPh>
    <phoneticPr fontId="4"/>
  </si>
  <si>
    <t>問33　子に対する夢</t>
    <rPh sb="0" eb="1">
      <t>トイ</t>
    </rPh>
    <rPh sb="4" eb="5">
      <t>コ</t>
    </rPh>
    <rPh sb="6" eb="7">
      <t>タイ</t>
    </rPh>
    <rPh sb="9" eb="10">
      <t>ユメ</t>
    </rPh>
    <phoneticPr fontId="4"/>
  </si>
  <si>
    <t>問34　日本の社会問題</t>
    <rPh sb="0" eb="1">
      <t>トイ</t>
    </rPh>
    <rPh sb="4" eb="6">
      <t>ニホン</t>
    </rPh>
    <rPh sb="7" eb="9">
      <t>シャカイ</t>
    </rPh>
    <rPh sb="9" eb="11">
      <t>モンダイ</t>
    </rPh>
    <phoneticPr fontId="4"/>
  </si>
  <si>
    <t>問35　次の行動について</t>
    <rPh sb="0" eb="1">
      <t>トイ</t>
    </rPh>
    <rPh sb="4" eb="5">
      <t>ツギ</t>
    </rPh>
    <rPh sb="6" eb="8">
      <t>コウドウ</t>
    </rPh>
    <phoneticPr fontId="4"/>
  </si>
  <si>
    <t>あいさつ</t>
    <phoneticPr fontId="4"/>
  </si>
  <si>
    <t>席をゆずる</t>
    <rPh sb="0" eb="1">
      <t>セキ</t>
    </rPh>
    <phoneticPr fontId="4"/>
  </si>
  <si>
    <t>お年寄り</t>
    <rPh sb="1" eb="3">
      <t>トシヨ</t>
    </rPh>
    <phoneticPr fontId="4"/>
  </si>
  <si>
    <t>ボランティア</t>
    <phoneticPr fontId="4"/>
  </si>
  <si>
    <t>友達の相談</t>
    <rPh sb="0" eb="2">
      <t>トモダチ</t>
    </rPh>
    <rPh sb="3" eb="5">
      <t>ソウダン</t>
    </rPh>
    <phoneticPr fontId="4"/>
  </si>
  <si>
    <t>暴力</t>
    <rPh sb="0" eb="2">
      <t>ボウリョク</t>
    </rPh>
    <phoneticPr fontId="4"/>
  </si>
  <si>
    <t>万引き</t>
    <rPh sb="0" eb="2">
      <t>マンビ</t>
    </rPh>
    <phoneticPr fontId="4"/>
  </si>
  <si>
    <t>問36　中高生の行動について</t>
    <rPh sb="0" eb="1">
      <t>トイ</t>
    </rPh>
    <rPh sb="4" eb="7">
      <t>チュウコウセイ</t>
    </rPh>
    <rPh sb="8" eb="10">
      <t>コウドウ</t>
    </rPh>
    <phoneticPr fontId="4"/>
  </si>
  <si>
    <t>酒</t>
    <rPh sb="0" eb="1">
      <t>サケ</t>
    </rPh>
    <phoneticPr fontId="4"/>
  </si>
  <si>
    <t>たばこ</t>
    <phoneticPr fontId="4"/>
  </si>
  <si>
    <t>お化粧</t>
    <rPh sb="1" eb="3">
      <t>ケショウ</t>
    </rPh>
    <phoneticPr fontId="4"/>
  </si>
  <si>
    <t>髪を染める</t>
    <rPh sb="0" eb="1">
      <t>カミ</t>
    </rPh>
    <rPh sb="2" eb="3">
      <t>ソ</t>
    </rPh>
    <phoneticPr fontId="4"/>
  </si>
  <si>
    <t>ピアス</t>
    <phoneticPr fontId="4"/>
  </si>
  <si>
    <t>無視仲間はずれ</t>
    <rPh sb="0" eb="2">
      <t>ムシ</t>
    </rPh>
    <rPh sb="2" eb="4">
      <t>ナカマ</t>
    </rPh>
    <phoneticPr fontId="4"/>
  </si>
  <si>
    <t>夜遊び</t>
    <rPh sb="0" eb="2">
      <t>ヨアソ</t>
    </rPh>
    <phoneticPr fontId="4"/>
  </si>
  <si>
    <t>わいせつな雑誌</t>
    <rPh sb="5" eb="7">
      <t>ザッシ</t>
    </rPh>
    <phoneticPr fontId="4"/>
  </si>
  <si>
    <t>援助交際</t>
    <rPh sb="0" eb="2">
      <t>エンジョ</t>
    </rPh>
    <rPh sb="2" eb="4">
      <t>コウサイ</t>
    </rPh>
    <phoneticPr fontId="4"/>
  </si>
  <si>
    <t>危険ドラッグ</t>
    <rPh sb="0" eb="2">
      <t>キケン</t>
    </rPh>
    <phoneticPr fontId="4"/>
  </si>
  <si>
    <t>シンナー</t>
    <phoneticPr fontId="4"/>
  </si>
  <si>
    <t>問37　中高生の非行の原因</t>
    <rPh sb="0" eb="1">
      <t>トイ</t>
    </rPh>
    <rPh sb="4" eb="7">
      <t>チュウコウセイ</t>
    </rPh>
    <rPh sb="8" eb="10">
      <t>ヒコウ</t>
    </rPh>
    <rPh sb="11" eb="13">
      <t>ゲンイン</t>
    </rPh>
    <phoneticPr fontId="4"/>
  </si>
  <si>
    <t>問38　中高生の非行を防ぐ方法</t>
    <rPh sb="0" eb="1">
      <t>トイ</t>
    </rPh>
    <rPh sb="4" eb="7">
      <t>チュウコウセイ</t>
    </rPh>
    <rPh sb="8" eb="10">
      <t>ヒコウ</t>
    </rPh>
    <rPh sb="11" eb="12">
      <t>フセ</t>
    </rPh>
    <rPh sb="13" eb="15">
      <t>ホウホウ</t>
    </rPh>
    <phoneticPr fontId="4"/>
  </si>
  <si>
    <t>問39　家庭教育のあり方</t>
    <rPh sb="0" eb="1">
      <t>トイ</t>
    </rPh>
    <rPh sb="4" eb="6">
      <t>カテイ</t>
    </rPh>
    <rPh sb="6" eb="8">
      <t>キョウイク</t>
    </rPh>
    <rPh sb="11" eb="12">
      <t>カタ</t>
    </rPh>
    <phoneticPr fontId="4"/>
  </si>
  <si>
    <t>問40　家庭の教育力が低下しているか</t>
    <rPh sb="0" eb="1">
      <t>トイ</t>
    </rPh>
    <rPh sb="4" eb="6">
      <t>カテイ</t>
    </rPh>
    <rPh sb="7" eb="10">
      <t>キョウイクリョク</t>
    </rPh>
    <rPh sb="11" eb="13">
      <t>テイカ</t>
    </rPh>
    <phoneticPr fontId="4"/>
  </si>
  <si>
    <t>問41　家庭の教育力低下の理由</t>
    <rPh sb="0" eb="1">
      <t>トイ</t>
    </rPh>
    <rPh sb="4" eb="6">
      <t>カテイ</t>
    </rPh>
    <rPh sb="7" eb="10">
      <t>キョウイクリョク</t>
    </rPh>
    <rPh sb="10" eb="12">
      <t>テイカ</t>
    </rPh>
    <rPh sb="13" eb="15">
      <t>リユウ</t>
    </rPh>
    <phoneticPr fontId="4"/>
  </si>
  <si>
    <t>問42　青少年にとって必要なもの</t>
    <rPh sb="0" eb="1">
      <t>トイ</t>
    </rPh>
    <rPh sb="4" eb="7">
      <t>セイショウネン</t>
    </rPh>
    <rPh sb="11" eb="13">
      <t>ヒツヨウ</t>
    </rPh>
    <phoneticPr fontId="4"/>
  </si>
  <si>
    <t>問1　性別</t>
    <rPh sb="0" eb="1">
      <t>トイ</t>
    </rPh>
    <rPh sb="3" eb="5">
      <t>セイベツ</t>
    </rPh>
    <phoneticPr fontId="4"/>
  </si>
  <si>
    <t>問2　年代</t>
    <rPh sb="0" eb="1">
      <t>トイ</t>
    </rPh>
    <rPh sb="3" eb="5">
      <t>ネンダイ</t>
    </rPh>
    <phoneticPr fontId="4"/>
  </si>
  <si>
    <t>問3　地域</t>
    <rPh sb="0" eb="1">
      <t>トイ</t>
    </rPh>
    <rPh sb="3" eb="5">
      <t>チイキ</t>
    </rPh>
    <phoneticPr fontId="4"/>
  </si>
  <si>
    <t>問4　誰と一緒に暮しているか</t>
    <rPh sb="0" eb="1">
      <t>トイ</t>
    </rPh>
    <rPh sb="3" eb="4">
      <t>ダレ</t>
    </rPh>
    <rPh sb="5" eb="7">
      <t>イッショ</t>
    </rPh>
    <rPh sb="8" eb="9">
      <t>クラ</t>
    </rPh>
    <phoneticPr fontId="4"/>
  </si>
  <si>
    <t>問5　子とどの程度話すか　●今回　H30</t>
    <rPh sb="0" eb="1">
      <t>トイ</t>
    </rPh>
    <rPh sb="3" eb="4">
      <t>コ</t>
    </rPh>
    <rPh sb="7" eb="9">
      <t>テイド</t>
    </rPh>
    <rPh sb="9" eb="10">
      <t>ハナ</t>
    </rPh>
    <rPh sb="14" eb="16">
      <t>コンカイ</t>
    </rPh>
    <phoneticPr fontId="4"/>
  </si>
  <si>
    <t>●前回　H27</t>
    <rPh sb="1" eb="3">
      <t>ゼンカイ</t>
    </rPh>
    <phoneticPr fontId="4"/>
  </si>
  <si>
    <t>問6　子と話す内容</t>
    <rPh sb="0" eb="1">
      <t>トイ</t>
    </rPh>
    <rPh sb="3" eb="4">
      <t>コ</t>
    </rPh>
    <rPh sb="5" eb="6">
      <t>ハナ</t>
    </rPh>
    <rPh sb="7" eb="9">
      <t>ナイヨウ</t>
    </rPh>
    <phoneticPr fontId="4"/>
  </si>
  <si>
    <t>問7　子と話さない理由</t>
    <rPh sb="0" eb="1">
      <t>トイ</t>
    </rPh>
    <rPh sb="3" eb="4">
      <t>コ</t>
    </rPh>
    <rPh sb="5" eb="6">
      <t>ハナ</t>
    </rPh>
    <rPh sb="9" eb="11">
      <t>リユウ</t>
    </rPh>
    <phoneticPr fontId="4"/>
  </si>
  <si>
    <t>問8　気持ちの理解　●今回　H30</t>
    <rPh sb="0" eb="1">
      <t>トイ</t>
    </rPh>
    <rPh sb="3" eb="5">
      <t>キモ</t>
    </rPh>
    <rPh sb="7" eb="9">
      <t>リカイ</t>
    </rPh>
    <rPh sb="11" eb="13">
      <t>コンカイ</t>
    </rPh>
    <phoneticPr fontId="4"/>
  </si>
  <si>
    <t>★保護者</t>
    <rPh sb="1" eb="4">
      <t>ホゴシャ</t>
    </rPh>
    <phoneticPr fontId="4"/>
  </si>
  <si>
    <t>★生徒H30</t>
    <rPh sb="1" eb="3">
      <t>セイト</t>
    </rPh>
    <phoneticPr fontId="4"/>
  </si>
  <si>
    <t>帰宅時間　★保護者</t>
    <rPh sb="0" eb="2">
      <t>キタク</t>
    </rPh>
    <rPh sb="2" eb="4">
      <t>ジカン</t>
    </rPh>
    <rPh sb="6" eb="9">
      <t>ホゴシャ</t>
    </rPh>
    <phoneticPr fontId="4"/>
  </si>
  <si>
    <t>問14　</t>
    <rPh sb="0" eb="1">
      <t>トイ</t>
    </rPh>
    <phoneticPr fontId="4"/>
  </si>
  <si>
    <t>就寝時間　★保護者</t>
    <rPh sb="0" eb="2">
      <t>シュウシン</t>
    </rPh>
    <rPh sb="2" eb="4">
      <t>ジカン</t>
    </rPh>
    <rPh sb="6" eb="9">
      <t>ホゴシャ</t>
    </rPh>
    <phoneticPr fontId="4"/>
  </si>
  <si>
    <t>問15　１ヶ月のこづかい</t>
    <rPh sb="0" eb="1">
      <t>トイ</t>
    </rPh>
    <rPh sb="6" eb="7">
      <t>ゲツ</t>
    </rPh>
    <phoneticPr fontId="4"/>
  </si>
  <si>
    <t>問22　どんな職業につかせたいか　★保護者</t>
    <rPh sb="0" eb="1">
      <t>トイ</t>
    </rPh>
    <rPh sb="7" eb="9">
      <t>ショクギョウ</t>
    </rPh>
    <rPh sb="18" eb="21">
      <t>ホゴシャ</t>
    </rPh>
    <phoneticPr fontId="4"/>
  </si>
  <si>
    <t>●今回　H30</t>
    <rPh sb="1" eb="3">
      <t>コンカイ</t>
    </rPh>
    <phoneticPr fontId="4"/>
  </si>
  <si>
    <t>★H30生徒</t>
    <rPh sb="4" eb="6">
      <t>セイト</t>
    </rPh>
    <phoneticPr fontId="4"/>
  </si>
  <si>
    <t>★H30 生徒</t>
    <rPh sb="5" eb="7">
      <t>セイト</t>
    </rPh>
    <phoneticPr fontId="4"/>
  </si>
  <si>
    <t>★生徒　H30</t>
    <rPh sb="1" eb="3">
      <t>セイト</t>
    </rPh>
    <phoneticPr fontId="4"/>
  </si>
  <si>
    <t>問29　中高生が携帯・スマホを持つことについて</t>
    <rPh sb="0" eb="1">
      <t>トイ</t>
    </rPh>
    <rPh sb="4" eb="7">
      <t>チュウコウセイ</t>
    </rPh>
    <rPh sb="8" eb="10">
      <t>ケイタイ</t>
    </rPh>
    <rPh sb="15" eb="16">
      <t>モ</t>
    </rPh>
    <phoneticPr fontId="4"/>
  </si>
  <si>
    <t>【中学生】</t>
    <rPh sb="1" eb="4">
      <t>チュウガクセイ</t>
    </rPh>
    <phoneticPr fontId="4"/>
  </si>
  <si>
    <t>【高校生】</t>
    <rPh sb="1" eb="3">
      <t>コウコウ</t>
    </rPh>
    <rPh sb="3" eb="4">
      <t>セイ</t>
    </rPh>
    <phoneticPr fontId="4"/>
  </si>
  <si>
    <t>★H30　生徒</t>
    <rPh sb="5" eb="7">
      <t>セイト</t>
    </rPh>
    <phoneticPr fontId="4"/>
  </si>
  <si>
    <t>問9　★生徒　H30</t>
    <rPh sb="0" eb="1">
      <t>ト</t>
    </rPh>
    <rPh sb="4" eb="6">
      <t>セイト</t>
    </rPh>
    <phoneticPr fontId="4"/>
  </si>
  <si>
    <t>H30</t>
    <phoneticPr fontId="4"/>
  </si>
  <si>
    <t>部活動・生徒会活動</t>
    <rPh sb="0" eb="1">
      <t>ブ</t>
    </rPh>
    <rPh sb="1" eb="3">
      <t>カツドウ</t>
    </rPh>
    <rPh sb="4" eb="7">
      <t>セイトカイ</t>
    </rPh>
    <rPh sb="7" eb="9">
      <t>カツドウ</t>
    </rPh>
    <phoneticPr fontId="4"/>
  </si>
  <si>
    <t>部活動のこと</t>
    <rPh sb="0" eb="1">
      <t>ブ</t>
    </rPh>
    <rPh sb="1" eb="3">
      <t>カツドウ</t>
    </rPh>
    <phoneticPr fontId="4"/>
  </si>
  <si>
    <t>⑤今回調査　５　お子さんの携帯電話やスマートフォンの使用について、家庭内でルールを決めていますか。</t>
    <rPh sb="1" eb="3">
      <t>コンカイ</t>
    </rPh>
    <rPh sb="3" eb="5">
      <t>チョウサ</t>
    </rPh>
    <rPh sb="9" eb="10">
      <t>コ</t>
    </rPh>
    <rPh sb="13" eb="15">
      <t>ケイタイ</t>
    </rPh>
    <rPh sb="15" eb="17">
      <t>デンワ</t>
    </rPh>
    <rPh sb="26" eb="28">
      <t>シヨウ</t>
    </rPh>
    <rPh sb="33" eb="36">
      <t>カテイナイ</t>
    </rPh>
    <rPh sb="41" eb="42">
      <t>キ</t>
    </rPh>
    <phoneticPr fontId="4"/>
  </si>
  <si>
    <t>⑥今回調査　６　携帯電話やスマートフォンで、お子さんと通話以外にどのような使い方をしていますか。</t>
    <rPh sb="1" eb="3">
      <t>コンカイ</t>
    </rPh>
    <rPh sb="3" eb="5">
      <t>チョウサ</t>
    </rPh>
    <rPh sb="8" eb="10">
      <t>ケイタイ</t>
    </rPh>
    <rPh sb="10" eb="12">
      <t>デンワ</t>
    </rPh>
    <rPh sb="23" eb="24">
      <t>コ</t>
    </rPh>
    <rPh sb="27" eb="29">
      <t>ツウワ</t>
    </rPh>
    <rPh sb="29" eb="31">
      <t>イガイ</t>
    </rPh>
    <rPh sb="37" eb="38">
      <t>ツカ</t>
    </rPh>
    <rPh sb="39" eb="40">
      <t>カタ</t>
    </rPh>
    <phoneticPr fontId="4"/>
  </si>
  <si>
    <t>（８）　新聞を読むなど社会情勢・問題に関心を持つ</t>
    <rPh sb="4" eb="6">
      <t>シンブン</t>
    </rPh>
    <rPh sb="7" eb="8">
      <t>ヨ</t>
    </rPh>
    <rPh sb="11" eb="13">
      <t>シャカイ</t>
    </rPh>
    <rPh sb="13" eb="15">
      <t>ジョウセイ</t>
    </rPh>
    <rPh sb="16" eb="18">
      <t>モンダイ</t>
    </rPh>
    <rPh sb="19" eb="21">
      <t>カンシン</t>
    </rPh>
    <rPh sb="22" eb="23">
      <t>モ</t>
    </rPh>
    <phoneticPr fontId="4"/>
  </si>
  <si>
    <t>部活動・サークル活動のこと</t>
    <rPh sb="0" eb="1">
      <t>ブ</t>
    </rPh>
    <rPh sb="1" eb="3">
      <t>カツドウ</t>
    </rPh>
    <rPh sb="8" eb="10">
      <t>カツドウ</t>
    </rPh>
    <phoneticPr fontId="4"/>
  </si>
  <si>
    <t>わいせつな雑誌やビデオなどがたくさんあって、その影響を受けるから</t>
    <phoneticPr fontId="4"/>
  </si>
  <si>
    <t>わいせつな雑誌やビデオなどがたくさんあって、その影響を受けるから</t>
    <rPh sb="5" eb="7">
      <t>ザッシ</t>
    </rPh>
    <rPh sb="24" eb="26">
      <t>エイキョウ</t>
    </rPh>
    <rPh sb="27" eb="28">
      <t>ウ</t>
    </rPh>
    <phoneticPr fontId="4"/>
  </si>
  <si>
    <t>７　子どもへの夢・希望</t>
    <rPh sb="7" eb="8">
      <t>ユメ</t>
    </rPh>
    <rPh sb="9" eb="11">
      <t>キボウ</t>
    </rPh>
    <phoneticPr fontId="4"/>
  </si>
  <si>
    <t>５　子どもの学校生活</t>
    <rPh sb="6" eb="8">
      <t>ガッコウ</t>
    </rPh>
    <rPh sb="8" eb="10">
      <t>セイカツ</t>
    </rPh>
    <phoneticPr fontId="4"/>
  </si>
  <si>
    <t>６　子どもに関する悩み</t>
    <rPh sb="6" eb="7">
      <t>カン</t>
    </rPh>
    <rPh sb="9" eb="10">
      <t>ナヤ</t>
    </rPh>
    <phoneticPr fontId="4"/>
  </si>
  <si>
    <t>県央地域</t>
    <rPh sb="0" eb="2">
      <t>ケンオウ</t>
    </rPh>
    <rPh sb="2" eb="4">
      <t>チイキ</t>
    </rPh>
    <phoneticPr fontId="4"/>
  </si>
  <si>
    <t>（１０）　わいせつな雑誌、ビデオを見ること</t>
    <rPh sb="10" eb="12">
      <t>ザッシ</t>
    </rPh>
    <rPh sb="17" eb="18">
      <t>ミ</t>
    </rPh>
    <phoneticPr fontId="4"/>
  </si>
  <si>
    <t>（１２）　危険ドラッグを使用すること</t>
    <rPh sb="5" eb="7">
      <t>キケン</t>
    </rPh>
    <rPh sb="12" eb="14">
      <t>シヨウ</t>
    </rPh>
    <phoneticPr fontId="4"/>
  </si>
  <si>
    <t>県央地域</t>
    <rPh sb="0" eb="2">
      <t>ケンオウ</t>
    </rPh>
    <phoneticPr fontId="4"/>
  </si>
  <si>
    <t>わいせつな雑誌やビデオを見せないようにする</t>
    <rPh sb="5" eb="7">
      <t>ザッシ</t>
    </rPh>
    <rPh sb="12" eb="13">
      <t>ミ</t>
    </rPh>
    <phoneticPr fontId="4"/>
  </si>
  <si>
    <t>（N=292　県央地域=89　県南地域=125　沿岸地域37　県北地域=41）</t>
    <rPh sb="7" eb="9">
      <t>ケンオウ</t>
    </rPh>
    <rPh sb="9" eb="11">
      <t>チイキ</t>
    </rPh>
    <rPh sb="15" eb="17">
      <t>ケンナン</t>
    </rPh>
    <rPh sb="17" eb="19">
      <t>チイキ</t>
    </rPh>
    <rPh sb="24" eb="26">
      <t>エンガン</t>
    </rPh>
    <rPh sb="26" eb="28">
      <t>チイキ</t>
    </rPh>
    <rPh sb="31" eb="33">
      <t>ケンホク</t>
    </rPh>
    <rPh sb="33" eb="35">
      <t>チイキ</t>
    </rPh>
    <phoneticPr fontId="4"/>
  </si>
  <si>
    <t>②今回調査（県央地域=144　県南地域=199　沿岸地域=74　県北地域=61　地域不明＝1を除く）</t>
    <rPh sb="1" eb="3">
      <t>コンカイ</t>
    </rPh>
    <rPh sb="3" eb="5">
      <t>チョウサ</t>
    </rPh>
    <rPh sb="6" eb="8">
      <t>ケンオウ</t>
    </rPh>
    <rPh sb="8" eb="10">
      <t>チイキ</t>
    </rPh>
    <rPh sb="15" eb="17">
      <t>ケンナン</t>
    </rPh>
    <rPh sb="17" eb="19">
      <t>チイキ</t>
    </rPh>
    <rPh sb="24" eb="26">
      <t>エンガン</t>
    </rPh>
    <rPh sb="26" eb="28">
      <t>チイキ</t>
    </rPh>
    <rPh sb="32" eb="34">
      <t>ケンホク</t>
    </rPh>
    <rPh sb="34" eb="36">
      <t>チイキ</t>
    </rPh>
    <rPh sb="40" eb="42">
      <t>チイキ</t>
    </rPh>
    <rPh sb="42" eb="44">
      <t>フメイ</t>
    </rPh>
    <rPh sb="47" eb="48">
      <t>ノゾ</t>
    </rPh>
    <phoneticPr fontId="4"/>
  </si>
  <si>
    <t>⑤少年の今回調査（地域別　盛岡地域=151　県南地域=194　沿岸地域=79　県北地域=59　地域不明＝1を除く）</t>
    <rPh sb="1" eb="3">
      <t>ショウネン</t>
    </rPh>
    <rPh sb="4" eb="6">
      <t>コンカイ</t>
    </rPh>
    <rPh sb="6" eb="8">
      <t>チョウサ</t>
    </rPh>
    <rPh sb="9" eb="11">
      <t>チイキ</t>
    </rPh>
    <rPh sb="11" eb="12">
      <t>ベツ</t>
    </rPh>
    <phoneticPr fontId="4"/>
  </si>
  <si>
    <t>（県央地域=144　県南地域=199　沿岸地域=74　県北地域=61　地域不明＝1を除く）</t>
    <rPh sb="1" eb="3">
      <t>ケンオウ</t>
    </rPh>
    <rPh sb="3" eb="5">
      <t>チイキ</t>
    </rPh>
    <rPh sb="10" eb="12">
      <t>ケンナン</t>
    </rPh>
    <rPh sb="12" eb="14">
      <t>チイキ</t>
    </rPh>
    <rPh sb="19" eb="21">
      <t>エンガン</t>
    </rPh>
    <rPh sb="21" eb="23">
      <t>チイキ</t>
    </rPh>
    <rPh sb="27" eb="29">
      <t>ケンホク</t>
    </rPh>
    <rPh sb="29" eb="31">
      <t>チイキ</t>
    </rPh>
    <phoneticPr fontId="4"/>
  </si>
  <si>
    <t>②今回調査（地域別　県央地域=144　県南地域=199　沿岸地域=74　県北地域=61　地域不明＝1を除く）</t>
    <rPh sb="1" eb="3">
      <t>コンカイ</t>
    </rPh>
    <rPh sb="3" eb="5">
      <t>チョウサ</t>
    </rPh>
    <rPh sb="6" eb="8">
      <t>チイキ</t>
    </rPh>
    <rPh sb="8" eb="9">
      <t>ベツ</t>
    </rPh>
    <rPh sb="10" eb="12">
      <t>ケンオウ</t>
    </rPh>
    <rPh sb="12" eb="14">
      <t>チイキ</t>
    </rPh>
    <phoneticPr fontId="4"/>
  </si>
  <si>
    <t>※H30新規追加</t>
    <rPh sb="4" eb="6">
      <t>シンキ</t>
    </rPh>
    <rPh sb="6" eb="8">
      <t>ツイカ</t>
    </rPh>
    <phoneticPr fontId="4"/>
  </si>
  <si>
    <t>子供の配偶者</t>
    <rPh sb="0" eb="2">
      <t>コドモ</t>
    </rPh>
    <rPh sb="3" eb="6">
      <t>ハイグウシャ</t>
    </rPh>
    <phoneticPr fontId="5"/>
  </si>
  <si>
    <t>おいとめい</t>
  </si>
  <si>
    <t>配偶者の弟</t>
    <rPh sb="0" eb="3">
      <t>ハイグウシャ</t>
    </rPh>
    <rPh sb="4" eb="5">
      <t>オトウト</t>
    </rPh>
    <phoneticPr fontId="5"/>
  </si>
  <si>
    <t>配偶者の父、母、姉</t>
    <rPh sb="0" eb="3">
      <t>ハイグウシャ</t>
    </rPh>
    <rPh sb="4" eb="5">
      <t>チチ</t>
    </rPh>
    <rPh sb="6" eb="7">
      <t>ハハ</t>
    </rPh>
    <rPh sb="8" eb="9">
      <t>アネ</t>
    </rPh>
    <phoneticPr fontId="5"/>
  </si>
  <si>
    <t>弟家族</t>
    <rPh sb="0" eb="1">
      <t>オトウト</t>
    </rPh>
    <rPh sb="1" eb="3">
      <t>カゾク</t>
    </rPh>
    <phoneticPr fontId="5"/>
  </si>
  <si>
    <t>嫁</t>
    <rPh sb="0" eb="1">
      <t>ヨメ</t>
    </rPh>
    <phoneticPr fontId="5"/>
  </si>
  <si>
    <t>おじ</t>
  </si>
  <si>
    <t>配偶者の姉妹</t>
    <rPh sb="0" eb="3">
      <t>ハイグウシャ</t>
    </rPh>
    <rPh sb="4" eb="6">
      <t>シマイ</t>
    </rPh>
    <phoneticPr fontId="5"/>
  </si>
  <si>
    <t>夫の母</t>
    <rPh sb="0" eb="1">
      <t>オット</t>
    </rPh>
    <rPh sb="2" eb="3">
      <t>ハハ</t>
    </rPh>
    <phoneticPr fontId="5"/>
  </si>
  <si>
    <t>単身</t>
    <rPh sb="0" eb="1">
      <t>タン</t>
    </rPh>
    <rPh sb="1" eb="2">
      <t>シン</t>
    </rPh>
    <phoneticPr fontId="5"/>
  </si>
  <si>
    <t>夫の両親</t>
    <rPh sb="0" eb="1">
      <t>オット</t>
    </rPh>
    <rPh sb="2" eb="4">
      <t>リョウシン</t>
    </rPh>
    <phoneticPr fontId="5"/>
  </si>
  <si>
    <t>同居人</t>
    <rPh sb="0" eb="2">
      <t>ドウキョ</t>
    </rPh>
    <rPh sb="2" eb="3">
      <t>ニン</t>
    </rPh>
    <phoneticPr fontId="5"/>
  </si>
  <si>
    <t>いません。</t>
    <phoneticPr fontId="4"/>
  </si>
  <si>
    <t>夫が単身赴任の為、常に一緒に暮らして</t>
    <phoneticPr fontId="4"/>
  </si>
  <si>
    <t>７人</t>
    <rPh sb="1" eb="2">
      <t>ニン</t>
    </rPh>
    <phoneticPr fontId="4"/>
  </si>
  <si>
    <t>普通</t>
    <rPh sb="0" eb="2">
      <t>フツウ</t>
    </rPh>
    <phoneticPr fontId="5"/>
  </si>
  <si>
    <t>話かけてはいるが程度の基準がわからないため“話すほう”なのかわからない</t>
    <rPh sb="0" eb="1">
      <t>ハナシ</t>
    </rPh>
    <rPh sb="8" eb="10">
      <t>テイド</t>
    </rPh>
    <rPh sb="11" eb="13">
      <t>キジュン</t>
    </rPh>
    <rPh sb="22" eb="23">
      <t>ハナ</t>
    </rPh>
    <phoneticPr fontId="5"/>
  </si>
  <si>
    <t>子供の気が向いたとき、それ以外はほぼ空返事とする。</t>
    <rPh sb="0" eb="2">
      <t>コドモ</t>
    </rPh>
    <rPh sb="3" eb="4">
      <t>キ</t>
    </rPh>
    <rPh sb="5" eb="6">
      <t>ム</t>
    </rPh>
    <rPh sb="13" eb="15">
      <t>イガイ</t>
    </rPh>
    <rPh sb="18" eb="19">
      <t>カラ</t>
    </rPh>
    <rPh sb="19" eb="21">
      <t>ヘンジ</t>
    </rPh>
    <phoneticPr fontId="5"/>
  </si>
  <si>
    <t>ふつう</t>
  </si>
  <si>
    <t>宿題のこと</t>
    <rPh sb="0" eb="2">
      <t>シュクダイ</t>
    </rPh>
    <phoneticPr fontId="5"/>
  </si>
  <si>
    <t>1～8まで会話があるので選べませんでした。</t>
    <rPh sb="5" eb="7">
      <t>カイワ</t>
    </rPh>
    <rPh sb="12" eb="13">
      <t>エラ</t>
    </rPh>
    <phoneticPr fontId="5"/>
  </si>
  <si>
    <t>ねこのこと</t>
  </si>
  <si>
    <t>あらゆる事を話します。</t>
    <rPh sb="4" eb="5">
      <t>コト</t>
    </rPh>
    <rPh sb="6" eb="7">
      <t>ハナ</t>
    </rPh>
    <phoneticPr fontId="5"/>
  </si>
  <si>
    <t>部活や学校のこと</t>
    <rPh sb="0" eb="2">
      <t>ブカツ</t>
    </rPh>
    <rPh sb="3" eb="5">
      <t>ガッコウ</t>
    </rPh>
    <phoneticPr fontId="5"/>
  </si>
  <si>
    <t>陸上競技</t>
    <rPh sb="0" eb="2">
      <t>リクジョウ</t>
    </rPh>
    <rPh sb="2" eb="4">
      <t>キョウギ</t>
    </rPh>
    <phoneticPr fontId="5"/>
  </si>
  <si>
    <t>化粧、ファッションについて</t>
    <rPh sb="0" eb="2">
      <t>ケショウ</t>
    </rPh>
    <phoneticPr fontId="6"/>
  </si>
  <si>
    <t>学校・進路のこと</t>
    <rPh sb="0" eb="2">
      <t>ガッコウ</t>
    </rPh>
    <rPh sb="3" eb="5">
      <t>シンロ</t>
    </rPh>
    <phoneticPr fontId="5"/>
  </si>
  <si>
    <t>好きな芸能人のこと</t>
    <rPh sb="0" eb="1">
      <t>ス</t>
    </rPh>
    <rPh sb="3" eb="5">
      <t>ゲイノウ</t>
    </rPh>
    <rPh sb="5" eb="6">
      <t>ジン</t>
    </rPh>
    <phoneticPr fontId="5"/>
  </si>
  <si>
    <t>柔道</t>
    <rPh sb="0" eb="2">
      <t>ジュウドウ</t>
    </rPh>
    <phoneticPr fontId="5"/>
  </si>
  <si>
    <t>自分の仕事のこと</t>
    <rPh sb="0" eb="2">
      <t>ジブン</t>
    </rPh>
    <rPh sb="3" eb="5">
      <t>シゴト</t>
    </rPh>
    <phoneticPr fontId="5"/>
  </si>
  <si>
    <t>部活、所属クラブ活動のこと</t>
    <rPh sb="0" eb="2">
      <t>ブカツ</t>
    </rPh>
    <rPh sb="3" eb="5">
      <t>ショゾク</t>
    </rPh>
    <rPh sb="8" eb="10">
      <t>カツドウ</t>
    </rPh>
    <phoneticPr fontId="5"/>
  </si>
  <si>
    <t>スポ少と部活</t>
    <rPh sb="2" eb="3">
      <t>ショウ</t>
    </rPh>
    <rPh sb="4" eb="6">
      <t>ブカツ</t>
    </rPh>
    <phoneticPr fontId="5"/>
  </si>
  <si>
    <t>部活のこと、部活動のこと、クラブ活動のこと、部活動、部活</t>
    <rPh sb="0" eb="2">
      <t>ブカツ</t>
    </rPh>
    <phoneticPr fontId="5"/>
  </si>
  <si>
    <t>仕事上あまり家にいない</t>
    <rPh sb="0" eb="3">
      <t>シゴトジョウ</t>
    </rPh>
    <rPh sb="6" eb="7">
      <t>イエ</t>
    </rPh>
    <phoneticPr fontId="5"/>
  </si>
  <si>
    <t>家族のこと</t>
    <rPh sb="0" eb="2">
      <t>カゾク</t>
    </rPh>
    <phoneticPr fontId="5"/>
  </si>
  <si>
    <t>きつ音、体調のこと</t>
    <rPh sb="2" eb="3">
      <t>オン</t>
    </rPh>
    <rPh sb="4" eb="6">
      <t>タイチョウ</t>
    </rPh>
    <phoneticPr fontId="5"/>
  </si>
  <si>
    <t>学校での事</t>
    <rPh sb="0" eb="2">
      <t>ガッコウ</t>
    </rPh>
    <rPh sb="4" eb="5">
      <t>コト</t>
    </rPh>
    <phoneticPr fontId="5"/>
  </si>
  <si>
    <t>学校のクラスのこと</t>
    <rPh sb="0" eb="2">
      <t>ガッコウ</t>
    </rPh>
    <phoneticPr fontId="5"/>
  </si>
  <si>
    <t>スマホ</t>
  </si>
  <si>
    <t>学校外で行われているスポーツ</t>
    <rPh sb="0" eb="2">
      <t>ガッコウ</t>
    </rPh>
    <rPh sb="2" eb="3">
      <t>ガイ</t>
    </rPh>
    <rPh sb="4" eb="5">
      <t>オコナ</t>
    </rPh>
    <phoneticPr fontId="5"/>
  </si>
  <si>
    <t>親に対する不満。</t>
    <rPh sb="0" eb="1">
      <t>オヤ</t>
    </rPh>
    <rPh sb="2" eb="3">
      <t>タイ</t>
    </rPh>
    <rPh sb="5" eb="7">
      <t>フマン</t>
    </rPh>
    <phoneticPr fontId="5"/>
  </si>
  <si>
    <t>友人と限らず関わる人とのこと、関わり方</t>
    <rPh sb="0" eb="2">
      <t>ユウジン</t>
    </rPh>
    <rPh sb="3" eb="4">
      <t>カギ</t>
    </rPh>
    <rPh sb="6" eb="7">
      <t>カカ</t>
    </rPh>
    <rPh sb="9" eb="10">
      <t>ヒト</t>
    </rPh>
    <rPh sb="15" eb="16">
      <t>カカ</t>
    </rPh>
    <rPh sb="18" eb="19">
      <t>カタ</t>
    </rPh>
    <phoneticPr fontId="5"/>
  </si>
  <si>
    <t>しゅみ</t>
  </si>
  <si>
    <t>自分の興味のある話題について話している時</t>
    <rPh sb="0" eb="2">
      <t>ジブン</t>
    </rPh>
    <rPh sb="3" eb="5">
      <t>キョウミ</t>
    </rPh>
    <rPh sb="8" eb="10">
      <t>ワダイ</t>
    </rPh>
    <rPh sb="14" eb="15">
      <t>ハナシ</t>
    </rPh>
    <rPh sb="19" eb="20">
      <t>トキ</t>
    </rPh>
    <phoneticPr fontId="5"/>
  </si>
  <si>
    <t>趣味の話をしている時</t>
    <rPh sb="0" eb="2">
      <t>シュミ</t>
    </rPh>
    <rPh sb="3" eb="4">
      <t>ハナシ</t>
    </rPh>
    <rPh sb="9" eb="10">
      <t>トキ</t>
    </rPh>
    <phoneticPr fontId="5"/>
  </si>
  <si>
    <t>「みんなでテレビを見たり、ゲームをするなど、家族だんらんの時」</t>
  </si>
  <si>
    <t>「みんなで食事をしている時」～「きょうだいで遊んだり、話をしている時」・</t>
    <rPh sb="5" eb="7">
      <t>ショクジ</t>
    </rPh>
    <rPh sb="12" eb="13">
      <t>トキ</t>
    </rPh>
    <rPh sb="22" eb="23">
      <t>アソ</t>
    </rPh>
    <rPh sb="27" eb="28">
      <t>ハナシ</t>
    </rPh>
    <rPh sb="33" eb="34">
      <t>トキ</t>
    </rPh>
    <phoneticPr fontId="4"/>
  </si>
  <si>
    <t>理科の授業の進め方（範囲が最後まで終らないのに補習授業をしてくれない。）</t>
    <rPh sb="0" eb="2">
      <t>リカ</t>
    </rPh>
    <rPh sb="3" eb="5">
      <t>ジュギョウ</t>
    </rPh>
    <rPh sb="6" eb="7">
      <t>スス</t>
    </rPh>
    <rPh sb="8" eb="9">
      <t>カタ</t>
    </rPh>
    <rPh sb="10" eb="12">
      <t>ハンイ</t>
    </rPh>
    <rPh sb="13" eb="15">
      <t>サイゴ</t>
    </rPh>
    <rPh sb="17" eb="18">
      <t>オワ</t>
    </rPh>
    <rPh sb="23" eb="25">
      <t>ホシュウ</t>
    </rPh>
    <rPh sb="25" eb="27">
      <t>ジュギョウ</t>
    </rPh>
    <phoneticPr fontId="5"/>
  </si>
  <si>
    <t>特にはない</t>
    <rPh sb="0" eb="1">
      <t>トク</t>
    </rPh>
    <phoneticPr fontId="5"/>
  </si>
  <si>
    <t>指導は少し厳しめで行ってほしい。世の中の常識が通じる程度にはして欲しい</t>
    <rPh sb="0" eb="2">
      <t>シドウ</t>
    </rPh>
    <rPh sb="3" eb="4">
      <t>スコ</t>
    </rPh>
    <rPh sb="5" eb="6">
      <t>キビ</t>
    </rPh>
    <rPh sb="9" eb="10">
      <t>オコナ</t>
    </rPh>
    <rPh sb="16" eb="17">
      <t>ヨ</t>
    </rPh>
    <rPh sb="18" eb="19">
      <t>ナカ</t>
    </rPh>
    <rPh sb="20" eb="22">
      <t>ジョウシキ</t>
    </rPh>
    <rPh sb="23" eb="24">
      <t>ツウ</t>
    </rPh>
    <rPh sb="26" eb="28">
      <t>テイド</t>
    </rPh>
    <rPh sb="32" eb="33">
      <t>ホ</t>
    </rPh>
    <phoneticPr fontId="5"/>
  </si>
  <si>
    <t>部活に関わる時間が多い。</t>
    <rPh sb="0" eb="2">
      <t>ブカツ</t>
    </rPh>
    <rPh sb="3" eb="4">
      <t>カカ</t>
    </rPh>
    <rPh sb="6" eb="8">
      <t>ジカン</t>
    </rPh>
    <rPh sb="9" eb="10">
      <t>オオ</t>
    </rPh>
    <phoneticPr fontId="5"/>
  </si>
  <si>
    <t>部活動のあり方、体をやすめる日がすくない。</t>
    <rPh sb="0" eb="3">
      <t>ブカツドウ</t>
    </rPh>
    <rPh sb="6" eb="7">
      <t>カタ</t>
    </rPh>
    <rPh sb="8" eb="9">
      <t>カラダ</t>
    </rPh>
    <rPh sb="14" eb="15">
      <t>ヒ</t>
    </rPh>
    <phoneticPr fontId="5"/>
  </si>
  <si>
    <t>子供への指導がゆるいと思う。親へも連絡し家庭での対応も要請するべきだと思います。</t>
    <rPh sb="0" eb="2">
      <t>コドモ</t>
    </rPh>
    <rPh sb="4" eb="6">
      <t>シドウ</t>
    </rPh>
    <rPh sb="11" eb="12">
      <t>オモ</t>
    </rPh>
    <rPh sb="14" eb="15">
      <t>オヤ</t>
    </rPh>
    <rPh sb="17" eb="19">
      <t>レンラク</t>
    </rPh>
    <rPh sb="20" eb="22">
      <t>カテイ</t>
    </rPh>
    <rPh sb="24" eb="26">
      <t>タイオウ</t>
    </rPh>
    <rPh sb="27" eb="29">
      <t>ヨウセイ</t>
    </rPh>
    <rPh sb="35" eb="36">
      <t>オモ</t>
    </rPh>
    <phoneticPr fontId="5"/>
  </si>
  <si>
    <t>部活動が運動部しかない</t>
    <rPh sb="0" eb="3">
      <t>ブカツドウ</t>
    </rPh>
    <rPh sb="4" eb="6">
      <t>ウンドウ</t>
    </rPh>
    <rPh sb="6" eb="7">
      <t>ブ</t>
    </rPh>
    <phoneticPr fontId="5"/>
  </si>
  <si>
    <t>学校までの距離があるのに自転車通学できないこと。休日の部活動もダメなこと。</t>
    <rPh sb="0" eb="2">
      <t>ガッコウ</t>
    </rPh>
    <rPh sb="5" eb="7">
      <t>キョリ</t>
    </rPh>
    <rPh sb="12" eb="15">
      <t>ジテンシャ</t>
    </rPh>
    <rPh sb="15" eb="17">
      <t>ツウガク</t>
    </rPh>
    <rPh sb="24" eb="26">
      <t>キュウジツ</t>
    </rPh>
    <rPh sb="27" eb="30">
      <t>ブカツドウ</t>
    </rPh>
    <phoneticPr fontId="5"/>
  </si>
  <si>
    <t>全体の学力レベル、部活動の取組方</t>
    <rPh sb="0" eb="2">
      <t>ゼンタイ</t>
    </rPh>
    <rPh sb="3" eb="5">
      <t>ガクリョク</t>
    </rPh>
    <rPh sb="9" eb="12">
      <t>ブカツドウ</t>
    </rPh>
    <rPh sb="13" eb="15">
      <t>トリクミ</t>
    </rPh>
    <rPh sb="15" eb="16">
      <t>カタ</t>
    </rPh>
    <phoneticPr fontId="5"/>
  </si>
  <si>
    <t>学校におまかせしているので</t>
    <rPh sb="0" eb="2">
      <t>ガッコウ</t>
    </rPh>
    <phoneticPr fontId="5"/>
  </si>
  <si>
    <t>部活動の時間が長く、日数も多い。</t>
    <rPh sb="0" eb="3">
      <t>ブカツドウ</t>
    </rPh>
    <rPh sb="4" eb="6">
      <t>ジカン</t>
    </rPh>
    <rPh sb="7" eb="8">
      <t>ナガ</t>
    </rPh>
    <rPh sb="10" eb="12">
      <t>ニッスウ</t>
    </rPh>
    <rPh sb="13" eb="14">
      <t>オオ</t>
    </rPh>
    <phoneticPr fontId="5"/>
  </si>
  <si>
    <t>部活時間長いうえ宿題多く寝る時間おそくなる</t>
    <rPh sb="0" eb="2">
      <t>ブカツ</t>
    </rPh>
    <rPh sb="2" eb="4">
      <t>ジカン</t>
    </rPh>
    <rPh sb="4" eb="5">
      <t>ナガ</t>
    </rPh>
    <rPh sb="8" eb="10">
      <t>シュクダイ</t>
    </rPh>
    <rPh sb="10" eb="11">
      <t>オオ</t>
    </rPh>
    <rPh sb="12" eb="13">
      <t>ネ</t>
    </rPh>
    <rPh sb="14" eb="16">
      <t>ジカン</t>
    </rPh>
    <phoneticPr fontId="5"/>
  </si>
  <si>
    <t>放課後部活動が充実していない先生の指導が不十分。</t>
    <rPh sb="0" eb="3">
      <t>ホウカゴ</t>
    </rPh>
    <rPh sb="3" eb="6">
      <t>ブカツドウ</t>
    </rPh>
    <rPh sb="7" eb="9">
      <t>ジュウジツ</t>
    </rPh>
    <rPh sb="14" eb="16">
      <t>センセイ</t>
    </rPh>
    <rPh sb="17" eb="19">
      <t>シドウ</t>
    </rPh>
    <rPh sb="20" eb="23">
      <t>フジュウブン</t>
    </rPh>
    <phoneticPr fontId="5"/>
  </si>
  <si>
    <t>特定の教科の先生の教え方があまり良くない平均点が低い、テストの問題が簡単すぎる</t>
    <rPh sb="0" eb="2">
      <t>トクテイ</t>
    </rPh>
    <rPh sb="3" eb="5">
      <t>キョウカ</t>
    </rPh>
    <rPh sb="6" eb="8">
      <t>センセイ</t>
    </rPh>
    <rPh sb="9" eb="10">
      <t>オシ</t>
    </rPh>
    <rPh sb="11" eb="12">
      <t>カタ</t>
    </rPh>
    <rPh sb="16" eb="17">
      <t>ヨ</t>
    </rPh>
    <rPh sb="20" eb="23">
      <t>ヘイキンテン</t>
    </rPh>
    <rPh sb="24" eb="25">
      <t>ヒク</t>
    </rPh>
    <rPh sb="31" eb="33">
      <t>モンダイ</t>
    </rPh>
    <rPh sb="34" eb="36">
      <t>カンタン</t>
    </rPh>
    <phoneticPr fontId="5"/>
  </si>
  <si>
    <t>部活動のこと</t>
    <rPh sb="0" eb="3">
      <t>ブカツドウ</t>
    </rPh>
    <phoneticPr fontId="5"/>
  </si>
  <si>
    <t>特になし</t>
    <rPh sb="0" eb="1">
      <t>トク</t>
    </rPh>
    <phoneticPr fontId="5"/>
  </si>
  <si>
    <t>忙しすぎる</t>
    <rPh sb="0" eb="1">
      <t>イソガ</t>
    </rPh>
    <phoneticPr fontId="5"/>
  </si>
  <si>
    <t>課題が多すぎて寝る時間がない。</t>
    <rPh sb="0" eb="2">
      <t>カダイ</t>
    </rPh>
    <rPh sb="3" eb="4">
      <t>オオ</t>
    </rPh>
    <rPh sb="7" eb="8">
      <t>ネ</t>
    </rPh>
    <rPh sb="9" eb="11">
      <t>ジカン</t>
    </rPh>
    <phoneticPr fontId="5"/>
  </si>
  <si>
    <t>部活の先生が専問の方ではない</t>
    <rPh sb="0" eb="2">
      <t>ブカツ</t>
    </rPh>
    <rPh sb="3" eb="5">
      <t>センセイ</t>
    </rPh>
    <rPh sb="6" eb="7">
      <t>セン</t>
    </rPh>
    <rPh sb="7" eb="8">
      <t>モン</t>
    </rPh>
    <rPh sb="9" eb="10">
      <t>ホウ</t>
    </rPh>
    <phoneticPr fontId="5"/>
  </si>
  <si>
    <t>校則に一貫性がない</t>
    <rPh sb="0" eb="2">
      <t>コウソク</t>
    </rPh>
    <rPh sb="3" eb="6">
      <t>イッカンセイ</t>
    </rPh>
    <phoneticPr fontId="5"/>
  </si>
  <si>
    <t>部活を含め、行事等の予定を早めに知らせてほしい</t>
    <rPh sb="0" eb="2">
      <t>ブカツ</t>
    </rPh>
    <rPh sb="3" eb="4">
      <t>フク</t>
    </rPh>
    <rPh sb="6" eb="9">
      <t>ギョウジトウ</t>
    </rPh>
    <rPh sb="10" eb="12">
      <t>ヨテイ</t>
    </rPh>
    <rPh sb="13" eb="14">
      <t>ハヤ</t>
    </rPh>
    <rPh sb="16" eb="17">
      <t>シ</t>
    </rPh>
    <phoneticPr fontId="5"/>
  </si>
  <si>
    <t>個々の生徒に対して態度がちがう事</t>
    <rPh sb="0" eb="2">
      <t>ココ</t>
    </rPh>
    <rPh sb="3" eb="5">
      <t>セイト</t>
    </rPh>
    <rPh sb="6" eb="7">
      <t>タイ</t>
    </rPh>
    <rPh sb="9" eb="11">
      <t>タイド</t>
    </rPh>
    <rPh sb="15" eb="16">
      <t>コト</t>
    </rPh>
    <phoneticPr fontId="5"/>
  </si>
  <si>
    <t>いじめまでいかないが、からかいをする子がいる</t>
    <rPh sb="18" eb="19">
      <t>コ</t>
    </rPh>
    <phoneticPr fontId="5"/>
  </si>
  <si>
    <t>帰宅時間がわからない</t>
    <rPh sb="0" eb="2">
      <t>キタク</t>
    </rPh>
    <rPh sb="2" eb="4">
      <t>ジカン</t>
    </rPh>
    <phoneticPr fontId="5"/>
  </si>
  <si>
    <t>部活がゆるい</t>
    <rPh sb="0" eb="2">
      <t>ブカツ</t>
    </rPh>
    <phoneticPr fontId="5"/>
  </si>
  <si>
    <t>応援歌練習の内容、おどしに近い</t>
    <rPh sb="0" eb="3">
      <t>オウエンカ</t>
    </rPh>
    <rPh sb="3" eb="5">
      <t>レンシュウ</t>
    </rPh>
    <rPh sb="6" eb="8">
      <t>ナイヨウ</t>
    </rPh>
    <rPh sb="13" eb="14">
      <t>チカ</t>
    </rPh>
    <phoneticPr fontId="5"/>
  </si>
  <si>
    <t>不満はありません</t>
    <rPh sb="0" eb="2">
      <t>フマン</t>
    </rPh>
    <phoneticPr fontId="5"/>
  </si>
  <si>
    <t>諸連絡が遅い</t>
    <rPh sb="0" eb="1">
      <t>ショ</t>
    </rPh>
    <rPh sb="1" eb="3">
      <t>レンラク</t>
    </rPh>
    <rPh sb="4" eb="5">
      <t>オソ</t>
    </rPh>
    <phoneticPr fontId="5"/>
  </si>
  <si>
    <t>大会に出してもらえない</t>
    <rPh sb="0" eb="2">
      <t>タイカイ</t>
    </rPh>
    <rPh sb="3" eb="4">
      <t>ダ</t>
    </rPh>
    <phoneticPr fontId="5"/>
  </si>
  <si>
    <t>部活動、上下関係が甘い</t>
    <rPh sb="0" eb="3">
      <t>ブカツドウ</t>
    </rPh>
    <rPh sb="4" eb="6">
      <t>ジョウゲ</t>
    </rPh>
    <rPh sb="6" eb="8">
      <t>カンケイ</t>
    </rPh>
    <rPh sb="9" eb="10">
      <t>アマ</t>
    </rPh>
    <phoneticPr fontId="5"/>
  </si>
  <si>
    <t>部活動の指導がない</t>
    <rPh sb="0" eb="3">
      <t>ブカツドウ</t>
    </rPh>
    <rPh sb="4" eb="6">
      <t>シドウ</t>
    </rPh>
    <phoneticPr fontId="5"/>
  </si>
  <si>
    <t>授業の進め方、取り組み方</t>
    <rPh sb="0" eb="2">
      <t>ジュギョウ</t>
    </rPh>
    <rPh sb="3" eb="4">
      <t>スス</t>
    </rPh>
    <rPh sb="5" eb="6">
      <t>カタ</t>
    </rPh>
    <rPh sb="7" eb="8">
      <t>ト</t>
    </rPh>
    <rPh sb="9" eb="10">
      <t>ク</t>
    </rPh>
    <rPh sb="11" eb="12">
      <t>カタ</t>
    </rPh>
    <phoneticPr fontId="5"/>
  </si>
  <si>
    <t>部活のこと</t>
    <rPh sb="0" eb="2">
      <t>ブカツ</t>
    </rPh>
    <phoneticPr fontId="5"/>
  </si>
  <si>
    <t>生活指導のレベルの低下</t>
    <rPh sb="0" eb="2">
      <t>セイカツ</t>
    </rPh>
    <rPh sb="2" eb="4">
      <t>シドウ</t>
    </rPh>
    <rPh sb="9" eb="11">
      <t>テイカ</t>
    </rPh>
    <phoneticPr fontId="5"/>
  </si>
  <si>
    <t>部活動を含めた学校行事</t>
    <rPh sb="0" eb="3">
      <t>ブカツドウ</t>
    </rPh>
    <rPh sb="4" eb="5">
      <t>フク</t>
    </rPh>
    <rPh sb="7" eb="9">
      <t>ガッコウ</t>
    </rPh>
    <rPh sb="9" eb="11">
      <t>ギョウジ</t>
    </rPh>
    <phoneticPr fontId="5"/>
  </si>
  <si>
    <t>学校での様子が伝わって来ないようになった。（学年があがれば上がる程）</t>
    <rPh sb="0" eb="2">
      <t>ガッコウ</t>
    </rPh>
    <rPh sb="4" eb="6">
      <t>ヨウス</t>
    </rPh>
    <rPh sb="7" eb="8">
      <t>ツタ</t>
    </rPh>
    <rPh sb="11" eb="12">
      <t>コ</t>
    </rPh>
    <rPh sb="22" eb="24">
      <t>ガクネン</t>
    </rPh>
    <rPh sb="29" eb="30">
      <t>ア</t>
    </rPh>
    <rPh sb="32" eb="33">
      <t>ホド</t>
    </rPh>
    <phoneticPr fontId="5"/>
  </si>
  <si>
    <t>教科の先生の気分次第で生徒の評価する</t>
    <rPh sb="0" eb="2">
      <t>キョウカ</t>
    </rPh>
    <rPh sb="3" eb="5">
      <t>センセイ</t>
    </rPh>
    <rPh sb="6" eb="8">
      <t>キブン</t>
    </rPh>
    <rPh sb="8" eb="10">
      <t>シダイ</t>
    </rPh>
    <rPh sb="11" eb="13">
      <t>セイト</t>
    </rPh>
    <rPh sb="14" eb="16">
      <t>ヒョウカ</t>
    </rPh>
    <phoneticPr fontId="5"/>
  </si>
  <si>
    <t>部活にやる気をなくしていることに対して対応できていないこと</t>
    <rPh sb="0" eb="2">
      <t>ブカツ</t>
    </rPh>
    <rPh sb="5" eb="6">
      <t>キ</t>
    </rPh>
    <rPh sb="16" eb="17">
      <t>タイ</t>
    </rPh>
    <rPh sb="19" eb="21">
      <t>タイオウ</t>
    </rPh>
    <phoneticPr fontId="5"/>
  </si>
  <si>
    <t>連絡が足りない</t>
    <rPh sb="0" eb="2">
      <t>レンラク</t>
    </rPh>
    <rPh sb="3" eb="4">
      <t>タ</t>
    </rPh>
    <phoneticPr fontId="5"/>
  </si>
  <si>
    <t>部活動に休日が少ない</t>
    <rPh sb="0" eb="3">
      <t>ブカツドウ</t>
    </rPh>
    <rPh sb="4" eb="6">
      <t>キュウジツ</t>
    </rPh>
    <rPh sb="7" eb="8">
      <t>スク</t>
    </rPh>
    <phoneticPr fontId="5"/>
  </si>
  <si>
    <t>部活動に力を入れない</t>
    <rPh sb="0" eb="3">
      <t>ブカツドウ</t>
    </rPh>
    <rPh sb="4" eb="5">
      <t>チカラ</t>
    </rPh>
    <rPh sb="6" eb="7">
      <t>イ</t>
    </rPh>
    <phoneticPr fontId="5"/>
  </si>
  <si>
    <t>部活動時間が変更があった場合、すぐ知らせてほしい</t>
    <rPh sb="0" eb="3">
      <t>ブカツドウ</t>
    </rPh>
    <rPh sb="3" eb="5">
      <t>ジカン</t>
    </rPh>
    <rPh sb="6" eb="8">
      <t>ヘンコウ</t>
    </rPh>
    <rPh sb="12" eb="14">
      <t>バアイ</t>
    </rPh>
    <rPh sb="17" eb="18">
      <t>シ</t>
    </rPh>
    <phoneticPr fontId="5"/>
  </si>
  <si>
    <t>部活終了の時間が遅い。制限ないのか？</t>
    <rPh sb="0" eb="2">
      <t>ブカツ</t>
    </rPh>
    <rPh sb="2" eb="4">
      <t>シュウリョウ</t>
    </rPh>
    <rPh sb="5" eb="7">
      <t>ジカン</t>
    </rPh>
    <rPh sb="8" eb="9">
      <t>オソ</t>
    </rPh>
    <rPh sb="11" eb="13">
      <t>セイゲン</t>
    </rPh>
    <phoneticPr fontId="5"/>
  </si>
  <si>
    <t>部活動終了時間が大幅に遅れる</t>
    <rPh sb="0" eb="3">
      <t>ブカツドウ</t>
    </rPh>
    <rPh sb="3" eb="5">
      <t>シュウリョウ</t>
    </rPh>
    <rPh sb="5" eb="7">
      <t>ジカン</t>
    </rPh>
    <rPh sb="8" eb="10">
      <t>オオハバ</t>
    </rPh>
    <rPh sb="11" eb="12">
      <t>オク</t>
    </rPh>
    <phoneticPr fontId="5"/>
  </si>
  <si>
    <t>宿題が多い。自学を多くしたいので。</t>
    <rPh sb="0" eb="2">
      <t>シュクダイ</t>
    </rPh>
    <rPh sb="3" eb="4">
      <t>オオ</t>
    </rPh>
    <rPh sb="6" eb="7">
      <t>ジ</t>
    </rPh>
    <rPh sb="7" eb="8">
      <t>ガク</t>
    </rPh>
    <rPh sb="9" eb="10">
      <t>オオ</t>
    </rPh>
    <phoneticPr fontId="5"/>
  </si>
  <si>
    <t>連絡が遅い為準備など大変になる時がある。（夕方に突然メールで連絡がきてもこまる）</t>
    <rPh sb="0" eb="2">
      <t>レンラク</t>
    </rPh>
    <rPh sb="3" eb="4">
      <t>オソ</t>
    </rPh>
    <rPh sb="5" eb="6">
      <t>タメ</t>
    </rPh>
    <rPh sb="6" eb="8">
      <t>ジュンビ</t>
    </rPh>
    <rPh sb="10" eb="12">
      <t>タイヘン</t>
    </rPh>
    <rPh sb="15" eb="16">
      <t>トキ</t>
    </rPh>
    <rPh sb="21" eb="23">
      <t>ユウガタ</t>
    </rPh>
    <rPh sb="24" eb="26">
      <t>トツゼン</t>
    </rPh>
    <rPh sb="30" eb="32">
      <t>レンラク</t>
    </rPh>
    <phoneticPr fontId="5"/>
  </si>
  <si>
    <t>クラスだよりがなく、クラスの様子が分らない。部活動が忙しい。</t>
    <rPh sb="14" eb="16">
      <t>ヨウス</t>
    </rPh>
    <rPh sb="17" eb="18">
      <t>ワカ</t>
    </rPh>
    <rPh sb="22" eb="25">
      <t>ブカツドウ</t>
    </rPh>
    <rPh sb="26" eb="27">
      <t>イソガ</t>
    </rPh>
    <phoneticPr fontId="5"/>
  </si>
  <si>
    <t>教科の担当によって教え方に不安がある</t>
    <rPh sb="0" eb="2">
      <t>キョウカ</t>
    </rPh>
    <rPh sb="3" eb="5">
      <t>タントウ</t>
    </rPh>
    <rPh sb="9" eb="10">
      <t>オシ</t>
    </rPh>
    <rPh sb="11" eb="12">
      <t>カタ</t>
    </rPh>
    <rPh sb="13" eb="15">
      <t>フアン</t>
    </rPh>
    <phoneticPr fontId="5"/>
  </si>
  <si>
    <t>部活が長い</t>
    <rPh sb="0" eb="2">
      <t>ブカツ</t>
    </rPh>
    <rPh sb="3" eb="4">
      <t>ナガ</t>
    </rPh>
    <phoneticPr fontId="5"/>
  </si>
  <si>
    <t>部活動時間がみじかい</t>
    <rPh sb="0" eb="3">
      <t>ブカツドウ</t>
    </rPh>
    <rPh sb="3" eb="5">
      <t>ジカン</t>
    </rPh>
    <phoneticPr fontId="5"/>
  </si>
  <si>
    <t>設備（エアコンがない、トイレが古い）教科によって、授業が分かりにくいらしく困る。</t>
    <rPh sb="0" eb="2">
      <t>セツビ</t>
    </rPh>
    <rPh sb="15" eb="16">
      <t>フル</t>
    </rPh>
    <rPh sb="18" eb="20">
      <t>キョウカ</t>
    </rPh>
    <rPh sb="25" eb="27">
      <t>ジュギョウ</t>
    </rPh>
    <rPh sb="28" eb="29">
      <t>ワ</t>
    </rPh>
    <rPh sb="37" eb="38">
      <t>コマ</t>
    </rPh>
    <phoneticPr fontId="5"/>
  </si>
  <si>
    <t>子供のためにも問題が起こった時には解決して報告してほしい。子供から物が無くなった子がいると何度か</t>
    <rPh sb="0" eb="2">
      <t>コドモ</t>
    </rPh>
    <rPh sb="7" eb="9">
      <t>モンダイ</t>
    </rPh>
    <rPh sb="10" eb="11">
      <t>オ</t>
    </rPh>
    <rPh sb="14" eb="15">
      <t>トキ</t>
    </rPh>
    <rPh sb="17" eb="19">
      <t>カイケツ</t>
    </rPh>
    <rPh sb="21" eb="23">
      <t>ホウコク</t>
    </rPh>
    <rPh sb="29" eb="31">
      <t>コドモ</t>
    </rPh>
    <rPh sb="33" eb="34">
      <t>モノ</t>
    </rPh>
    <rPh sb="35" eb="36">
      <t>ナ</t>
    </rPh>
    <rPh sb="40" eb="41">
      <t>コ</t>
    </rPh>
    <rPh sb="45" eb="47">
      <t>ナンド</t>
    </rPh>
    <phoneticPr fontId="5"/>
  </si>
  <si>
    <t>聞いているが解決していないらしい。将来を考えるときちんとした対応が必要だと思うので。</t>
    <phoneticPr fontId="4"/>
  </si>
  <si>
    <t>子に対しての指導力</t>
    <rPh sb="0" eb="1">
      <t>コ</t>
    </rPh>
    <rPh sb="2" eb="3">
      <t>タイ</t>
    </rPh>
    <rPh sb="6" eb="9">
      <t>シドウリョク</t>
    </rPh>
    <phoneticPr fontId="5"/>
  </si>
  <si>
    <t>生徒数の減少</t>
    <rPh sb="0" eb="2">
      <t>セイト</t>
    </rPh>
    <rPh sb="2" eb="3">
      <t>スウ</t>
    </rPh>
    <rPh sb="4" eb="6">
      <t>ゲンショウ</t>
    </rPh>
    <phoneticPr fontId="5"/>
  </si>
  <si>
    <t>学校行事、文化祭、クラスマッチ、運動会</t>
    <rPh sb="0" eb="2">
      <t>ガッコウ</t>
    </rPh>
    <rPh sb="2" eb="4">
      <t>ギョウジ</t>
    </rPh>
    <rPh sb="5" eb="7">
      <t>ブンカ</t>
    </rPh>
    <rPh sb="7" eb="8">
      <t>マツ</t>
    </rPh>
    <rPh sb="16" eb="19">
      <t>ウンドウカイ</t>
    </rPh>
    <phoneticPr fontId="5"/>
  </si>
  <si>
    <t>個性ある生徒への具体的な配慮、支援</t>
    <rPh sb="0" eb="2">
      <t>コセイ</t>
    </rPh>
    <rPh sb="4" eb="6">
      <t>セイト</t>
    </rPh>
    <rPh sb="8" eb="11">
      <t>グタイテキ</t>
    </rPh>
    <rPh sb="12" eb="14">
      <t>ハイリョ</t>
    </rPh>
    <rPh sb="15" eb="17">
      <t>シエン</t>
    </rPh>
    <phoneticPr fontId="5"/>
  </si>
  <si>
    <t>施設の充実化（テニスコートなど）</t>
    <rPh sb="0" eb="2">
      <t>シセツ</t>
    </rPh>
    <rPh sb="3" eb="6">
      <t>ジュウジツカ</t>
    </rPh>
    <phoneticPr fontId="5"/>
  </si>
  <si>
    <t>物事に対しての迅速な対応</t>
    <rPh sb="0" eb="2">
      <t>モノゴト</t>
    </rPh>
    <rPh sb="3" eb="4">
      <t>タイ</t>
    </rPh>
    <rPh sb="7" eb="9">
      <t>ジンソク</t>
    </rPh>
    <rPh sb="10" eb="12">
      <t>タイオウ</t>
    </rPh>
    <phoneticPr fontId="5"/>
  </si>
  <si>
    <t>毎月々の予定を早く出して欲しい。仕事に支障がでる</t>
    <rPh sb="0" eb="1">
      <t>マイ</t>
    </rPh>
    <rPh sb="1" eb="3">
      <t>ツキヅキ</t>
    </rPh>
    <rPh sb="4" eb="6">
      <t>ヨテイ</t>
    </rPh>
    <rPh sb="7" eb="8">
      <t>ハヤ</t>
    </rPh>
    <rPh sb="9" eb="10">
      <t>ダ</t>
    </rPh>
    <rPh sb="12" eb="13">
      <t>ホ</t>
    </rPh>
    <rPh sb="16" eb="18">
      <t>シゴト</t>
    </rPh>
    <rPh sb="19" eb="21">
      <t>シショウ</t>
    </rPh>
    <phoneticPr fontId="5"/>
  </si>
  <si>
    <t>学校の事、友達の事は話しているが困っているかどうかはよくわからない。</t>
    <rPh sb="0" eb="2">
      <t>ガッコウ</t>
    </rPh>
    <rPh sb="3" eb="4">
      <t>コト</t>
    </rPh>
    <rPh sb="5" eb="7">
      <t>トモダチ</t>
    </rPh>
    <rPh sb="8" eb="9">
      <t>コト</t>
    </rPh>
    <rPh sb="10" eb="11">
      <t>ハナ</t>
    </rPh>
    <rPh sb="16" eb="17">
      <t>コマ</t>
    </rPh>
    <phoneticPr fontId="5"/>
  </si>
  <si>
    <t>通学のきょり、交通の不便さ</t>
    <rPh sb="0" eb="2">
      <t>ツウガク</t>
    </rPh>
    <rPh sb="7" eb="9">
      <t>コウツウ</t>
    </rPh>
    <rPh sb="10" eb="12">
      <t>フベン</t>
    </rPh>
    <phoneticPr fontId="5"/>
  </si>
  <si>
    <t>腸が弱いので、どうしても授業を抜けてしまうことがある。</t>
    <rPh sb="0" eb="1">
      <t>チョウ</t>
    </rPh>
    <rPh sb="2" eb="3">
      <t>ヨワ</t>
    </rPh>
    <rPh sb="12" eb="14">
      <t>ジュギョウ</t>
    </rPh>
    <rPh sb="15" eb="16">
      <t>ヌ</t>
    </rPh>
    <phoneticPr fontId="5"/>
  </si>
  <si>
    <t>登下校時ザックの中身が重すぎる！！部活動の荷物もあり大変そうです。</t>
    <rPh sb="0" eb="3">
      <t>トウゲコウ</t>
    </rPh>
    <rPh sb="3" eb="4">
      <t>トキ</t>
    </rPh>
    <rPh sb="8" eb="9">
      <t>ナカ</t>
    </rPh>
    <rPh sb="9" eb="10">
      <t>ミ</t>
    </rPh>
    <rPh sb="11" eb="12">
      <t>オモ</t>
    </rPh>
    <rPh sb="17" eb="20">
      <t>ブカツドウ</t>
    </rPh>
    <rPh sb="21" eb="23">
      <t>ニモツ</t>
    </rPh>
    <rPh sb="26" eb="28">
      <t>タイヘン</t>
    </rPh>
    <phoneticPr fontId="5"/>
  </si>
  <si>
    <t>学校が遠い</t>
    <rPh sb="0" eb="2">
      <t>ガッコウ</t>
    </rPh>
    <rPh sb="3" eb="4">
      <t>トオ</t>
    </rPh>
    <phoneticPr fontId="5"/>
  </si>
  <si>
    <t>学力のレベルが低い割に宿題が多い</t>
    <rPh sb="0" eb="2">
      <t>ガクリョク</t>
    </rPh>
    <rPh sb="7" eb="8">
      <t>ヒク</t>
    </rPh>
    <rPh sb="9" eb="10">
      <t>ワリ</t>
    </rPh>
    <rPh sb="11" eb="13">
      <t>シュクダイ</t>
    </rPh>
    <rPh sb="14" eb="15">
      <t>オオ</t>
    </rPh>
    <phoneticPr fontId="5"/>
  </si>
  <si>
    <t>テストで点数を採ることが出来ない→家庭学習のこと</t>
    <rPh sb="4" eb="6">
      <t>テンスウ</t>
    </rPh>
    <rPh sb="7" eb="8">
      <t>ト</t>
    </rPh>
    <rPh sb="12" eb="14">
      <t>デキ</t>
    </rPh>
    <rPh sb="17" eb="19">
      <t>カテイ</t>
    </rPh>
    <rPh sb="19" eb="21">
      <t>ガクシュウ</t>
    </rPh>
    <phoneticPr fontId="5"/>
  </si>
  <si>
    <t>男子が、近よってきて、からかう。</t>
    <rPh sb="0" eb="2">
      <t>ダンシ</t>
    </rPh>
    <rPh sb="4" eb="5">
      <t>コン</t>
    </rPh>
    <phoneticPr fontId="5"/>
  </si>
  <si>
    <t>わかりません</t>
  </si>
  <si>
    <t>宿題</t>
    <rPh sb="0" eb="2">
      <t>シュクダイ</t>
    </rPh>
    <phoneticPr fontId="5"/>
  </si>
  <si>
    <t>思うように成績がのびないということ</t>
    <rPh sb="0" eb="1">
      <t>オモ</t>
    </rPh>
    <rPh sb="5" eb="7">
      <t>セイセキ</t>
    </rPh>
    <phoneticPr fontId="5"/>
  </si>
  <si>
    <t>部員が少ない為部で活動出来ず期待を持って過ごす事が難しい。</t>
    <rPh sb="0" eb="2">
      <t>ブイン</t>
    </rPh>
    <rPh sb="3" eb="4">
      <t>スク</t>
    </rPh>
    <rPh sb="6" eb="7">
      <t>タメ</t>
    </rPh>
    <rPh sb="7" eb="8">
      <t>ブ</t>
    </rPh>
    <rPh sb="9" eb="11">
      <t>カツドウ</t>
    </rPh>
    <rPh sb="11" eb="13">
      <t>デキ</t>
    </rPh>
    <rPh sb="14" eb="16">
      <t>キタイ</t>
    </rPh>
    <rPh sb="17" eb="18">
      <t>モ</t>
    </rPh>
    <rPh sb="20" eb="21">
      <t>ス</t>
    </rPh>
    <rPh sb="23" eb="24">
      <t>コト</t>
    </rPh>
    <rPh sb="25" eb="26">
      <t>ムズカ</t>
    </rPh>
    <phoneticPr fontId="5"/>
  </si>
  <si>
    <t>交通手段がなく親がむかえに行けない時バスで帰るしかない</t>
    <rPh sb="0" eb="2">
      <t>コウツウ</t>
    </rPh>
    <rPh sb="2" eb="4">
      <t>シュダン</t>
    </rPh>
    <rPh sb="7" eb="8">
      <t>オヤ</t>
    </rPh>
    <rPh sb="13" eb="14">
      <t>イ</t>
    </rPh>
    <rPh sb="17" eb="18">
      <t>トキ</t>
    </rPh>
    <rPh sb="21" eb="22">
      <t>カエ</t>
    </rPh>
    <phoneticPr fontId="5"/>
  </si>
  <si>
    <t>クラスメイトのこと</t>
  </si>
  <si>
    <t>クラスメイトの迷惑行為</t>
    <rPh sb="7" eb="9">
      <t>メイワク</t>
    </rPh>
    <rPh sb="9" eb="11">
      <t>コウイ</t>
    </rPh>
    <phoneticPr fontId="5"/>
  </si>
  <si>
    <t>文理、どちらにすることでなやんでいる</t>
    <rPh sb="0" eb="2">
      <t>ブンリ</t>
    </rPh>
    <phoneticPr fontId="5"/>
  </si>
  <si>
    <t>宿題の多さ、荷物の多さ（カバンが重い荷物が多い）</t>
    <rPh sb="0" eb="2">
      <t>シュクダイ</t>
    </rPh>
    <rPh sb="3" eb="4">
      <t>オオ</t>
    </rPh>
    <rPh sb="6" eb="8">
      <t>ニモツ</t>
    </rPh>
    <rPh sb="9" eb="10">
      <t>オオ</t>
    </rPh>
    <rPh sb="16" eb="17">
      <t>オモ</t>
    </rPh>
    <rPh sb="18" eb="20">
      <t>ニモツ</t>
    </rPh>
    <rPh sb="21" eb="22">
      <t>オオ</t>
    </rPh>
    <phoneticPr fontId="5"/>
  </si>
  <si>
    <t>困ることもあるようだがその時々で解決できているようです。</t>
    <rPh sb="0" eb="1">
      <t>コマ</t>
    </rPh>
    <rPh sb="13" eb="15">
      <t>トキドキ</t>
    </rPh>
    <rPh sb="16" eb="18">
      <t>カイケツ</t>
    </rPh>
    <phoneticPr fontId="5"/>
  </si>
  <si>
    <t>病気のこと</t>
    <rPh sb="0" eb="2">
      <t>ビョウキ</t>
    </rPh>
    <phoneticPr fontId="5"/>
  </si>
  <si>
    <t>頼れる相談できる先生がいない。</t>
    <rPh sb="0" eb="1">
      <t>タヨ</t>
    </rPh>
    <rPh sb="3" eb="5">
      <t>ソウダン</t>
    </rPh>
    <rPh sb="8" eb="10">
      <t>センセイ</t>
    </rPh>
    <phoneticPr fontId="5"/>
  </si>
  <si>
    <t>その時々でちがうが、それでも深く苦労していいる程ではない</t>
    <rPh sb="2" eb="4">
      <t>トキドキ</t>
    </rPh>
    <rPh sb="14" eb="15">
      <t>フカ</t>
    </rPh>
    <rPh sb="16" eb="18">
      <t>クロウ</t>
    </rPh>
    <rPh sb="23" eb="24">
      <t>ホド</t>
    </rPh>
    <phoneticPr fontId="5"/>
  </si>
  <si>
    <t>なし</t>
  </si>
  <si>
    <t>偏食がある</t>
    <rPh sb="0" eb="2">
      <t>ヘンショク</t>
    </rPh>
    <phoneticPr fontId="5"/>
  </si>
  <si>
    <t>生活態度の事</t>
    <rPh sb="0" eb="2">
      <t>セイカツ</t>
    </rPh>
    <rPh sb="2" eb="4">
      <t>タイド</t>
    </rPh>
    <rPh sb="5" eb="6">
      <t>コト</t>
    </rPh>
    <phoneticPr fontId="5"/>
  </si>
  <si>
    <t>早寝早起きができないこと</t>
    <rPh sb="0" eb="1">
      <t>ハヤ</t>
    </rPh>
    <rPh sb="1" eb="2">
      <t>ネ</t>
    </rPh>
    <rPh sb="2" eb="4">
      <t>ハヤオ</t>
    </rPh>
    <phoneticPr fontId="5"/>
  </si>
  <si>
    <t>スマホをやりすぎる</t>
  </si>
  <si>
    <t>ゲームばかりして勉強がおろそか</t>
    <rPh sb="8" eb="10">
      <t>ベンキョウ</t>
    </rPh>
    <phoneticPr fontId="5"/>
  </si>
  <si>
    <t>生活態度</t>
    <rPh sb="0" eb="2">
      <t>セイカツ</t>
    </rPh>
    <rPh sb="2" eb="4">
      <t>タイド</t>
    </rPh>
    <phoneticPr fontId="5"/>
  </si>
  <si>
    <t>言葉づかい</t>
    <rPh sb="0" eb="2">
      <t>コトバ</t>
    </rPh>
    <phoneticPr fontId="5"/>
  </si>
  <si>
    <t>学校外で行われているスポーツ</t>
    <rPh sb="0" eb="2">
      <t>ガッコウ</t>
    </rPh>
    <rPh sb="2" eb="3">
      <t>ガイ</t>
    </rPh>
    <rPh sb="4" eb="5">
      <t>オコナ</t>
    </rPh>
    <phoneticPr fontId="6"/>
  </si>
  <si>
    <t>病気のこと。12月手術の予定</t>
    <rPh sb="0" eb="2">
      <t>ビョウキ</t>
    </rPh>
    <rPh sb="8" eb="9">
      <t>ガツ</t>
    </rPh>
    <rPh sb="9" eb="11">
      <t>シュジュツ</t>
    </rPh>
    <rPh sb="12" eb="14">
      <t>ヨテイ</t>
    </rPh>
    <phoneticPr fontId="6"/>
  </si>
  <si>
    <t>ゲームをして就寝時間が遅い</t>
    <rPh sb="6" eb="8">
      <t>シュウシン</t>
    </rPh>
    <rPh sb="8" eb="10">
      <t>ジカン</t>
    </rPh>
    <rPh sb="11" eb="12">
      <t>オソ</t>
    </rPh>
    <phoneticPr fontId="6"/>
  </si>
  <si>
    <t>進路に対して相談できるような雰囲気がない。</t>
    <rPh sb="0" eb="2">
      <t>シンロ</t>
    </rPh>
    <rPh sb="3" eb="4">
      <t>タイ</t>
    </rPh>
    <rPh sb="6" eb="8">
      <t>ソウダン</t>
    </rPh>
    <rPh sb="14" eb="17">
      <t>フンイキ</t>
    </rPh>
    <phoneticPr fontId="6"/>
  </si>
  <si>
    <t>規則正しい生活</t>
    <rPh sb="0" eb="2">
      <t>キソク</t>
    </rPh>
    <rPh sb="2" eb="3">
      <t>タダ</t>
    </rPh>
    <rPh sb="5" eb="7">
      <t>セイカツ</t>
    </rPh>
    <phoneticPr fontId="6"/>
  </si>
  <si>
    <t>生徒会活動のこと</t>
    <rPh sb="0" eb="3">
      <t>セイトカイ</t>
    </rPh>
    <rPh sb="3" eb="5">
      <t>カツドウ</t>
    </rPh>
    <phoneticPr fontId="5"/>
  </si>
  <si>
    <t>生活習慣が乱れている。ダラダラ生活している。スマホ依存</t>
    <rPh sb="0" eb="2">
      <t>セイカツ</t>
    </rPh>
    <rPh sb="2" eb="4">
      <t>シュウカン</t>
    </rPh>
    <rPh sb="5" eb="6">
      <t>ミダ</t>
    </rPh>
    <rPh sb="15" eb="17">
      <t>セイカツ</t>
    </rPh>
    <rPh sb="25" eb="27">
      <t>イゾン</t>
    </rPh>
    <phoneticPr fontId="5"/>
  </si>
  <si>
    <t>お金や物をもと大切にしてほしい</t>
    <rPh sb="1" eb="2">
      <t>カネ</t>
    </rPh>
    <rPh sb="3" eb="4">
      <t>モノ</t>
    </rPh>
    <rPh sb="7" eb="9">
      <t>タイセツ</t>
    </rPh>
    <phoneticPr fontId="5"/>
  </si>
  <si>
    <t>日常生活でのかかわり方</t>
    <rPh sb="0" eb="2">
      <t>ニチジョウ</t>
    </rPh>
    <rPh sb="2" eb="4">
      <t>セイカツ</t>
    </rPh>
    <rPh sb="10" eb="11">
      <t>カタ</t>
    </rPh>
    <phoneticPr fontId="5"/>
  </si>
  <si>
    <t>基準としてしまっている事がある。</t>
  </si>
  <si>
    <t>物事のふんべつ、判断。中学校の雰囲気で価値</t>
    <rPh sb="0" eb="2">
      <t>モノゴト</t>
    </rPh>
    <rPh sb="8" eb="10">
      <t>ハンダン</t>
    </rPh>
    <rPh sb="11" eb="14">
      <t>チュウガッコウ</t>
    </rPh>
    <rPh sb="15" eb="18">
      <t>フンイキ</t>
    </rPh>
    <rPh sb="19" eb="21">
      <t>カチ</t>
    </rPh>
    <phoneticPr fontId="5"/>
  </si>
  <si>
    <t>元夫</t>
    <rPh sb="0" eb="1">
      <t>モト</t>
    </rPh>
    <rPh sb="1" eb="2">
      <t>オット</t>
    </rPh>
    <phoneticPr fontId="5"/>
  </si>
  <si>
    <t>娘</t>
    <rPh sb="0" eb="1">
      <t>ムスメ</t>
    </rPh>
    <phoneticPr fontId="5"/>
  </si>
  <si>
    <t>子（姉）</t>
    <rPh sb="0" eb="1">
      <t>コ</t>
    </rPh>
    <rPh sb="2" eb="3">
      <t>アネ</t>
    </rPh>
    <phoneticPr fontId="5"/>
  </si>
  <si>
    <t>職場の先輩</t>
    <rPh sb="0" eb="2">
      <t>ショクバ</t>
    </rPh>
    <rPh sb="3" eb="5">
      <t>センパイ</t>
    </rPh>
    <phoneticPr fontId="5"/>
  </si>
  <si>
    <t>同僚</t>
    <rPh sb="0" eb="2">
      <t>ドウリョウ</t>
    </rPh>
    <phoneticPr fontId="5"/>
  </si>
  <si>
    <t>子供の同級生の親御さん</t>
    <rPh sb="0" eb="2">
      <t>コドモ</t>
    </rPh>
    <rPh sb="3" eb="6">
      <t>ドウキュウセイ</t>
    </rPh>
    <rPh sb="7" eb="8">
      <t>オヤ</t>
    </rPh>
    <rPh sb="8" eb="9">
      <t>ゴ</t>
    </rPh>
    <phoneticPr fontId="5"/>
  </si>
  <si>
    <t>心配ない</t>
    <rPh sb="0" eb="2">
      <t>シンパイ</t>
    </rPh>
    <phoneticPr fontId="5"/>
  </si>
  <si>
    <t>いないのではなくてしないと思う</t>
    <rPh sb="13" eb="14">
      <t>オモ</t>
    </rPh>
    <phoneticPr fontId="5"/>
  </si>
  <si>
    <t>会社の同りょう</t>
    <rPh sb="0" eb="2">
      <t>カイシャ</t>
    </rPh>
    <rPh sb="3" eb="4">
      <t>ドウ</t>
    </rPh>
    <phoneticPr fontId="5"/>
  </si>
  <si>
    <t>地域の教育委員会</t>
    <rPh sb="0" eb="2">
      <t>チイキ</t>
    </rPh>
    <rPh sb="3" eb="5">
      <t>キョウイク</t>
    </rPh>
    <rPh sb="5" eb="8">
      <t>イインカイ</t>
    </rPh>
    <phoneticPr fontId="5"/>
  </si>
  <si>
    <t>会社の上司</t>
    <rPh sb="0" eb="2">
      <t>カイシャ</t>
    </rPh>
    <rPh sb="3" eb="5">
      <t>ジョウシ</t>
    </rPh>
    <phoneticPr fontId="5"/>
  </si>
  <si>
    <t>学童の指導員</t>
    <rPh sb="0" eb="2">
      <t>ガクドウ</t>
    </rPh>
    <rPh sb="3" eb="6">
      <t>シドウイン</t>
    </rPh>
    <phoneticPr fontId="5"/>
  </si>
  <si>
    <t>パソコンで調べる</t>
    <rPh sb="5" eb="6">
      <t>シラ</t>
    </rPh>
    <phoneticPr fontId="5"/>
  </si>
  <si>
    <t>子供の兄姉</t>
    <rPh sb="0" eb="2">
      <t>コドモ</t>
    </rPh>
    <rPh sb="3" eb="4">
      <t>アニ</t>
    </rPh>
    <rPh sb="4" eb="5">
      <t>アネ</t>
    </rPh>
    <phoneticPr fontId="5"/>
  </si>
  <si>
    <t>勤務している職場の上司</t>
    <rPh sb="0" eb="2">
      <t>キンム</t>
    </rPh>
    <rPh sb="6" eb="8">
      <t>ショクバ</t>
    </rPh>
    <rPh sb="9" eb="11">
      <t>ジョウシ</t>
    </rPh>
    <phoneticPr fontId="5"/>
  </si>
  <si>
    <t>職場の同年代の子供を持つ人</t>
    <rPh sb="0" eb="2">
      <t>ショクバ</t>
    </rPh>
    <rPh sb="3" eb="6">
      <t>ドウネンダイ</t>
    </rPh>
    <rPh sb="7" eb="9">
      <t>コドモ</t>
    </rPh>
    <rPh sb="10" eb="11">
      <t>モ</t>
    </rPh>
    <rPh sb="12" eb="13">
      <t>ヒト</t>
    </rPh>
    <phoneticPr fontId="5"/>
  </si>
  <si>
    <t>子供、職場の同僚</t>
    <rPh sb="0" eb="2">
      <t>コドモ</t>
    </rPh>
    <rPh sb="3" eb="5">
      <t>ショクバ</t>
    </rPh>
    <rPh sb="6" eb="8">
      <t>ドウリョウ</t>
    </rPh>
    <phoneticPr fontId="5"/>
  </si>
  <si>
    <t>子供達（本人の兄や姉）</t>
    <rPh sb="0" eb="3">
      <t>コドモタチ</t>
    </rPh>
    <rPh sb="4" eb="6">
      <t>ホンニン</t>
    </rPh>
    <rPh sb="7" eb="8">
      <t>アニ</t>
    </rPh>
    <rPh sb="9" eb="10">
      <t>アネ</t>
    </rPh>
    <phoneticPr fontId="5"/>
  </si>
  <si>
    <t>娘二人</t>
    <rPh sb="0" eb="1">
      <t>ムスメ</t>
    </rPh>
    <rPh sb="1" eb="3">
      <t>フタリ</t>
    </rPh>
    <phoneticPr fontId="5"/>
  </si>
  <si>
    <t>年上の知人</t>
    <rPh sb="0" eb="1">
      <t>トシ</t>
    </rPh>
    <rPh sb="1" eb="2">
      <t>カミ</t>
    </rPh>
    <rPh sb="3" eb="5">
      <t>チジン</t>
    </rPh>
    <phoneticPr fontId="5"/>
  </si>
  <si>
    <t>職場の同僚</t>
    <rPh sb="0" eb="2">
      <t>ショクバ</t>
    </rPh>
    <rPh sb="3" eb="5">
      <t>ドウリョウ</t>
    </rPh>
    <phoneticPr fontId="5"/>
  </si>
  <si>
    <t>実姉（私から見て）</t>
    <rPh sb="0" eb="1">
      <t>ジツ</t>
    </rPh>
    <rPh sb="1" eb="2">
      <t>アネ</t>
    </rPh>
    <rPh sb="3" eb="4">
      <t>ワタシ</t>
    </rPh>
    <rPh sb="6" eb="7">
      <t>ミ</t>
    </rPh>
    <phoneticPr fontId="5"/>
  </si>
  <si>
    <t>子供の姉妹</t>
    <rPh sb="0" eb="2">
      <t>コドモ</t>
    </rPh>
    <rPh sb="3" eb="5">
      <t>シマイ</t>
    </rPh>
    <phoneticPr fontId="5"/>
  </si>
  <si>
    <t>姉</t>
    <rPh sb="0" eb="1">
      <t>アネ</t>
    </rPh>
    <phoneticPr fontId="5"/>
  </si>
  <si>
    <t>子のきょうだい</t>
    <rPh sb="0" eb="1">
      <t>コ</t>
    </rPh>
    <phoneticPr fontId="5"/>
  </si>
  <si>
    <t>子の兄姉</t>
    <rPh sb="0" eb="1">
      <t>コ</t>
    </rPh>
    <rPh sb="2" eb="3">
      <t>アニ</t>
    </rPh>
    <rPh sb="3" eb="4">
      <t>アネ</t>
    </rPh>
    <phoneticPr fontId="5"/>
  </si>
  <si>
    <t>職場の仲間</t>
    <rPh sb="0" eb="2">
      <t>ショクバ</t>
    </rPh>
    <rPh sb="3" eb="5">
      <t>ナカマ</t>
    </rPh>
    <phoneticPr fontId="5"/>
  </si>
  <si>
    <t>職場の方、職場の人</t>
    <rPh sb="0" eb="2">
      <t>ショクバ</t>
    </rPh>
    <rPh sb="3" eb="4">
      <t>カタ</t>
    </rPh>
    <phoneticPr fontId="5"/>
  </si>
  <si>
    <t>子どもの兄・姉、子供の兄、姉</t>
    <rPh sb="0" eb="1">
      <t>コ</t>
    </rPh>
    <rPh sb="4" eb="5">
      <t>アニ</t>
    </rPh>
    <rPh sb="6" eb="7">
      <t>アネ</t>
    </rPh>
    <phoneticPr fontId="5"/>
  </si>
  <si>
    <t>自分がのぞむ仕事</t>
    <rPh sb="0" eb="2">
      <t>ジブン</t>
    </rPh>
    <rPh sb="6" eb="8">
      <t>シゴト</t>
    </rPh>
    <phoneticPr fontId="5"/>
  </si>
  <si>
    <t>安定性のある仕事</t>
    <rPh sb="0" eb="3">
      <t>アンテイセイ</t>
    </rPh>
    <rPh sb="6" eb="8">
      <t>シゴト</t>
    </rPh>
    <phoneticPr fontId="5"/>
  </si>
  <si>
    <t>子供が望む将来</t>
    <rPh sb="0" eb="2">
      <t>コドモ</t>
    </rPh>
    <rPh sb="3" eb="4">
      <t>ノゾ</t>
    </rPh>
    <rPh sb="5" eb="7">
      <t>ショウライ</t>
    </rPh>
    <phoneticPr fontId="5"/>
  </si>
  <si>
    <t>子供が毎日いきいきして働けるのであればどこでも良いです。</t>
    <rPh sb="0" eb="2">
      <t>コドモ</t>
    </rPh>
    <rPh sb="3" eb="5">
      <t>マイニチ</t>
    </rPh>
    <rPh sb="11" eb="12">
      <t>ハタラ</t>
    </rPh>
    <rPh sb="23" eb="24">
      <t>ヨ</t>
    </rPh>
    <phoneticPr fontId="5"/>
  </si>
  <si>
    <t>例えば、出産しても復職できる仕事</t>
    <rPh sb="0" eb="1">
      <t>タト</t>
    </rPh>
    <rPh sb="4" eb="6">
      <t>シュッサン</t>
    </rPh>
    <rPh sb="9" eb="11">
      <t>フクショク</t>
    </rPh>
    <rPh sb="14" eb="16">
      <t>シゴト</t>
    </rPh>
    <phoneticPr fontId="5"/>
  </si>
  <si>
    <t>子供の希望する職業に就かせたい</t>
    <rPh sb="0" eb="2">
      <t>コドモ</t>
    </rPh>
    <rPh sb="3" eb="5">
      <t>キボウ</t>
    </rPh>
    <rPh sb="7" eb="9">
      <t>ショクギョウ</t>
    </rPh>
    <rPh sb="10" eb="11">
      <t>ツ</t>
    </rPh>
    <phoneticPr fontId="5"/>
  </si>
  <si>
    <t>ライフスタイル（結婚、出産等）が変わっても長く勤められる会社</t>
    <rPh sb="8" eb="10">
      <t>ケッコン</t>
    </rPh>
    <rPh sb="11" eb="13">
      <t>シュッサン</t>
    </rPh>
    <rPh sb="13" eb="14">
      <t>トウ</t>
    </rPh>
    <rPh sb="16" eb="17">
      <t>カ</t>
    </rPh>
    <rPh sb="21" eb="22">
      <t>ナガ</t>
    </rPh>
    <rPh sb="23" eb="24">
      <t>ツト</t>
    </rPh>
    <rPh sb="28" eb="30">
      <t>カイシャ</t>
    </rPh>
    <phoneticPr fontId="5"/>
  </si>
  <si>
    <t>職場体験の実施</t>
    <rPh sb="0" eb="2">
      <t>ショクバ</t>
    </rPh>
    <rPh sb="2" eb="4">
      <t>タイケン</t>
    </rPh>
    <rPh sb="5" eb="7">
      <t>ジッシ</t>
    </rPh>
    <phoneticPr fontId="5"/>
  </si>
  <si>
    <t>地域の活動がない</t>
    <rPh sb="0" eb="2">
      <t>チイキ</t>
    </rPh>
    <rPh sb="3" eb="5">
      <t>カツドウ</t>
    </rPh>
    <phoneticPr fontId="5"/>
  </si>
  <si>
    <t>学校行事が優先なので関連のあるもの</t>
    <rPh sb="0" eb="2">
      <t>ガッコウ</t>
    </rPh>
    <rPh sb="2" eb="4">
      <t>ギョウジ</t>
    </rPh>
    <rPh sb="5" eb="7">
      <t>ユウセン</t>
    </rPh>
    <rPh sb="10" eb="12">
      <t>カンレン</t>
    </rPh>
    <phoneticPr fontId="5"/>
  </si>
  <si>
    <t>交通安全協会の活動</t>
    <rPh sb="0" eb="2">
      <t>コウツウ</t>
    </rPh>
    <rPh sb="2" eb="4">
      <t>アンゼン</t>
    </rPh>
    <rPh sb="4" eb="6">
      <t>キョウカイ</t>
    </rPh>
    <rPh sb="7" eb="9">
      <t>カツドウ</t>
    </rPh>
    <phoneticPr fontId="5"/>
  </si>
  <si>
    <t>ＰＴＡの仕事</t>
    <rPh sb="4" eb="6">
      <t>シゴト</t>
    </rPh>
    <phoneticPr fontId="5"/>
  </si>
  <si>
    <t>地域交通指導</t>
    <rPh sb="0" eb="2">
      <t>チイキ</t>
    </rPh>
    <rPh sb="2" eb="4">
      <t>コウツウ</t>
    </rPh>
    <rPh sb="4" eb="6">
      <t>シドウ</t>
    </rPh>
    <phoneticPr fontId="5"/>
  </si>
  <si>
    <t>消防団活動、地元小学校の授業協力</t>
    <rPh sb="0" eb="3">
      <t>ショウボウダン</t>
    </rPh>
    <rPh sb="3" eb="5">
      <t>カツドウ</t>
    </rPh>
    <rPh sb="6" eb="8">
      <t>ジモト</t>
    </rPh>
    <rPh sb="8" eb="11">
      <t>ショウガッコウ</t>
    </rPh>
    <rPh sb="12" eb="14">
      <t>ジュギョウ</t>
    </rPh>
    <rPh sb="14" eb="16">
      <t>キョウリョク</t>
    </rPh>
    <phoneticPr fontId="5"/>
  </si>
  <si>
    <t>引越したばかりでない</t>
    <rPh sb="0" eb="2">
      <t>ヒッコ</t>
    </rPh>
    <phoneticPr fontId="5"/>
  </si>
  <si>
    <t>伝統芸能活動</t>
    <rPh sb="0" eb="2">
      <t>デントウ</t>
    </rPh>
    <rPh sb="2" eb="4">
      <t>ゲイノウ</t>
    </rPh>
    <rPh sb="4" eb="6">
      <t>カツドウ</t>
    </rPh>
    <phoneticPr fontId="5"/>
  </si>
  <si>
    <t>健康フェステバル</t>
    <rPh sb="0" eb="2">
      <t>ケンコウ</t>
    </rPh>
    <phoneticPr fontId="5"/>
  </si>
  <si>
    <t>配偶者が参加しているから</t>
    <rPh sb="0" eb="3">
      <t>ハイグウシャ</t>
    </rPh>
    <rPh sb="4" eb="6">
      <t>サンカ</t>
    </rPh>
    <phoneticPr fontId="5"/>
  </si>
  <si>
    <t>仕事の都合上</t>
    <rPh sb="0" eb="2">
      <t>シゴト</t>
    </rPh>
    <rPh sb="3" eb="6">
      <t>ツゴウジョウ</t>
    </rPh>
    <phoneticPr fontId="5"/>
  </si>
  <si>
    <t>忙しくて</t>
    <rPh sb="0" eb="1">
      <t>イソガ</t>
    </rPh>
    <phoneticPr fontId="5"/>
  </si>
  <si>
    <t>時間があわない</t>
    <rPh sb="0" eb="2">
      <t>ジカン</t>
    </rPh>
    <phoneticPr fontId="5"/>
  </si>
  <si>
    <t>老人しかいない為、地域活動がない</t>
    <rPh sb="0" eb="2">
      <t>ロウジン</t>
    </rPh>
    <rPh sb="7" eb="8">
      <t>タメ</t>
    </rPh>
    <rPh sb="9" eb="11">
      <t>チイキ</t>
    </rPh>
    <rPh sb="11" eb="13">
      <t>カツドウ</t>
    </rPh>
    <phoneticPr fontId="5"/>
  </si>
  <si>
    <t>休日は休養したい</t>
    <rPh sb="0" eb="2">
      <t>キュウジツ</t>
    </rPh>
    <rPh sb="3" eb="5">
      <t>キュウヨウ</t>
    </rPh>
    <phoneticPr fontId="5"/>
  </si>
  <si>
    <t>仕事で都合がつかない。</t>
    <rPh sb="0" eb="2">
      <t>シゴト</t>
    </rPh>
    <rPh sb="3" eb="5">
      <t>ツゴウ</t>
    </rPh>
    <phoneticPr fontId="5"/>
  </si>
  <si>
    <t>仕事で参加できなかった</t>
    <rPh sb="0" eb="2">
      <t>シゴト</t>
    </rPh>
    <rPh sb="3" eb="5">
      <t>サンカ</t>
    </rPh>
    <phoneticPr fontId="5"/>
  </si>
  <si>
    <t>休日が合わないから</t>
    <rPh sb="0" eb="2">
      <t>キュウジツ</t>
    </rPh>
    <rPh sb="3" eb="4">
      <t>ア</t>
    </rPh>
    <phoneticPr fontId="5"/>
  </si>
  <si>
    <t>施設に入っている母親の面会などでひまがない。</t>
  </si>
  <si>
    <t>自分の仕事、仕事が休みの日は子どもの野球か</t>
    <rPh sb="0" eb="2">
      <t>ジブン</t>
    </rPh>
    <rPh sb="3" eb="5">
      <t>シゴト</t>
    </rPh>
    <rPh sb="6" eb="8">
      <t>シゴト</t>
    </rPh>
    <rPh sb="9" eb="10">
      <t>ヤス</t>
    </rPh>
    <rPh sb="12" eb="13">
      <t>ヒ</t>
    </rPh>
    <rPh sb="14" eb="15">
      <t>コ</t>
    </rPh>
    <rPh sb="18" eb="20">
      <t>ヤキュウ</t>
    </rPh>
    <phoneticPr fontId="5"/>
  </si>
  <si>
    <t>本屋</t>
    <rPh sb="0" eb="2">
      <t>ホンヤ</t>
    </rPh>
    <phoneticPr fontId="5"/>
  </si>
  <si>
    <t>習い事</t>
    <rPh sb="0" eb="1">
      <t>ナラ</t>
    </rPh>
    <rPh sb="2" eb="3">
      <t>ゴト</t>
    </rPh>
    <phoneticPr fontId="5"/>
  </si>
  <si>
    <t>学校以外の運動場</t>
    <rPh sb="0" eb="2">
      <t>ガッコウ</t>
    </rPh>
    <rPh sb="2" eb="4">
      <t>イガイ</t>
    </rPh>
    <rPh sb="5" eb="8">
      <t>ウンドウジョウ</t>
    </rPh>
    <phoneticPr fontId="5"/>
  </si>
  <si>
    <t>祖父の家に遊びに行く</t>
  </si>
  <si>
    <t>部活動</t>
    <rPh sb="0" eb="3">
      <t>ブカツドウ</t>
    </rPh>
    <phoneticPr fontId="5"/>
  </si>
  <si>
    <t>塾</t>
    <rPh sb="0" eb="1">
      <t>ジュク</t>
    </rPh>
    <phoneticPr fontId="5"/>
  </si>
  <si>
    <t>進学塾</t>
    <rPh sb="0" eb="3">
      <t>シンガクジュク</t>
    </rPh>
    <phoneticPr fontId="5"/>
  </si>
  <si>
    <t>家族で出かける</t>
    <rPh sb="0" eb="2">
      <t>カゾク</t>
    </rPh>
    <rPh sb="3" eb="4">
      <t>デ</t>
    </rPh>
    <phoneticPr fontId="5"/>
  </si>
  <si>
    <t>家で友達とオンラインゲーム</t>
    <rPh sb="0" eb="1">
      <t>イエ</t>
    </rPh>
    <rPh sb="2" eb="4">
      <t>トモダチ</t>
    </rPh>
    <phoneticPr fontId="5"/>
  </si>
  <si>
    <t>今は受験生なので主に勉強</t>
    <rPh sb="0" eb="1">
      <t>イマ</t>
    </rPh>
    <rPh sb="2" eb="5">
      <t>ジュケンセイ</t>
    </rPh>
    <rPh sb="8" eb="9">
      <t>オモ</t>
    </rPh>
    <rPh sb="10" eb="12">
      <t>ベンキョウ</t>
    </rPh>
    <phoneticPr fontId="5"/>
  </si>
  <si>
    <t>アルバイト</t>
  </si>
  <si>
    <t>家で一人で</t>
    <rPh sb="0" eb="1">
      <t>イエ</t>
    </rPh>
    <rPh sb="2" eb="4">
      <t>ヒトリ</t>
    </rPh>
    <phoneticPr fontId="5"/>
  </si>
  <si>
    <t>休日はなくクラブ</t>
    <rPh sb="0" eb="2">
      <t>キュウジツ</t>
    </rPh>
    <phoneticPr fontId="5"/>
  </si>
  <si>
    <t>祖父母宅で過ごす</t>
    <rPh sb="0" eb="3">
      <t>ソフボ</t>
    </rPh>
    <rPh sb="3" eb="4">
      <t>タク</t>
    </rPh>
    <rPh sb="5" eb="6">
      <t>ス</t>
    </rPh>
    <phoneticPr fontId="5"/>
  </si>
  <si>
    <t>部活</t>
    <rPh sb="0" eb="2">
      <t>ブカツ</t>
    </rPh>
    <phoneticPr fontId="5"/>
  </si>
  <si>
    <t>バンド練習</t>
    <rPh sb="3" eb="5">
      <t>レンシュウ</t>
    </rPh>
    <phoneticPr fontId="5"/>
  </si>
  <si>
    <t>インターネットたんまつはもっている</t>
  </si>
  <si>
    <t>タブレット</t>
  </si>
  <si>
    <t>下の子と共用している</t>
    <rPh sb="0" eb="1">
      <t>シタ</t>
    </rPh>
    <rPh sb="2" eb="3">
      <t>コ</t>
    </rPh>
    <rPh sb="4" eb="6">
      <t>キョウヨウ</t>
    </rPh>
    <phoneticPr fontId="5"/>
  </si>
  <si>
    <t>キッズケータイ</t>
  </si>
  <si>
    <t>中学生は持っていないが高校生は持っている</t>
    <rPh sb="0" eb="3">
      <t>チュウガクセイ</t>
    </rPh>
    <rPh sb="4" eb="5">
      <t>モ</t>
    </rPh>
    <rPh sb="11" eb="14">
      <t>コウコウセイ</t>
    </rPh>
    <rPh sb="15" eb="16">
      <t>モ</t>
    </rPh>
    <phoneticPr fontId="5"/>
  </si>
  <si>
    <t>祖父のを借りてる</t>
    <rPh sb="0" eb="2">
      <t>ソフ</t>
    </rPh>
    <rPh sb="4" eb="5">
      <t>カ</t>
    </rPh>
    <phoneticPr fontId="5"/>
  </si>
  <si>
    <t>親の使っていた携帯を自宅だけで使っている</t>
    <rPh sb="0" eb="1">
      <t>オヤ</t>
    </rPh>
    <rPh sb="2" eb="3">
      <t>ツカ</t>
    </rPh>
    <rPh sb="7" eb="9">
      <t>ケイタイ</t>
    </rPh>
    <rPh sb="10" eb="12">
      <t>ジタク</t>
    </rPh>
    <rPh sb="15" eb="16">
      <t>ツカ</t>
    </rPh>
    <phoneticPr fontId="5"/>
  </si>
  <si>
    <t>家の事情等があるので各家庭で判断すべきだと思う</t>
    <rPh sb="0" eb="1">
      <t>イエ</t>
    </rPh>
    <rPh sb="2" eb="4">
      <t>ジジョウ</t>
    </rPh>
    <rPh sb="4" eb="5">
      <t>トウ</t>
    </rPh>
    <rPh sb="10" eb="11">
      <t>カク</t>
    </rPh>
    <rPh sb="11" eb="13">
      <t>カテイ</t>
    </rPh>
    <rPh sb="14" eb="16">
      <t>ハンダン</t>
    </rPh>
    <rPh sb="21" eb="22">
      <t>オモ</t>
    </rPh>
    <phoneticPr fontId="5"/>
  </si>
  <si>
    <t>必要があるなら持っても良い</t>
    <rPh sb="0" eb="2">
      <t>ヒツヨウ</t>
    </rPh>
    <rPh sb="7" eb="8">
      <t>モ</t>
    </rPh>
    <rPh sb="11" eb="12">
      <t>ヨ</t>
    </rPh>
    <phoneticPr fontId="5"/>
  </si>
  <si>
    <t>ルールを守れば持っても良い</t>
    <rPh sb="4" eb="5">
      <t>マモ</t>
    </rPh>
    <rPh sb="7" eb="8">
      <t>モ</t>
    </rPh>
    <rPh sb="11" eb="12">
      <t>ヨ</t>
    </rPh>
    <phoneticPr fontId="5"/>
  </si>
  <si>
    <t>必要な時親が貸す</t>
    <rPh sb="0" eb="2">
      <t>ヒツヨウ</t>
    </rPh>
    <rPh sb="3" eb="4">
      <t>トキ</t>
    </rPh>
    <rPh sb="4" eb="5">
      <t>オヤ</t>
    </rPh>
    <rPh sb="6" eb="7">
      <t>カ</t>
    </rPh>
    <phoneticPr fontId="5"/>
  </si>
  <si>
    <t>中３ころ</t>
    <rPh sb="0" eb="1">
      <t>チュウ</t>
    </rPh>
    <phoneticPr fontId="5"/>
  </si>
  <si>
    <t>機能、場面を限定するなら持ってもよい</t>
    <rPh sb="0" eb="2">
      <t>キノウ</t>
    </rPh>
    <rPh sb="3" eb="5">
      <t>バメン</t>
    </rPh>
    <rPh sb="6" eb="8">
      <t>ゲンテイ</t>
    </rPh>
    <rPh sb="12" eb="13">
      <t>モ</t>
    </rPh>
    <phoneticPr fontId="5"/>
  </si>
  <si>
    <t>状況による</t>
    <rPh sb="0" eb="2">
      <t>ジョウキョウ</t>
    </rPh>
    <phoneticPr fontId="5"/>
  </si>
  <si>
    <t>家庭の事情による</t>
    <rPh sb="0" eb="2">
      <t>カテイ</t>
    </rPh>
    <rPh sb="3" eb="5">
      <t>ジジョウ</t>
    </rPh>
    <phoneticPr fontId="5"/>
  </si>
  <si>
    <t>本当に必要な人だけ持てば良い</t>
    <rPh sb="0" eb="2">
      <t>ホントウ</t>
    </rPh>
    <rPh sb="3" eb="5">
      <t>ヒツヨウ</t>
    </rPh>
    <rPh sb="6" eb="7">
      <t>ヒト</t>
    </rPh>
    <rPh sb="9" eb="10">
      <t>モ</t>
    </rPh>
    <rPh sb="12" eb="13">
      <t>ヨ</t>
    </rPh>
    <phoneticPr fontId="5"/>
  </si>
  <si>
    <t>持たせたくないが、必要な時もあり、決めるのは難しい</t>
    <rPh sb="0" eb="1">
      <t>モ</t>
    </rPh>
    <rPh sb="9" eb="11">
      <t>ヒツヨウ</t>
    </rPh>
    <rPh sb="12" eb="13">
      <t>トキ</t>
    </rPh>
    <rPh sb="17" eb="18">
      <t>キ</t>
    </rPh>
    <rPh sb="22" eb="23">
      <t>ムズカ</t>
    </rPh>
    <phoneticPr fontId="5"/>
  </si>
  <si>
    <t>必要に応じて使いわけられるようコントロールが必要</t>
    <rPh sb="0" eb="2">
      <t>ヒツヨウ</t>
    </rPh>
    <rPh sb="3" eb="4">
      <t>オウ</t>
    </rPh>
    <rPh sb="6" eb="7">
      <t>ツカ</t>
    </rPh>
    <rPh sb="22" eb="24">
      <t>ヒツヨウ</t>
    </rPh>
    <phoneticPr fontId="5"/>
  </si>
  <si>
    <t>早いと思うが仕方がないと思う</t>
    <rPh sb="0" eb="1">
      <t>ハヤ</t>
    </rPh>
    <rPh sb="3" eb="4">
      <t>オモ</t>
    </rPh>
    <rPh sb="6" eb="8">
      <t>シカタ</t>
    </rPh>
    <rPh sb="12" eb="13">
      <t>オモ</t>
    </rPh>
    <phoneticPr fontId="5"/>
  </si>
  <si>
    <t>かなり条件を付けたら可</t>
    <rPh sb="3" eb="5">
      <t>ジョウケン</t>
    </rPh>
    <rPh sb="6" eb="7">
      <t>ツ</t>
    </rPh>
    <rPh sb="10" eb="11">
      <t>カ</t>
    </rPh>
    <phoneticPr fontId="5"/>
  </si>
  <si>
    <t>決め事を守るを条件に</t>
    <rPh sb="0" eb="1">
      <t>キ</t>
    </rPh>
    <rPh sb="2" eb="3">
      <t>コト</t>
    </rPh>
    <rPh sb="4" eb="5">
      <t>マモ</t>
    </rPh>
    <rPh sb="7" eb="9">
      <t>ジョウケン</t>
    </rPh>
    <phoneticPr fontId="5"/>
  </si>
  <si>
    <t>必要性がある場合持って良い</t>
    <rPh sb="0" eb="3">
      <t>ヒツヨウセイ</t>
    </rPh>
    <rPh sb="6" eb="8">
      <t>バアイ</t>
    </rPh>
    <rPh sb="8" eb="9">
      <t>モ</t>
    </rPh>
    <rPh sb="11" eb="12">
      <t>ヨ</t>
    </rPh>
    <phoneticPr fontId="5"/>
  </si>
  <si>
    <t>うちでは必要ないと思っている</t>
    <rPh sb="4" eb="6">
      <t>ヒツヨウ</t>
    </rPh>
    <rPh sb="9" eb="10">
      <t>オモ</t>
    </rPh>
    <phoneticPr fontId="5"/>
  </si>
  <si>
    <t>今持たせているがまだ早かったと思う</t>
    <rPh sb="0" eb="1">
      <t>イマ</t>
    </rPh>
    <rPh sb="1" eb="2">
      <t>モ</t>
    </rPh>
    <rPh sb="10" eb="11">
      <t>ハヤ</t>
    </rPh>
    <rPh sb="15" eb="16">
      <t>オモ</t>
    </rPh>
    <phoneticPr fontId="5"/>
  </si>
  <si>
    <t>連絡手段としてなら必要（固定電話がないとき）</t>
    <rPh sb="0" eb="2">
      <t>レンラク</t>
    </rPh>
    <rPh sb="2" eb="4">
      <t>シュダン</t>
    </rPh>
    <rPh sb="9" eb="11">
      <t>ヒツヨウ</t>
    </rPh>
    <rPh sb="12" eb="14">
      <t>コテイ</t>
    </rPh>
    <rPh sb="14" eb="16">
      <t>デンワ</t>
    </rPh>
    <phoneticPr fontId="5"/>
  </si>
  <si>
    <t>家庭内で決めた事で良いと思う</t>
    <rPh sb="0" eb="3">
      <t>カテイナイ</t>
    </rPh>
    <rPh sb="4" eb="5">
      <t>キ</t>
    </rPh>
    <rPh sb="7" eb="8">
      <t>コト</t>
    </rPh>
    <rPh sb="9" eb="10">
      <t>ヨ</t>
    </rPh>
    <rPh sb="12" eb="13">
      <t>オモ</t>
    </rPh>
    <phoneticPr fontId="5"/>
  </si>
  <si>
    <t>も良いと思うが、我が家では必要ないと思っている。</t>
    <phoneticPr fontId="4"/>
  </si>
  <si>
    <t>各家庭の指導がしっかりしているのであれば持たせて</t>
    <rPh sb="0" eb="3">
      <t>カクカテイ</t>
    </rPh>
    <rPh sb="4" eb="6">
      <t>シドウ</t>
    </rPh>
    <rPh sb="20" eb="21">
      <t>モ</t>
    </rPh>
    <phoneticPr fontId="5"/>
  </si>
  <si>
    <t>だと思う。</t>
  </si>
  <si>
    <t>基本的にまだ不要と思うが、塾などの外出では必要</t>
    <rPh sb="0" eb="3">
      <t>キホンテキ</t>
    </rPh>
    <rPh sb="6" eb="8">
      <t>フヨウ</t>
    </rPh>
    <rPh sb="9" eb="10">
      <t>オモ</t>
    </rPh>
    <rPh sb="13" eb="14">
      <t>ジュク</t>
    </rPh>
    <rPh sb="17" eb="19">
      <t>ガイシュツ</t>
    </rPh>
    <rPh sb="21" eb="23">
      <t>ヒツヨウ</t>
    </rPh>
    <phoneticPr fontId="5"/>
  </si>
  <si>
    <t>今の時代持たせることは仕方ないと思っている</t>
    <rPh sb="0" eb="1">
      <t>イマ</t>
    </rPh>
    <rPh sb="2" eb="4">
      <t>ジダイ</t>
    </rPh>
    <rPh sb="4" eb="5">
      <t>モ</t>
    </rPh>
    <rPh sb="11" eb="13">
      <t>シカタ</t>
    </rPh>
    <rPh sb="16" eb="17">
      <t>オモ</t>
    </rPh>
    <phoneticPr fontId="5"/>
  </si>
  <si>
    <t>必要性に応じて</t>
    <rPh sb="0" eb="3">
      <t>ヒツヨウセイ</t>
    </rPh>
    <rPh sb="4" eb="5">
      <t>オウ</t>
    </rPh>
    <phoneticPr fontId="5"/>
  </si>
  <si>
    <t>今の時代仕方がない</t>
    <rPh sb="0" eb="1">
      <t>イマ</t>
    </rPh>
    <rPh sb="2" eb="4">
      <t>ジダイ</t>
    </rPh>
    <rPh sb="4" eb="6">
      <t>シカタ</t>
    </rPh>
    <phoneticPr fontId="5"/>
  </si>
  <si>
    <t>状況によって。</t>
    <rPh sb="0" eb="2">
      <t>ジョウキョウ</t>
    </rPh>
    <phoneticPr fontId="5"/>
  </si>
  <si>
    <t>本人が決めるべきだと思う。</t>
    <rPh sb="0" eb="2">
      <t>ホンニン</t>
    </rPh>
    <rPh sb="3" eb="4">
      <t>キ</t>
    </rPh>
    <rPh sb="10" eb="11">
      <t>オモ</t>
    </rPh>
    <phoneticPr fontId="5"/>
  </si>
  <si>
    <t>必要に応じて使いわけられるようコントロールが必要</t>
  </si>
  <si>
    <t>しょうがない</t>
  </si>
  <si>
    <t>持たせたくないが、連絡をとる手段として必要だと思う。</t>
    <rPh sb="0" eb="1">
      <t>モ</t>
    </rPh>
    <rPh sb="9" eb="11">
      <t>レンラク</t>
    </rPh>
    <rPh sb="14" eb="16">
      <t>シュダン</t>
    </rPh>
    <rPh sb="19" eb="21">
      <t>ヒツヨウ</t>
    </rPh>
    <rPh sb="23" eb="24">
      <t>オモ</t>
    </rPh>
    <phoneticPr fontId="5"/>
  </si>
  <si>
    <t>必要に応じて</t>
    <rPh sb="0" eb="2">
      <t>ヒツヨウ</t>
    </rPh>
    <rPh sb="3" eb="4">
      <t>オウ</t>
    </rPh>
    <phoneticPr fontId="5"/>
  </si>
  <si>
    <t>持っている事が当たり前になっていると聞いている為</t>
    <rPh sb="0" eb="1">
      <t>モ</t>
    </rPh>
    <rPh sb="5" eb="6">
      <t>コト</t>
    </rPh>
    <rPh sb="7" eb="8">
      <t>ア</t>
    </rPh>
    <rPh sb="10" eb="11">
      <t>マエ</t>
    </rPh>
    <rPh sb="18" eb="19">
      <t>キ</t>
    </rPh>
    <rPh sb="23" eb="24">
      <t>タメ</t>
    </rPh>
    <phoneticPr fontId="5"/>
  </si>
  <si>
    <t>持たせざるをえない様子</t>
  </si>
  <si>
    <t>持っても良いがストレスにならない使い方、対応を</t>
    <rPh sb="0" eb="1">
      <t>モ</t>
    </rPh>
    <rPh sb="4" eb="5">
      <t>ヨ</t>
    </rPh>
    <rPh sb="16" eb="17">
      <t>ツカ</t>
    </rPh>
    <rPh sb="18" eb="19">
      <t>カタ</t>
    </rPh>
    <rPh sb="20" eb="22">
      <t>タイオウ</t>
    </rPh>
    <phoneticPr fontId="5"/>
  </si>
  <si>
    <t>親が教えるべき</t>
  </si>
  <si>
    <t>各家庭の指導がしっかりしているのであれば持たせ</t>
    <rPh sb="0" eb="3">
      <t>カクカテイ</t>
    </rPh>
    <rPh sb="4" eb="6">
      <t>シドウ</t>
    </rPh>
    <rPh sb="20" eb="21">
      <t>モ</t>
    </rPh>
    <phoneticPr fontId="5"/>
  </si>
  <si>
    <t>ても良いと思うが、我が家では必要ないと思っている。</t>
  </si>
  <si>
    <t>持っても良いが、ＳＮＳ等の書込み等して欲しくないし、</t>
    <rPh sb="0" eb="1">
      <t>モ</t>
    </rPh>
    <rPh sb="4" eb="5">
      <t>ヨ</t>
    </rPh>
    <rPh sb="11" eb="12">
      <t>トウ</t>
    </rPh>
    <rPh sb="13" eb="15">
      <t>カキコ</t>
    </rPh>
    <rPh sb="16" eb="17">
      <t>トウ</t>
    </rPh>
    <rPh sb="19" eb="20">
      <t>ホ</t>
    </rPh>
    <phoneticPr fontId="5"/>
  </si>
  <si>
    <t>見て欲しくない。</t>
  </si>
  <si>
    <t>部活の連絡など直接生徒の携帯にかかって来ると</t>
    <rPh sb="0" eb="2">
      <t>ブカツ</t>
    </rPh>
    <rPh sb="3" eb="5">
      <t>レンラク</t>
    </rPh>
    <rPh sb="7" eb="9">
      <t>チョクセツ</t>
    </rPh>
    <rPh sb="9" eb="11">
      <t>セイト</t>
    </rPh>
    <rPh sb="12" eb="14">
      <t>ケイタイ</t>
    </rPh>
    <rPh sb="19" eb="20">
      <t>ク</t>
    </rPh>
    <phoneticPr fontId="5"/>
  </si>
  <si>
    <t>聞いたので、いらないと思っても持たせなければなら</t>
    <phoneticPr fontId="4"/>
  </si>
  <si>
    <t>ないと思う。</t>
  </si>
  <si>
    <t>持たせたくはないが周りがほとんど持っているので</t>
    <rPh sb="0" eb="1">
      <t>モ</t>
    </rPh>
    <rPh sb="9" eb="10">
      <t>マワ</t>
    </rPh>
    <rPh sb="16" eb="17">
      <t>モ</t>
    </rPh>
    <phoneticPr fontId="5"/>
  </si>
  <si>
    <t>仕方なく持たせている。</t>
  </si>
  <si>
    <t>使用条件を守る約束でなら持つのも仕方ないと</t>
    <rPh sb="0" eb="2">
      <t>シヨウ</t>
    </rPh>
    <rPh sb="2" eb="4">
      <t>ジョウケン</t>
    </rPh>
    <rPh sb="5" eb="6">
      <t>マモ</t>
    </rPh>
    <rPh sb="7" eb="9">
      <t>ヤクソク</t>
    </rPh>
    <rPh sb="12" eb="13">
      <t>モ</t>
    </rPh>
    <rPh sb="16" eb="18">
      <t>シカタ</t>
    </rPh>
    <phoneticPr fontId="5"/>
  </si>
  <si>
    <t>思います。現に、宿題がネットで提出する時代なので。</t>
  </si>
  <si>
    <t>今は授業で携帯を利用することがあるようで、持たせ</t>
    <rPh sb="0" eb="1">
      <t>イマ</t>
    </rPh>
    <rPh sb="2" eb="4">
      <t>ジュギョウ</t>
    </rPh>
    <rPh sb="5" eb="7">
      <t>ケイタイ</t>
    </rPh>
    <rPh sb="8" eb="10">
      <t>リヨウ</t>
    </rPh>
    <rPh sb="21" eb="22">
      <t>モ</t>
    </rPh>
    <phoneticPr fontId="5"/>
  </si>
  <si>
    <t>ないといけない雰囲気である</t>
  </si>
  <si>
    <t>制限付で持たせる。○時間以上使用すると追加料金</t>
    <rPh sb="0" eb="2">
      <t>セイゲン</t>
    </rPh>
    <rPh sb="2" eb="3">
      <t>ツ</t>
    </rPh>
    <rPh sb="4" eb="5">
      <t>モ</t>
    </rPh>
    <rPh sb="10" eb="12">
      <t>ジカン</t>
    </rPh>
    <rPh sb="12" eb="14">
      <t>イジョウ</t>
    </rPh>
    <rPh sb="14" eb="16">
      <t>シヨウ</t>
    </rPh>
    <rPh sb="19" eb="21">
      <t>ツイカ</t>
    </rPh>
    <rPh sb="21" eb="23">
      <t>リョウキン</t>
    </rPh>
    <phoneticPr fontId="5"/>
  </si>
  <si>
    <t>が発生するｏｒデータが遅くなる等</t>
  </si>
  <si>
    <t>①中学生について</t>
    <rPh sb="1" eb="4">
      <t>チュウガクセイ</t>
    </rPh>
    <phoneticPr fontId="4"/>
  </si>
  <si>
    <t>②高校生について</t>
    <rPh sb="1" eb="3">
      <t>コウコウ</t>
    </rPh>
    <rPh sb="3" eb="4">
      <t>セイ</t>
    </rPh>
    <phoneticPr fontId="4"/>
  </si>
  <si>
    <t>※少年に対する調査では「わからない」という選択肢を設けていない。</t>
  </si>
  <si>
    <t>解除するときの子供の年令による</t>
    <rPh sb="0" eb="2">
      <t>カイジョ</t>
    </rPh>
    <rPh sb="7" eb="9">
      <t>コドモ</t>
    </rPh>
    <rPh sb="10" eb="12">
      <t>ネンレイ</t>
    </rPh>
    <phoneticPr fontId="5"/>
  </si>
  <si>
    <t>晴れている時</t>
    <rPh sb="0" eb="1">
      <t>ハ</t>
    </rPh>
    <rPh sb="5" eb="6">
      <t>トキ</t>
    </rPh>
    <phoneticPr fontId="5"/>
  </si>
  <si>
    <t>おいしい食事をている時</t>
    <rPh sb="4" eb="6">
      <t>ショクジ</t>
    </rPh>
    <rPh sb="10" eb="11">
      <t>トキ</t>
    </rPh>
    <phoneticPr fontId="5"/>
  </si>
  <si>
    <t>仕事がうまくいった。子供が試合に勝った事。</t>
    <rPh sb="0" eb="2">
      <t>シゴト</t>
    </rPh>
    <rPh sb="10" eb="12">
      <t>コドモ</t>
    </rPh>
    <rPh sb="13" eb="15">
      <t>シアイ</t>
    </rPh>
    <rPh sb="16" eb="17">
      <t>カ</t>
    </rPh>
    <rPh sb="19" eb="20">
      <t>コト</t>
    </rPh>
    <phoneticPr fontId="5"/>
  </si>
  <si>
    <t>平日の休みにひとりでぐーたらしている時</t>
    <rPh sb="0" eb="2">
      <t>ヘイジツ</t>
    </rPh>
    <rPh sb="3" eb="4">
      <t>ヤス</t>
    </rPh>
    <rPh sb="18" eb="19">
      <t>トキ</t>
    </rPh>
    <phoneticPr fontId="5"/>
  </si>
  <si>
    <t>ペット（犬）</t>
    <rPh sb="4" eb="5">
      <t>イヌ</t>
    </rPh>
    <phoneticPr fontId="5"/>
  </si>
  <si>
    <t>特に配偶者と一緒にいる時</t>
    <rPh sb="0" eb="1">
      <t>トク</t>
    </rPh>
    <rPh sb="2" eb="5">
      <t>ハイグウシャ</t>
    </rPh>
    <rPh sb="6" eb="8">
      <t>イッショ</t>
    </rPh>
    <rPh sb="11" eb="12">
      <t>トキ</t>
    </rPh>
    <phoneticPr fontId="5"/>
  </si>
  <si>
    <t>飼い犬と猫と一緒に寝る時</t>
    <rPh sb="0" eb="3">
      <t>カイイヌ</t>
    </rPh>
    <rPh sb="4" eb="5">
      <t>ネコ</t>
    </rPh>
    <rPh sb="6" eb="8">
      <t>イッショ</t>
    </rPh>
    <rPh sb="9" eb="10">
      <t>ネ</t>
    </rPh>
    <rPh sb="11" eb="12">
      <t>トキ</t>
    </rPh>
    <phoneticPr fontId="5"/>
  </si>
  <si>
    <t>健康でいること</t>
    <rPh sb="0" eb="2">
      <t>ケンコウ</t>
    </rPh>
    <phoneticPr fontId="5"/>
  </si>
  <si>
    <t>子供がスポーツ等で頑張っている姿を見る時</t>
    <rPh sb="0" eb="2">
      <t>コドモ</t>
    </rPh>
    <rPh sb="7" eb="8">
      <t>トウ</t>
    </rPh>
    <rPh sb="9" eb="11">
      <t>ガンバ</t>
    </rPh>
    <rPh sb="15" eb="16">
      <t>スガタ</t>
    </rPh>
    <rPh sb="17" eb="18">
      <t>ミ</t>
    </rPh>
    <rPh sb="19" eb="20">
      <t>トキ</t>
    </rPh>
    <phoneticPr fontId="5"/>
  </si>
  <si>
    <t>子どもといる時</t>
    <rPh sb="0" eb="1">
      <t>コ</t>
    </rPh>
    <rPh sb="6" eb="7">
      <t>トキ</t>
    </rPh>
    <phoneticPr fontId="5"/>
  </si>
  <si>
    <t>子供が頑張っているのをみる時</t>
    <rPh sb="0" eb="2">
      <t>コドモ</t>
    </rPh>
    <rPh sb="3" eb="5">
      <t>ガンバ</t>
    </rPh>
    <rPh sb="13" eb="14">
      <t>トキ</t>
    </rPh>
    <phoneticPr fontId="5"/>
  </si>
  <si>
    <t>おいしい物を食べている時</t>
    <rPh sb="4" eb="5">
      <t>モノ</t>
    </rPh>
    <rPh sb="6" eb="7">
      <t>タ</t>
    </rPh>
    <rPh sb="11" eb="12">
      <t>トキ</t>
    </rPh>
    <phoneticPr fontId="5"/>
  </si>
  <si>
    <t>何歳になっても自分に必要と思える勉強ができたと感じるとき（新しい知識と学習で得られたとき？）</t>
    <rPh sb="0" eb="2">
      <t>ナンサイ</t>
    </rPh>
    <rPh sb="7" eb="9">
      <t>ジブン</t>
    </rPh>
    <rPh sb="10" eb="12">
      <t>ヒツヨウ</t>
    </rPh>
    <rPh sb="13" eb="14">
      <t>オモ</t>
    </rPh>
    <rPh sb="16" eb="18">
      <t>ベンキョウ</t>
    </rPh>
    <rPh sb="23" eb="24">
      <t>カン</t>
    </rPh>
    <rPh sb="29" eb="30">
      <t>アタラ</t>
    </rPh>
    <rPh sb="32" eb="34">
      <t>チシキ</t>
    </rPh>
    <rPh sb="35" eb="37">
      <t>ガクシュウ</t>
    </rPh>
    <rPh sb="38" eb="39">
      <t>エ</t>
    </rPh>
    <phoneticPr fontId="5"/>
  </si>
  <si>
    <t>とくにない</t>
  </si>
  <si>
    <t>自分らしく生きる</t>
    <rPh sb="0" eb="2">
      <t>ジブン</t>
    </rPh>
    <rPh sb="5" eb="6">
      <t>イ</t>
    </rPh>
    <phoneticPr fontId="5"/>
  </si>
  <si>
    <t>子供自身が、楽しく明るく前向きに生きる</t>
    <rPh sb="0" eb="2">
      <t>コドモ</t>
    </rPh>
    <rPh sb="2" eb="4">
      <t>ジシン</t>
    </rPh>
    <rPh sb="6" eb="7">
      <t>タノ</t>
    </rPh>
    <rPh sb="9" eb="10">
      <t>アカ</t>
    </rPh>
    <rPh sb="12" eb="14">
      <t>マエム</t>
    </rPh>
    <rPh sb="16" eb="17">
      <t>イ</t>
    </rPh>
    <phoneticPr fontId="5"/>
  </si>
  <si>
    <t>人様に迷惑をかけず、他人に振りまわされず、地に根を張り、自然の恵みに感謝して。健康に。</t>
    <rPh sb="0" eb="2">
      <t>ヒトサマ</t>
    </rPh>
    <rPh sb="3" eb="5">
      <t>メイワク</t>
    </rPh>
    <rPh sb="10" eb="12">
      <t>タニン</t>
    </rPh>
    <rPh sb="13" eb="14">
      <t>フ</t>
    </rPh>
    <rPh sb="21" eb="22">
      <t>チ</t>
    </rPh>
    <rPh sb="23" eb="24">
      <t>ネ</t>
    </rPh>
    <rPh sb="25" eb="26">
      <t>ハ</t>
    </rPh>
    <rPh sb="28" eb="30">
      <t>シゼン</t>
    </rPh>
    <rPh sb="31" eb="32">
      <t>メグ</t>
    </rPh>
    <rPh sb="34" eb="36">
      <t>カンシャ</t>
    </rPh>
    <rPh sb="39" eb="41">
      <t>ケンコウ</t>
    </rPh>
    <phoneticPr fontId="5"/>
  </si>
  <si>
    <t>お金に困らず、自立して生活してほしい</t>
    <rPh sb="1" eb="2">
      <t>カネ</t>
    </rPh>
    <rPh sb="3" eb="4">
      <t>コマ</t>
    </rPh>
    <rPh sb="7" eb="9">
      <t>ジリツ</t>
    </rPh>
    <rPh sb="11" eb="13">
      <t>セイカツ</t>
    </rPh>
    <phoneticPr fontId="5"/>
  </si>
  <si>
    <t>安定した生活</t>
    <rPh sb="0" eb="2">
      <t>アンテイ</t>
    </rPh>
    <rPh sb="4" eb="6">
      <t>セイカツ</t>
    </rPh>
    <phoneticPr fontId="5"/>
  </si>
  <si>
    <t>地域格差</t>
    <rPh sb="0" eb="2">
      <t>チイキ</t>
    </rPh>
    <rPh sb="2" eb="4">
      <t>カクサ</t>
    </rPh>
    <phoneticPr fontId="5"/>
  </si>
  <si>
    <t>自制心が欠けている</t>
    <rPh sb="0" eb="3">
      <t>ジセイシン</t>
    </rPh>
    <rPh sb="4" eb="5">
      <t>カ</t>
    </rPh>
    <phoneticPr fontId="5"/>
  </si>
  <si>
    <t>“責任”を追求しすぎること。便利すぎること。</t>
    <rPh sb="1" eb="3">
      <t>セキニン</t>
    </rPh>
    <rPh sb="5" eb="7">
      <t>ツイキュウ</t>
    </rPh>
    <rPh sb="14" eb="16">
      <t>ベンリ</t>
    </rPh>
    <phoneticPr fontId="5"/>
  </si>
  <si>
    <t>権利を主張し、義務をはたさない</t>
    <rPh sb="0" eb="2">
      <t>ケンリ</t>
    </rPh>
    <rPh sb="3" eb="5">
      <t>シュチョウ</t>
    </rPh>
    <rPh sb="7" eb="9">
      <t>ギム</t>
    </rPh>
    <phoneticPr fontId="5"/>
  </si>
  <si>
    <t>日本の伝統的な文化や習慣が廃れてきているのにそれを学び知る機会が少ないこと</t>
    <rPh sb="0" eb="2">
      <t>ニホン</t>
    </rPh>
    <rPh sb="3" eb="6">
      <t>デントウテキ</t>
    </rPh>
    <rPh sb="7" eb="9">
      <t>ブンカ</t>
    </rPh>
    <rPh sb="10" eb="12">
      <t>シュウカン</t>
    </rPh>
    <rPh sb="13" eb="14">
      <t>スタ</t>
    </rPh>
    <rPh sb="25" eb="26">
      <t>マナ</t>
    </rPh>
    <rPh sb="27" eb="28">
      <t>シ</t>
    </rPh>
    <rPh sb="29" eb="31">
      <t>キカイ</t>
    </rPh>
    <rPh sb="32" eb="33">
      <t>スク</t>
    </rPh>
    <phoneticPr fontId="5"/>
  </si>
  <si>
    <t>子育て世代への支援が少ない。高齢者へ税金使いすぎ</t>
    <rPh sb="0" eb="2">
      <t>コソダ</t>
    </rPh>
    <rPh sb="3" eb="5">
      <t>セダイ</t>
    </rPh>
    <rPh sb="7" eb="9">
      <t>シエン</t>
    </rPh>
    <rPh sb="10" eb="11">
      <t>スク</t>
    </rPh>
    <rPh sb="14" eb="17">
      <t>コウレイシャ</t>
    </rPh>
    <rPh sb="18" eb="20">
      <t>ゼイキン</t>
    </rPh>
    <rPh sb="20" eb="21">
      <t>ツカ</t>
    </rPh>
    <phoneticPr fontId="5"/>
  </si>
  <si>
    <t>正規職につける人が少ない</t>
    <rPh sb="0" eb="1">
      <t>セイ</t>
    </rPh>
    <rPh sb="1" eb="2">
      <t>キ</t>
    </rPh>
    <rPh sb="2" eb="3">
      <t>ショク</t>
    </rPh>
    <rPh sb="7" eb="8">
      <t>ヒト</t>
    </rPh>
    <rPh sb="9" eb="10">
      <t>スク</t>
    </rPh>
    <phoneticPr fontId="5"/>
  </si>
  <si>
    <t>インターネットを含めたモラルの欠如</t>
    <rPh sb="8" eb="9">
      <t>フク</t>
    </rPh>
    <rPh sb="15" eb="17">
      <t>ケツジョ</t>
    </rPh>
    <phoneticPr fontId="5"/>
  </si>
  <si>
    <t>画一化された価値感</t>
    <rPh sb="0" eb="1">
      <t>ガ</t>
    </rPh>
    <rPh sb="1" eb="2">
      <t>イチ</t>
    </rPh>
    <rPh sb="2" eb="3">
      <t>カ</t>
    </rPh>
    <rPh sb="6" eb="8">
      <t>カチ</t>
    </rPh>
    <rPh sb="8" eb="9">
      <t>カン</t>
    </rPh>
    <phoneticPr fontId="5"/>
  </si>
  <si>
    <t>個人の自由、権利を尊重するあまり、他を思いやる事が忘れられている事</t>
    <rPh sb="0" eb="2">
      <t>コジン</t>
    </rPh>
    <rPh sb="3" eb="5">
      <t>ジユウ</t>
    </rPh>
    <rPh sb="6" eb="8">
      <t>ケンリ</t>
    </rPh>
    <rPh sb="9" eb="11">
      <t>ソンチョウ</t>
    </rPh>
    <rPh sb="17" eb="18">
      <t>ホカ</t>
    </rPh>
    <rPh sb="19" eb="20">
      <t>オモ</t>
    </rPh>
    <rPh sb="23" eb="24">
      <t>コト</t>
    </rPh>
    <rPh sb="25" eb="26">
      <t>ワス</t>
    </rPh>
    <rPh sb="32" eb="33">
      <t>コト</t>
    </rPh>
    <phoneticPr fontId="5"/>
  </si>
  <si>
    <t>少子化、人口減少</t>
    <rPh sb="0" eb="3">
      <t>ショウシカ</t>
    </rPh>
    <rPh sb="4" eb="6">
      <t>ジンコウ</t>
    </rPh>
    <rPh sb="6" eb="8">
      <t>ゲンショウ</t>
    </rPh>
    <phoneticPr fontId="5"/>
  </si>
  <si>
    <t>少子化・人口減少・高齢化社会</t>
    <rPh sb="0" eb="3">
      <t>ショウシカ</t>
    </rPh>
    <rPh sb="4" eb="6">
      <t>ジンコウ</t>
    </rPh>
    <rPh sb="6" eb="8">
      <t>ゲンショウ</t>
    </rPh>
    <rPh sb="9" eb="12">
      <t>コウレイカ</t>
    </rPh>
    <rPh sb="12" eb="14">
      <t>シャカイ</t>
    </rPh>
    <phoneticPr fontId="5"/>
  </si>
  <si>
    <t>教育環境について十分でない</t>
    <rPh sb="0" eb="2">
      <t>キョウイク</t>
    </rPh>
    <rPh sb="2" eb="4">
      <t>カンキョウ</t>
    </rPh>
    <rPh sb="8" eb="10">
      <t>ジュウブン</t>
    </rPh>
    <phoneticPr fontId="5"/>
  </si>
  <si>
    <t>子供の見本になるべき大人が乱れている（特に政治家）から、子供が育たない。</t>
    <rPh sb="0" eb="2">
      <t>コドモ</t>
    </rPh>
    <rPh sb="3" eb="5">
      <t>ミホン</t>
    </rPh>
    <rPh sb="10" eb="12">
      <t>オトナ</t>
    </rPh>
    <rPh sb="13" eb="14">
      <t>ミダ</t>
    </rPh>
    <rPh sb="19" eb="20">
      <t>トク</t>
    </rPh>
    <rPh sb="21" eb="24">
      <t>セイジカ</t>
    </rPh>
    <rPh sb="28" eb="30">
      <t>コドモ</t>
    </rPh>
    <rPh sb="31" eb="32">
      <t>ソダ</t>
    </rPh>
    <phoneticPr fontId="5"/>
  </si>
  <si>
    <t>子供が少ない</t>
    <rPh sb="0" eb="2">
      <t>コドモ</t>
    </rPh>
    <rPh sb="3" eb="4">
      <t>スク</t>
    </rPh>
    <phoneticPr fontId="5"/>
  </si>
  <si>
    <t>人口の減少</t>
    <rPh sb="0" eb="2">
      <t>ジンコウ</t>
    </rPh>
    <rPh sb="3" eb="5">
      <t>ゲンショウ</t>
    </rPh>
    <phoneticPr fontId="5"/>
  </si>
  <si>
    <t>とにかく反対だけの野党議員の存在</t>
    <rPh sb="4" eb="6">
      <t>ハンタイ</t>
    </rPh>
    <rPh sb="9" eb="11">
      <t>ヤトウ</t>
    </rPh>
    <rPh sb="11" eb="13">
      <t>ギイン</t>
    </rPh>
    <rPh sb="14" eb="16">
      <t>ソンザイ</t>
    </rPh>
    <phoneticPr fontId="5"/>
  </si>
  <si>
    <t>①派遣社員が多いのは問題だ。会社側がちゃんと雇用をしてほしい。</t>
    <rPh sb="1" eb="3">
      <t>ハケン</t>
    </rPh>
    <rPh sb="3" eb="5">
      <t>シャイン</t>
    </rPh>
    <rPh sb="6" eb="7">
      <t>オオ</t>
    </rPh>
    <rPh sb="10" eb="12">
      <t>モンダイ</t>
    </rPh>
    <rPh sb="14" eb="16">
      <t>カイシャ</t>
    </rPh>
    <rPh sb="16" eb="17">
      <t>ガワ</t>
    </rPh>
    <rPh sb="22" eb="24">
      <t>コヨウ</t>
    </rPh>
    <phoneticPr fontId="5"/>
  </si>
  <si>
    <t>事件や事故が多い</t>
    <rPh sb="0" eb="2">
      <t>ジケン</t>
    </rPh>
    <rPh sb="3" eb="5">
      <t>ジコ</t>
    </rPh>
    <rPh sb="6" eb="7">
      <t>オオ</t>
    </rPh>
    <phoneticPr fontId="5"/>
  </si>
  <si>
    <t>サギなどの犯罪が多く、なくならない</t>
    <rPh sb="5" eb="7">
      <t>ハンザイ</t>
    </rPh>
    <rPh sb="8" eb="9">
      <t>オオ</t>
    </rPh>
    <phoneticPr fontId="5"/>
  </si>
  <si>
    <t>安易に就識や退識を繰り返す大人が多い。弱者への虐待。忍耐力や責任感の減少</t>
    <rPh sb="0" eb="2">
      <t>アンイ</t>
    </rPh>
    <rPh sb="3" eb="4">
      <t>ツ</t>
    </rPh>
    <rPh sb="4" eb="5">
      <t>シキ</t>
    </rPh>
    <rPh sb="6" eb="7">
      <t>シリゾ</t>
    </rPh>
    <rPh sb="7" eb="8">
      <t>シキ</t>
    </rPh>
    <rPh sb="9" eb="10">
      <t>ク</t>
    </rPh>
    <rPh sb="11" eb="12">
      <t>カエ</t>
    </rPh>
    <rPh sb="13" eb="15">
      <t>オトナ</t>
    </rPh>
    <rPh sb="16" eb="17">
      <t>オオ</t>
    </rPh>
    <rPh sb="19" eb="21">
      <t>ジャクシャ</t>
    </rPh>
    <rPh sb="23" eb="25">
      <t>ギャクタイ</t>
    </rPh>
    <rPh sb="26" eb="29">
      <t>ニンタイリョク</t>
    </rPh>
    <rPh sb="30" eb="33">
      <t>セキニンカン</t>
    </rPh>
    <rPh sb="34" eb="36">
      <t>ゲンショウ</t>
    </rPh>
    <phoneticPr fontId="5"/>
  </si>
  <si>
    <t>子育てに対して周りの環境がよくない。産婦人科、小児科がない。何をするのにもお金がかかりすぎる。</t>
    <rPh sb="0" eb="2">
      <t>コソダ</t>
    </rPh>
    <rPh sb="4" eb="5">
      <t>タイ</t>
    </rPh>
    <rPh sb="7" eb="8">
      <t>マワ</t>
    </rPh>
    <rPh sb="10" eb="12">
      <t>カンキョウ</t>
    </rPh>
    <rPh sb="18" eb="22">
      <t>サンフジンカ</t>
    </rPh>
    <rPh sb="23" eb="26">
      <t>ショウニカ</t>
    </rPh>
    <rPh sb="30" eb="31">
      <t>ナニ</t>
    </rPh>
    <rPh sb="38" eb="39">
      <t>カネ</t>
    </rPh>
    <phoneticPr fontId="5"/>
  </si>
  <si>
    <t>低所得者が多い</t>
    <rPh sb="0" eb="4">
      <t>テイショトクシャ</t>
    </rPh>
    <rPh sb="5" eb="6">
      <t>オオ</t>
    </rPh>
    <phoneticPr fontId="5"/>
  </si>
  <si>
    <t>ネット等による他人への攻撃</t>
    <rPh sb="3" eb="4">
      <t>トウ</t>
    </rPh>
    <rPh sb="7" eb="9">
      <t>タニン</t>
    </rPh>
    <rPh sb="11" eb="13">
      <t>コウゲキ</t>
    </rPh>
    <phoneticPr fontId="5"/>
  </si>
  <si>
    <t>普通からはみ出した者に対する寛容さ</t>
    <rPh sb="0" eb="2">
      <t>フツウ</t>
    </rPh>
    <rPh sb="6" eb="7">
      <t>ダ</t>
    </rPh>
    <rPh sb="9" eb="10">
      <t>モノ</t>
    </rPh>
    <rPh sb="11" eb="12">
      <t>タイ</t>
    </rPh>
    <rPh sb="14" eb="16">
      <t>カンヨウ</t>
    </rPh>
    <phoneticPr fontId="5"/>
  </si>
  <si>
    <t>個人情報の流出、災害対策が不十分</t>
    <rPh sb="0" eb="2">
      <t>コジン</t>
    </rPh>
    <rPh sb="2" eb="4">
      <t>ジョウホウ</t>
    </rPh>
    <rPh sb="5" eb="7">
      <t>リュウシュツ</t>
    </rPh>
    <rPh sb="8" eb="10">
      <t>サイガイ</t>
    </rPh>
    <rPh sb="10" eb="12">
      <t>タイサク</t>
    </rPh>
    <rPh sb="13" eb="16">
      <t>フジュウブン</t>
    </rPh>
    <phoneticPr fontId="5"/>
  </si>
  <si>
    <t>少子高齢化、人口減少</t>
    <rPh sb="0" eb="2">
      <t>ショウシ</t>
    </rPh>
    <rPh sb="2" eb="5">
      <t>コウレイカ</t>
    </rPh>
    <rPh sb="6" eb="8">
      <t>ジンコウ</t>
    </rPh>
    <rPh sb="8" eb="10">
      <t>ゲンショウ</t>
    </rPh>
    <phoneticPr fontId="5"/>
  </si>
  <si>
    <t>国会議員の国民をいたわらない私利私欲な政治、防衛の増大、国民の将来を考えない年金を利用する事。</t>
    <rPh sb="0" eb="2">
      <t>コッカイ</t>
    </rPh>
    <rPh sb="2" eb="4">
      <t>ギイン</t>
    </rPh>
    <rPh sb="5" eb="7">
      <t>コクミン</t>
    </rPh>
    <rPh sb="14" eb="16">
      <t>シリ</t>
    </rPh>
    <rPh sb="16" eb="18">
      <t>シヨク</t>
    </rPh>
    <rPh sb="19" eb="21">
      <t>セイジ</t>
    </rPh>
    <rPh sb="22" eb="24">
      <t>ボウエイ</t>
    </rPh>
    <rPh sb="25" eb="27">
      <t>ゾウダイ</t>
    </rPh>
    <rPh sb="28" eb="30">
      <t>コクミン</t>
    </rPh>
    <rPh sb="31" eb="33">
      <t>ショウライ</t>
    </rPh>
    <rPh sb="34" eb="35">
      <t>カンガ</t>
    </rPh>
    <rPh sb="38" eb="40">
      <t>ネンキン</t>
    </rPh>
    <rPh sb="41" eb="43">
      <t>リヨウ</t>
    </rPh>
    <rPh sb="45" eb="46">
      <t>コト</t>
    </rPh>
    <phoneticPr fontId="5"/>
  </si>
  <si>
    <t>憲法9条、戦争反対</t>
    <rPh sb="0" eb="2">
      <t>ケンポウ</t>
    </rPh>
    <rPh sb="3" eb="4">
      <t>ジョウ</t>
    </rPh>
    <rPh sb="5" eb="7">
      <t>センソウ</t>
    </rPh>
    <rPh sb="7" eb="9">
      <t>ハンタイ</t>
    </rPh>
    <phoneticPr fontId="5"/>
  </si>
  <si>
    <t>教育に多額のお金がかかる。</t>
    <rPh sb="0" eb="2">
      <t>キョウイク</t>
    </rPh>
    <rPh sb="3" eb="5">
      <t>タガク</t>
    </rPh>
    <rPh sb="7" eb="8">
      <t>カネ</t>
    </rPh>
    <phoneticPr fontId="5"/>
  </si>
  <si>
    <t>教育が大事。もっと教育に力を入れるべき。</t>
    <rPh sb="0" eb="2">
      <t>キョウイク</t>
    </rPh>
    <rPh sb="3" eb="5">
      <t>ダイジ</t>
    </rPh>
    <rPh sb="9" eb="11">
      <t>キョウイク</t>
    </rPh>
    <rPh sb="12" eb="13">
      <t>チカラ</t>
    </rPh>
    <rPh sb="14" eb="15">
      <t>イ</t>
    </rPh>
    <phoneticPr fontId="5"/>
  </si>
  <si>
    <t>医療現場、学校現場の人員不足！！地方の医療格差！</t>
    <rPh sb="0" eb="2">
      <t>イリョウ</t>
    </rPh>
    <rPh sb="2" eb="4">
      <t>ゲンバ</t>
    </rPh>
    <rPh sb="5" eb="7">
      <t>ガッコウ</t>
    </rPh>
    <rPh sb="7" eb="9">
      <t>ゲンバ</t>
    </rPh>
    <rPh sb="10" eb="12">
      <t>ジンイン</t>
    </rPh>
    <rPh sb="12" eb="14">
      <t>フソク</t>
    </rPh>
    <rPh sb="16" eb="18">
      <t>チホウ</t>
    </rPh>
    <rPh sb="19" eb="21">
      <t>イリョウ</t>
    </rPh>
    <rPh sb="21" eb="23">
      <t>カクサ</t>
    </rPh>
    <phoneticPr fontId="5"/>
  </si>
  <si>
    <t>子供、老人に対する補償ばかりで中間世代は大変。負担するものが多すぎる。</t>
    <rPh sb="0" eb="2">
      <t>コドモ</t>
    </rPh>
    <rPh sb="3" eb="5">
      <t>ロウジン</t>
    </rPh>
    <rPh sb="6" eb="7">
      <t>タイ</t>
    </rPh>
    <rPh sb="9" eb="11">
      <t>ホショウ</t>
    </rPh>
    <rPh sb="15" eb="17">
      <t>チュウカン</t>
    </rPh>
    <rPh sb="17" eb="19">
      <t>セダイ</t>
    </rPh>
    <rPh sb="20" eb="22">
      <t>タイヘン</t>
    </rPh>
    <rPh sb="23" eb="25">
      <t>フタン</t>
    </rPh>
    <rPh sb="30" eb="31">
      <t>オオ</t>
    </rPh>
    <phoneticPr fontId="5"/>
  </si>
  <si>
    <t>凶悪事件が多い。少年法。</t>
    <rPh sb="0" eb="2">
      <t>キョウアク</t>
    </rPh>
    <rPh sb="2" eb="4">
      <t>ジケン</t>
    </rPh>
    <rPh sb="5" eb="6">
      <t>オオ</t>
    </rPh>
    <rPh sb="8" eb="11">
      <t>ショウネンホウ</t>
    </rPh>
    <phoneticPr fontId="5"/>
  </si>
  <si>
    <t>伝統や文化が継承されにくくなっている</t>
    <rPh sb="0" eb="2">
      <t>デントウ</t>
    </rPh>
    <rPh sb="3" eb="5">
      <t>ブンカ</t>
    </rPh>
    <rPh sb="6" eb="8">
      <t>ケイショウ</t>
    </rPh>
    <phoneticPr fontId="5"/>
  </si>
  <si>
    <t>国家、地方公務員、議員…お金使いすぎ　給料をへらして税金アップ！低所得者に優しくない</t>
    <rPh sb="0" eb="2">
      <t>コッカ</t>
    </rPh>
    <rPh sb="3" eb="5">
      <t>チホウ</t>
    </rPh>
    <rPh sb="5" eb="8">
      <t>コウムイン</t>
    </rPh>
    <rPh sb="9" eb="11">
      <t>ギイン</t>
    </rPh>
    <rPh sb="13" eb="14">
      <t>カネ</t>
    </rPh>
    <rPh sb="14" eb="15">
      <t>ツカ</t>
    </rPh>
    <rPh sb="19" eb="21">
      <t>キュウリョウ</t>
    </rPh>
    <rPh sb="26" eb="28">
      <t>ゼイキン</t>
    </rPh>
    <rPh sb="32" eb="36">
      <t>テイショトクシャ</t>
    </rPh>
    <rPh sb="37" eb="38">
      <t>ヤサ</t>
    </rPh>
    <phoneticPr fontId="5"/>
  </si>
  <si>
    <t>子供のいじめが問題。亡くなる子がいなくなる様、法律をつくる方が良い。</t>
    <rPh sb="0" eb="2">
      <t>コドモ</t>
    </rPh>
    <rPh sb="7" eb="9">
      <t>モンダイ</t>
    </rPh>
    <rPh sb="10" eb="11">
      <t>ナ</t>
    </rPh>
    <rPh sb="14" eb="15">
      <t>コ</t>
    </rPh>
    <rPh sb="21" eb="22">
      <t>サマ</t>
    </rPh>
    <rPh sb="23" eb="25">
      <t>ホウリツ</t>
    </rPh>
    <rPh sb="29" eb="30">
      <t>ホウ</t>
    </rPh>
    <rPh sb="31" eb="32">
      <t>ヨ</t>
    </rPh>
    <phoneticPr fontId="5"/>
  </si>
  <si>
    <t>政治家</t>
    <rPh sb="0" eb="3">
      <t>セイジカ</t>
    </rPh>
    <phoneticPr fontId="5"/>
  </si>
  <si>
    <t>顔の見えないネット社会、するべき事をせず権利ばかり主張する</t>
    <rPh sb="0" eb="1">
      <t>カオ</t>
    </rPh>
    <rPh sb="2" eb="3">
      <t>ミ</t>
    </rPh>
    <rPh sb="9" eb="11">
      <t>シャカイ</t>
    </rPh>
    <rPh sb="16" eb="17">
      <t>コト</t>
    </rPh>
    <rPh sb="20" eb="22">
      <t>ケンリ</t>
    </rPh>
    <rPh sb="25" eb="27">
      <t>シュチョウ</t>
    </rPh>
    <phoneticPr fontId="5"/>
  </si>
  <si>
    <t>若者をはれものをさわるように大事に丁寧に育てすぎ。そういう世の中の風潮</t>
    <rPh sb="0" eb="2">
      <t>ワカモノ</t>
    </rPh>
    <rPh sb="14" eb="16">
      <t>ダイジ</t>
    </rPh>
    <rPh sb="17" eb="19">
      <t>テイネイ</t>
    </rPh>
    <rPh sb="20" eb="21">
      <t>ソダ</t>
    </rPh>
    <rPh sb="29" eb="30">
      <t>ヨ</t>
    </rPh>
    <rPh sb="31" eb="32">
      <t>ナカ</t>
    </rPh>
    <rPh sb="33" eb="35">
      <t>フウチョウ</t>
    </rPh>
    <phoneticPr fontId="5"/>
  </si>
  <si>
    <t>子供への虐待が多い</t>
    <rPh sb="0" eb="2">
      <t>コドモ</t>
    </rPh>
    <rPh sb="4" eb="6">
      <t>ギャクタイ</t>
    </rPh>
    <rPh sb="7" eb="8">
      <t>オオ</t>
    </rPh>
    <phoneticPr fontId="5"/>
  </si>
  <si>
    <t>諸金の金利が低過ぎる</t>
    <rPh sb="0" eb="1">
      <t>ショ</t>
    </rPh>
    <rPh sb="1" eb="2">
      <t>キン</t>
    </rPh>
    <rPh sb="3" eb="5">
      <t>キンリ</t>
    </rPh>
    <rPh sb="6" eb="7">
      <t>テイ</t>
    </rPh>
    <rPh sb="7" eb="8">
      <t>ス</t>
    </rPh>
    <phoneticPr fontId="5"/>
  </si>
  <si>
    <t>個人の性格にもよるが自己主張が強い”自分さえ良ければ”と言う風潮がある</t>
    <rPh sb="0" eb="2">
      <t>コジン</t>
    </rPh>
    <rPh sb="3" eb="5">
      <t>セイカク</t>
    </rPh>
    <rPh sb="10" eb="12">
      <t>ジコ</t>
    </rPh>
    <rPh sb="12" eb="14">
      <t>シュチョウ</t>
    </rPh>
    <rPh sb="15" eb="16">
      <t>ツヨ</t>
    </rPh>
    <rPh sb="18" eb="20">
      <t>ジブン</t>
    </rPh>
    <rPh sb="22" eb="23">
      <t>ヨ</t>
    </rPh>
    <rPh sb="28" eb="29">
      <t>イ</t>
    </rPh>
    <rPh sb="30" eb="32">
      <t>フウチョウ</t>
    </rPh>
    <phoneticPr fontId="5"/>
  </si>
  <si>
    <t>若者の常識</t>
    <rPh sb="0" eb="2">
      <t>ワカモノ</t>
    </rPh>
    <rPh sb="3" eb="5">
      <t>ジョウシキ</t>
    </rPh>
    <phoneticPr fontId="5"/>
  </si>
  <si>
    <t>家庭の優福差によって学ぶ事がかわること。勉強をしたくともあきらめなくてはいけない子もいる。</t>
    <rPh sb="0" eb="2">
      <t>カテイ</t>
    </rPh>
    <rPh sb="3" eb="4">
      <t>ユウ</t>
    </rPh>
    <rPh sb="4" eb="5">
      <t>フク</t>
    </rPh>
    <rPh sb="5" eb="6">
      <t>サ</t>
    </rPh>
    <rPh sb="10" eb="11">
      <t>マナ</t>
    </rPh>
    <rPh sb="12" eb="13">
      <t>コト</t>
    </rPh>
    <rPh sb="20" eb="22">
      <t>ベンキョウ</t>
    </rPh>
    <rPh sb="40" eb="41">
      <t>コ</t>
    </rPh>
    <phoneticPr fontId="5"/>
  </si>
  <si>
    <t>少子高齢化、年金問題</t>
    <rPh sb="0" eb="2">
      <t>ショウシ</t>
    </rPh>
    <rPh sb="2" eb="5">
      <t>コウレイカ</t>
    </rPh>
    <rPh sb="6" eb="8">
      <t>ネンキン</t>
    </rPh>
    <rPh sb="8" eb="10">
      <t>モンダイ</t>
    </rPh>
    <phoneticPr fontId="5"/>
  </si>
  <si>
    <t>問題に対する対応のズレ</t>
    <rPh sb="0" eb="2">
      <t>モンダイ</t>
    </rPh>
    <rPh sb="3" eb="4">
      <t>タイ</t>
    </rPh>
    <rPh sb="6" eb="8">
      <t>タイオウ</t>
    </rPh>
    <phoneticPr fontId="5"/>
  </si>
  <si>
    <t>税金の使い方</t>
    <rPh sb="0" eb="2">
      <t>ゼイキン</t>
    </rPh>
    <rPh sb="3" eb="4">
      <t>ツカ</t>
    </rPh>
    <rPh sb="5" eb="6">
      <t>カタ</t>
    </rPh>
    <phoneticPr fontId="5"/>
  </si>
  <si>
    <t>本当に必要ならに国の予算が使われているのか疑問</t>
    <rPh sb="0" eb="2">
      <t>ホントウ</t>
    </rPh>
    <rPh sb="3" eb="5">
      <t>ヒツヨウ</t>
    </rPh>
    <rPh sb="8" eb="9">
      <t>クニ</t>
    </rPh>
    <rPh sb="10" eb="12">
      <t>ヨサン</t>
    </rPh>
    <rPh sb="13" eb="14">
      <t>ツカ</t>
    </rPh>
    <rPh sb="21" eb="23">
      <t>ギモン</t>
    </rPh>
    <phoneticPr fontId="5"/>
  </si>
  <si>
    <t>大人が子育てをＴＶやゲーム（ネット）にまかせてしまい、大人が子供をわからないし子供が子供時代に</t>
    <rPh sb="0" eb="2">
      <t>オトナ</t>
    </rPh>
    <rPh sb="3" eb="5">
      <t>コソダ</t>
    </rPh>
    <rPh sb="27" eb="29">
      <t>オトナ</t>
    </rPh>
    <rPh sb="30" eb="32">
      <t>コドモ</t>
    </rPh>
    <rPh sb="39" eb="41">
      <t>コドモ</t>
    </rPh>
    <rPh sb="42" eb="44">
      <t>コドモ</t>
    </rPh>
    <rPh sb="44" eb="46">
      <t>ジダイ</t>
    </rPh>
    <phoneticPr fontId="5"/>
  </si>
  <si>
    <t>ことに気付いていないこと。</t>
  </si>
  <si>
    <t>子供らしく生きていないが由に自分の頭で考えて様々な問題を乗り越えにくい子供に育ててしまっている</t>
    <phoneticPr fontId="4"/>
  </si>
  <si>
    <t>がなくても大学へ行っている。目的なく行く人もいて途中で退学する人もいてもったいないと思う。</t>
  </si>
  <si>
    <t>勉強するのにお金がかかる（大学進学など）意欲があってもお金がいなと進学できず。お金があれば意欲</t>
    <rPh sb="0" eb="2">
      <t>ベンキョウ</t>
    </rPh>
    <rPh sb="7" eb="8">
      <t>カネ</t>
    </rPh>
    <rPh sb="13" eb="15">
      <t>ダイガク</t>
    </rPh>
    <rPh sb="15" eb="17">
      <t>シンガク</t>
    </rPh>
    <rPh sb="20" eb="22">
      <t>イヨク</t>
    </rPh>
    <rPh sb="28" eb="29">
      <t>カネ</t>
    </rPh>
    <rPh sb="33" eb="35">
      <t>シンガク</t>
    </rPh>
    <rPh sb="40" eb="41">
      <t>カネ</t>
    </rPh>
    <rPh sb="45" eb="47">
      <t>イヨク</t>
    </rPh>
    <phoneticPr fontId="5"/>
  </si>
  <si>
    <t>人のあげ足をとり、匿名で他人を誹ぼう・ちゅうしょうするのをマスメディアがいい事のようにとり上げる。真実で</t>
    <rPh sb="0" eb="1">
      <t>ヒト</t>
    </rPh>
    <rPh sb="4" eb="5">
      <t>アシ</t>
    </rPh>
    <rPh sb="9" eb="11">
      <t>トクメイ</t>
    </rPh>
    <rPh sb="12" eb="14">
      <t>タニン</t>
    </rPh>
    <rPh sb="15" eb="16">
      <t>ヒ</t>
    </rPh>
    <rPh sb="38" eb="39">
      <t>コト</t>
    </rPh>
    <rPh sb="45" eb="46">
      <t>ア</t>
    </rPh>
    <rPh sb="49" eb="51">
      <t>シンジツ</t>
    </rPh>
    <phoneticPr fontId="5"/>
  </si>
  <si>
    <t>ない一意見が一人歩きするメディアのあり方に疑問をもっている</t>
  </si>
  <si>
    <t>情報が多すぎる。インターネット・ＳＮＳ等便利な反面、使い方をまちがえると危険でとり返しがつかない事も</t>
    <rPh sb="0" eb="1">
      <t>ジョウ</t>
    </rPh>
    <rPh sb="1" eb="2">
      <t>ホウ</t>
    </rPh>
    <rPh sb="3" eb="4">
      <t>オオ</t>
    </rPh>
    <rPh sb="19" eb="20">
      <t>トウ</t>
    </rPh>
    <rPh sb="20" eb="22">
      <t>ベンリ</t>
    </rPh>
    <rPh sb="23" eb="25">
      <t>ハンメン</t>
    </rPh>
    <rPh sb="26" eb="27">
      <t>ツカ</t>
    </rPh>
    <rPh sb="28" eb="29">
      <t>カタ</t>
    </rPh>
    <rPh sb="36" eb="38">
      <t>キケン</t>
    </rPh>
    <rPh sb="41" eb="42">
      <t>カエ</t>
    </rPh>
    <rPh sb="48" eb="49">
      <t>コト</t>
    </rPh>
    <phoneticPr fontId="5"/>
  </si>
  <si>
    <t>あるので考えなくてはならない。</t>
  </si>
  <si>
    <t>高齢の親の世話をできる人が少ないこと定年退職がどんどん伸びるし、年金ももらえないのでまだまた働か</t>
    <rPh sb="0" eb="2">
      <t>コウレイ</t>
    </rPh>
    <rPh sb="3" eb="4">
      <t>オヤ</t>
    </rPh>
    <rPh sb="5" eb="7">
      <t>セワ</t>
    </rPh>
    <rPh sb="11" eb="12">
      <t>ヒト</t>
    </rPh>
    <rPh sb="13" eb="14">
      <t>スク</t>
    </rPh>
    <rPh sb="18" eb="20">
      <t>テイネン</t>
    </rPh>
    <rPh sb="20" eb="22">
      <t>タイショク</t>
    </rPh>
    <rPh sb="27" eb="28">
      <t>ノ</t>
    </rPh>
    <rPh sb="32" eb="34">
      <t>ネンキン</t>
    </rPh>
    <rPh sb="46" eb="47">
      <t>ハタラ</t>
    </rPh>
    <phoneticPr fontId="5"/>
  </si>
  <si>
    <t>ないと生活苦しくなる。仕事しないで家ですごせる時間がもっとあればいいと思う。</t>
  </si>
  <si>
    <t>他の家庭との自まんのし合いをしているようにしか感じない</t>
    <rPh sb="0" eb="1">
      <t>ホカ</t>
    </rPh>
    <rPh sb="2" eb="4">
      <t>カテイ</t>
    </rPh>
    <rPh sb="6" eb="7">
      <t>ジ</t>
    </rPh>
    <rPh sb="11" eb="12">
      <t>ア</t>
    </rPh>
    <rPh sb="23" eb="24">
      <t>カン</t>
    </rPh>
    <phoneticPr fontId="5"/>
  </si>
  <si>
    <t>仕事を優先させる</t>
    <rPh sb="0" eb="2">
      <t>シゴト</t>
    </rPh>
    <rPh sb="3" eb="5">
      <t>ユウセン</t>
    </rPh>
    <phoneticPr fontId="5"/>
  </si>
  <si>
    <t>共働きで共有する時間がない。忙しい</t>
    <rPh sb="0" eb="2">
      <t>トモバタラ</t>
    </rPh>
    <rPh sb="4" eb="6">
      <t>キョウユウ</t>
    </rPh>
    <rPh sb="8" eb="10">
      <t>ジカン</t>
    </rPh>
    <rPh sb="14" eb="15">
      <t>イソガ</t>
    </rPh>
    <phoneticPr fontId="5"/>
  </si>
  <si>
    <t>友達関係と学校と家庭のバランス</t>
    <rPh sb="0" eb="2">
      <t>トモダチ</t>
    </rPh>
    <rPh sb="2" eb="4">
      <t>カンケイ</t>
    </rPh>
    <rPh sb="5" eb="7">
      <t>ガッコウ</t>
    </rPh>
    <rPh sb="8" eb="10">
      <t>カテイ</t>
    </rPh>
    <phoneticPr fontId="5"/>
  </si>
  <si>
    <t>礼儀や常識、マナーを知らない親が増加している</t>
    <rPh sb="0" eb="2">
      <t>レイギ</t>
    </rPh>
    <rPh sb="3" eb="5">
      <t>ジョウシキ</t>
    </rPh>
    <rPh sb="10" eb="11">
      <t>シ</t>
    </rPh>
    <rPh sb="14" eb="15">
      <t>オヤ</t>
    </rPh>
    <rPh sb="16" eb="18">
      <t>ゾウカ</t>
    </rPh>
    <phoneticPr fontId="5"/>
  </si>
  <si>
    <t>子供への感心がうすい</t>
    <rPh sb="0" eb="2">
      <t>コドモ</t>
    </rPh>
    <rPh sb="4" eb="6">
      <t>カンシン</t>
    </rPh>
    <phoneticPr fontId="5"/>
  </si>
  <si>
    <t>核家族。親が先生が周りの人が道徳心がない。</t>
    <rPh sb="0" eb="3">
      <t>カクカゾク</t>
    </rPh>
    <rPh sb="4" eb="5">
      <t>オヤ</t>
    </rPh>
    <rPh sb="6" eb="8">
      <t>センセイ</t>
    </rPh>
    <rPh sb="9" eb="10">
      <t>マワ</t>
    </rPh>
    <rPh sb="12" eb="13">
      <t>ヒト</t>
    </rPh>
    <rPh sb="14" eb="17">
      <t>ドウトクシン</t>
    </rPh>
    <phoneticPr fontId="5"/>
  </si>
  <si>
    <t>ゆとり世代が親になり、一昔前の常識がもはや常識でない。</t>
    <rPh sb="3" eb="5">
      <t>セダイ</t>
    </rPh>
    <rPh sb="6" eb="7">
      <t>オヤ</t>
    </rPh>
    <rPh sb="11" eb="12">
      <t>イチ</t>
    </rPh>
    <rPh sb="12" eb="13">
      <t>ムカシ</t>
    </rPh>
    <rPh sb="13" eb="14">
      <t>マエ</t>
    </rPh>
    <rPh sb="15" eb="17">
      <t>ジョウシキ</t>
    </rPh>
    <rPh sb="21" eb="23">
      <t>ジョウシキ</t>
    </rPh>
    <phoneticPr fontId="5"/>
  </si>
  <si>
    <t>スマホ、パソコンの普及にあるコミュニ不足</t>
    <rPh sb="9" eb="11">
      <t>フキュウ</t>
    </rPh>
    <rPh sb="18" eb="20">
      <t>フソク</t>
    </rPh>
    <phoneticPr fontId="5"/>
  </si>
  <si>
    <t>親も子も家にいる時間が少ない</t>
    <rPh sb="0" eb="1">
      <t>オヤ</t>
    </rPh>
    <rPh sb="2" eb="3">
      <t>コ</t>
    </rPh>
    <rPh sb="4" eb="5">
      <t>イエ</t>
    </rPh>
    <rPh sb="8" eb="10">
      <t>ジカン</t>
    </rPh>
    <rPh sb="11" eb="12">
      <t>スク</t>
    </rPh>
    <phoneticPr fontId="5"/>
  </si>
  <si>
    <t>親も子も忙しすぎる</t>
    <rPh sb="0" eb="1">
      <t>オヤ</t>
    </rPh>
    <rPh sb="2" eb="3">
      <t>コ</t>
    </rPh>
    <rPh sb="4" eb="5">
      <t>イソガ</t>
    </rPh>
    <phoneticPr fontId="5"/>
  </si>
  <si>
    <t>核家族が増えているのも１つ</t>
    <rPh sb="0" eb="1">
      <t>カク</t>
    </rPh>
    <rPh sb="1" eb="3">
      <t>カゾク</t>
    </rPh>
    <rPh sb="4" eb="5">
      <t>フ</t>
    </rPh>
    <phoneticPr fontId="5"/>
  </si>
  <si>
    <t>親が子供っぽい人も時々いる。</t>
    <rPh sb="0" eb="1">
      <t>オヤ</t>
    </rPh>
    <rPh sb="2" eb="4">
      <t>コドモ</t>
    </rPh>
    <rPh sb="7" eb="8">
      <t>ヒト</t>
    </rPh>
    <rPh sb="9" eb="11">
      <t>トキドキ</t>
    </rPh>
    <phoneticPr fontId="5"/>
  </si>
  <si>
    <t>本人の気持ちにより添ったり理解してくれる大人が近くに居ないから。</t>
    <rPh sb="0" eb="2">
      <t>ホンニン</t>
    </rPh>
    <rPh sb="3" eb="5">
      <t>キモ</t>
    </rPh>
    <rPh sb="9" eb="10">
      <t>ソ</t>
    </rPh>
    <rPh sb="13" eb="15">
      <t>リカイ</t>
    </rPh>
    <rPh sb="20" eb="22">
      <t>オトナ</t>
    </rPh>
    <rPh sb="23" eb="24">
      <t>チカ</t>
    </rPh>
    <rPh sb="26" eb="27">
      <t>イ</t>
    </rPh>
    <phoneticPr fontId="5"/>
  </si>
  <si>
    <t>社会が優しすぎ、甘やかしているから</t>
    <rPh sb="0" eb="2">
      <t>シャカイ</t>
    </rPh>
    <rPh sb="3" eb="4">
      <t>ヤサ</t>
    </rPh>
    <rPh sb="8" eb="9">
      <t>アマ</t>
    </rPh>
    <phoneticPr fontId="5"/>
  </si>
  <si>
    <t>死生観が未熟すぎる。教育が不十分。</t>
    <rPh sb="0" eb="1">
      <t>シ</t>
    </rPh>
    <rPh sb="1" eb="2">
      <t>セイ</t>
    </rPh>
    <rPh sb="2" eb="3">
      <t>カン</t>
    </rPh>
    <rPh sb="4" eb="6">
      <t>ミジュク</t>
    </rPh>
    <rPh sb="10" eb="12">
      <t>キョウイク</t>
    </rPh>
    <rPh sb="13" eb="16">
      <t>フジュウブン</t>
    </rPh>
    <phoneticPr fontId="5"/>
  </si>
  <si>
    <t>親の躾のやり方</t>
    <rPh sb="0" eb="1">
      <t>オヤ</t>
    </rPh>
    <rPh sb="2" eb="3">
      <t>シツケ</t>
    </rPh>
    <rPh sb="6" eb="7">
      <t>カタ</t>
    </rPh>
    <phoneticPr fontId="5"/>
  </si>
  <si>
    <t>親がだらしないから</t>
    <rPh sb="0" eb="1">
      <t>オヤ</t>
    </rPh>
    <phoneticPr fontId="5"/>
  </si>
  <si>
    <t>冷静であっても判断力が無いから</t>
    <rPh sb="0" eb="1">
      <t>レイ</t>
    </rPh>
    <rPh sb="1" eb="2">
      <t>セイ</t>
    </rPh>
    <rPh sb="7" eb="9">
      <t>ハンダン</t>
    </rPh>
    <rPh sb="9" eb="10">
      <t>リョク</t>
    </rPh>
    <rPh sb="11" eb="12">
      <t>ナ</t>
    </rPh>
    <phoneticPr fontId="5"/>
  </si>
  <si>
    <t>良くない環境の中で生活する友人等からの影響</t>
    <rPh sb="0" eb="1">
      <t>ヨ</t>
    </rPh>
    <rPh sb="4" eb="6">
      <t>カンキョウ</t>
    </rPh>
    <rPh sb="7" eb="8">
      <t>ナカ</t>
    </rPh>
    <rPh sb="9" eb="11">
      <t>セイカツ</t>
    </rPh>
    <rPh sb="13" eb="15">
      <t>ユウジン</t>
    </rPh>
    <rPh sb="15" eb="16">
      <t>トウ</t>
    </rPh>
    <rPh sb="19" eb="21">
      <t>エイキョウ</t>
    </rPh>
    <phoneticPr fontId="5"/>
  </si>
  <si>
    <t>パワーの持って行き場が無い場合</t>
    <rPh sb="4" eb="5">
      <t>モ</t>
    </rPh>
    <rPh sb="7" eb="8">
      <t>イ</t>
    </rPh>
    <rPh sb="9" eb="10">
      <t>バ</t>
    </rPh>
    <rPh sb="11" eb="12">
      <t>ナ</t>
    </rPh>
    <rPh sb="13" eb="15">
      <t>バアイ</t>
    </rPh>
    <phoneticPr fontId="5"/>
  </si>
  <si>
    <t>心が満たされていないから。心が成長する環境で育たなかったから。</t>
    <rPh sb="0" eb="1">
      <t>ココロ</t>
    </rPh>
    <rPh sb="2" eb="3">
      <t>ミ</t>
    </rPh>
    <rPh sb="13" eb="14">
      <t>ココロ</t>
    </rPh>
    <rPh sb="15" eb="17">
      <t>セイチョウ</t>
    </rPh>
    <rPh sb="19" eb="21">
      <t>カンキョウ</t>
    </rPh>
    <rPh sb="22" eb="23">
      <t>ソダ</t>
    </rPh>
    <phoneticPr fontId="5"/>
  </si>
  <si>
    <t>世の中のしくみ、流れ、風ちょう</t>
    <rPh sb="0" eb="1">
      <t>ヨ</t>
    </rPh>
    <rPh sb="2" eb="3">
      <t>ナカ</t>
    </rPh>
    <rPh sb="8" eb="9">
      <t>ナガ</t>
    </rPh>
    <rPh sb="11" eb="12">
      <t>カゼ</t>
    </rPh>
    <phoneticPr fontId="5"/>
  </si>
  <si>
    <t>自分の意見がないか人に伝えない。</t>
    <rPh sb="0" eb="2">
      <t>ジブン</t>
    </rPh>
    <rPh sb="3" eb="5">
      <t>イケン</t>
    </rPh>
    <rPh sb="9" eb="10">
      <t>ヒト</t>
    </rPh>
    <rPh sb="11" eb="12">
      <t>ツタ</t>
    </rPh>
    <phoneticPr fontId="5"/>
  </si>
  <si>
    <t>うらぎられた時、自分の意見や存在を否定された時</t>
    <rPh sb="6" eb="7">
      <t>トキ</t>
    </rPh>
    <rPh sb="8" eb="10">
      <t>ジブン</t>
    </rPh>
    <rPh sb="11" eb="13">
      <t>イケン</t>
    </rPh>
    <rPh sb="14" eb="16">
      <t>ソンザイ</t>
    </rPh>
    <rPh sb="17" eb="19">
      <t>ヒテイ</t>
    </rPh>
    <rPh sb="22" eb="23">
      <t>トキ</t>
    </rPh>
    <phoneticPr fontId="5"/>
  </si>
  <si>
    <t>親の、子供への愛情が足りないから</t>
  </si>
  <si>
    <t>本人の心に寄りそう大人が少ないから　　寄りそう勇気のある人、寄りそい方がわからない人が多いから</t>
    <rPh sb="0" eb="2">
      <t>ホンニン</t>
    </rPh>
    <rPh sb="3" eb="4">
      <t>ココロ</t>
    </rPh>
    <rPh sb="5" eb="6">
      <t>ヨ</t>
    </rPh>
    <rPh sb="9" eb="11">
      <t>オトナ</t>
    </rPh>
    <rPh sb="12" eb="13">
      <t>スク</t>
    </rPh>
    <rPh sb="19" eb="20">
      <t>ヨ</t>
    </rPh>
    <rPh sb="23" eb="25">
      <t>ユウキ</t>
    </rPh>
    <rPh sb="28" eb="29">
      <t>ヒト</t>
    </rPh>
    <rPh sb="30" eb="31">
      <t>ヨ</t>
    </rPh>
    <rPh sb="34" eb="35">
      <t>カタ</t>
    </rPh>
    <rPh sb="41" eb="42">
      <t>ヒト</t>
    </rPh>
    <rPh sb="43" eb="44">
      <t>オオ</t>
    </rPh>
    <phoneticPr fontId="5"/>
  </si>
  <si>
    <t>友達関係、先輩後輩などその影響</t>
    <rPh sb="0" eb="2">
      <t>トモダチ</t>
    </rPh>
    <rPh sb="2" eb="4">
      <t>カンケイ</t>
    </rPh>
    <rPh sb="5" eb="7">
      <t>センパイ</t>
    </rPh>
    <rPh sb="7" eb="9">
      <t>コウハイ</t>
    </rPh>
    <rPh sb="13" eb="15">
      <t>エイキョウ</t>
    </rPh>
    <phoneticPr fontId="5"/>
  </si>
  <si>
    <t>子どもに対する適切な指導(支援）が家庭や学校で行われていない。</t>
    <rPh sb="0" eb="1">
      <t>コ</t>
    </rPh>
    <rPh sb="4" eb="5">
      <t>タイ</t>
    </rPh>
    <rPh sb="7" eb="9">
      <t>テキセツ</t>
    </rPh>
    <rPh sb="10" eb="12">
      <t>シドウ</t>
    </rPh>
    <rPh sb="13" eb="15">
      <t>シエン</t>
    </rPh>
    <rPh sb="17" eb="19">
      <t>カテイ</t>
    </rPh>
    <rPh sb="20" eb="22">
      <t>ガッコウ</t>
    </rPh>
    <rPh sb="23" eb="24">
      <t>オコナ</t>
    </rPh>
    <phoneticPr fontId="5"/>
  </si>
  <si>
    <t>非行の原因になるもとの部分を相談したり理解してくれる助けてくれる人が身近にいない。話をきいてほしい</t>
    <rPh sb="0" eb="2">
      <t>ヒコウ</t>
    </rPh>
    <rPh sb="3" eb="5">
      <t>ゲンイン</t>
    </rPh>
    <rPh sb="11" eb="13">
      <t>ブブン</t>
    </rPh>
    <rPh sb="14" eb="16">
      <t>ソウダン</t>
    </rPh>
    <rPh sb="19" eb="21">
      <t>リカイ</t>
    </rPh>
    <rPh sb="26" eb="27">
      <t>タス</t>
    </rPh>
    <rPh sb="32" eb="33">
      <t>ヒト</t>
    </rPh>
    <rPh sb="34" eb="36">
      <t>ミヂカ</t>
    </rPh>
    <rPh sb="41" eb="42">
      <t>ハナシ</t>
    </rPh>
    <phoneticPr fontId="5"/>
  </si>
  <si>
    <t>時に誰もいないとそのつみかさなりで悪さをしたりするのかなと思う。</t>
  </si>
  <si>
    <t>叱る大人がいない。家庭環境が悪い…ではなく、親の考えを引き継いでいる場合もあるのでは？何かあれば</t>
    <rPh sb="0" eb="1">
      <t>シカ</t>
    </rPh>
    <rPh sb="2" eb="4">
      <t>オトナ</t>
    </rPh>
    <rPh sb="9" eb="11">
      <t>カテイ</t>
    </rPh>
    <rPh sb="11" eb="13">
      <t>カンキョウ</t>
    </rPh>
    <rPh sb="14" eb="15">
      <t>ワル</t>
    </rPh>
    <rPh sb="22" eb="23">
      <t>オヤ</t>
    </rPh>
    <rPh sb="24" eb="25">
      <t>カンガ</t>
    </rPh>
    <rPh sb="27" eb="28">
      <t>ヒ</t>
    </rPh>
    <rPh sb="29" eb="30">
      <t>ツ</t>
    </rPh>
    <rPh sb="34" eb="36">
      <t>バアイ</t>
    </rPh>
    <rPh sb="43" eb="44">
      <t>ナニ</t>
    </rPh>
    <phoneticPr fontId="5"/>
  </si>
  <si>
    <t>パワハラ、モラハラ、セクハラと言われるのであれば先生だって助けたくても手を貸せない時があるのでは？</t>
  </si>
  <si>
    <t>学校や家庭などの生活環境などで何かしらストレスがあるからだと思う。人にうまく気持ちを伝えられなかったり、</t>
    <rPh sb="0" eb="2">
      <t>ガッコウ</t>
    </rPh>
    <rPh sb="3" eb="5">
      <t>カテイ</t>
    </rPh>
    <rPh sb="8" eb="10">
      <t>セイカツ</t>
    </rPh>
    <rPh sb="10" eb="12">
      <t>カンキョウ</t>
    </rPh>
    <rPh sb="15" eb="16">
      <t>ナニ</t>
    </rPh>
    <rPh sb="30" eb="31">
      <t>オモ</t>
    </rPh>
    <rPh sb="33" eb="34">
      <t>ヒト</t>
    </rPh>
    <rPh sb="38" eb="40">
      <t>キモ</t>
    </rPh>
    <rPh sb="42" eb="43">
      <t>ツタ</t>
    </rPh>
    <phoneticPr fontId="5"/>
  </si>
  <si>
    <t>わかってもらえないと感じたりなどそういう時3</t>
  </si>
  <si>
    <t>「家庭内の環境が悪いから」～「インターネットによりアダルトサイトや出会い系サイトなどの有害な情報を得ら</t>
    <rPh sb="1" eb="4">
      <t>カテイナイ</t>
    </rPh>
    <rPh sb="5" eb="7">
      <t>カンキョウ</t>
    </rPh>
    <rPh sb="8" eb="9">
      <t>ワル</t>
    </rPh>
    <rPh sb="33" eb="35">
      <t>デア</t>
    </rPh>
    <rPh sb="36" eb="37">
      <t>ケイ</t>
    </rPh>
    <rPh sb="43" eb="45">
      <t>ユウガイ</t>
    </rPh>
    <rPh sb="46" eb="48">
      <t>ジョウホウ</t>
    </rPh>
    <rPh sb="49" eb="50">
      <t>エ</t>
    </rPh>
    <phoneticPr fontId="5"/>
  </si>
  <si>
    <t>れるから」、「社会のしくみがよくないから」、「学校に原因があるから」というか、上の全てに原因はある</t>
  </si>
  <si>
    <t>非行に対して厳罰を与える</t>
    <rPh sb="0" eb="2">
      <t>ヒコウ</t>
    </rPh>
    <rPh sb="3" eb="4">
      <t>タイ</t>
    </rPh>
    <rPh sb="6" eb="8">
      <t>ゲンバツ</t>
    </rPh>
    <rPh sb="9" eb="10">
      <t>アタ</t>
    </rPh>
    <phoneticPr fontId="5"/>
  </si>
  <si>
    <t>大人に対する教育</t>
    <rPh sb="0" eb="2">
      <t>オトナ</t>
    </rPh>
    <rPh sb="3" eb="4">
      <t>タイ</t>
    </rPh>
    <rPh sb="6" eb="8">
      <t>キョウイク</t>
    </rPh>
    <phoneticPr fontId="5"/>
  </si>
  <si>
    <t>親が本気で子育てをする事</t>
    <rPh sb="0" eb="1">
      <t>オヤ</t>
    </rPh>
    <rPh sb="2" eb="4">
      <t>ホンキ</t>
    </rPh>
    <rPh sb="5" eb="7">
      <t>コソダ</t>
    </rPh>
    <rPh sb="11" eb="12">
      <t>コト</t>
    </rPh>
    <phoneticPr fontId="5"/>
  </si>
  <si>
    <t>号泣しながら更生せよとの願いを込めて渾身の力で殴る</t>
    <rPh sb="0" eb="2">
      <t>ゴウキュウ</t>
    </rPh>
    <rPh sb="6" eb="8">
      <t>コウセイ</t>
    </rPh>
    <rPh sb="12" eb="13">
      <t>ネガ</t>
    </rPh>
    <rPh sb="15" eb="16">
      <t>コ</t>
    </rPh>
    <rPh sb="18" eb="19">
      <t>コン</t>
    </rPh>
    <rPh sb="19" eb="20">
      <t>ミ</t>
    </rPh>
    <rPh sb="21" eb="22">
      <t>チカラ</t>
    </rPh>
    <rPh sb="23" eb="24">
      <t>ナグ</t>
    </rPh>
    <phoneticPr fontId="5"/>
  </si>
  <si>
    <t>つねに自分のみかたがいると安心できれば防げると思う。</t>
    <rPh sb="3" eb="5">
      <t>ジブン</t>
    </rPh>
    <rPh sb="13" eb="15">
      <t>アンシン</t>
    </rPh>
    <rPh sb="19" eb="20">
      <t>フセ</t>
    </rPh>
    <rPh sb="23" eb="24">
      <t>オモ</t>
    </rPh>
    <phoneticPr fontId="5"/>
  </si>
  <si>
    <t>家族や教育関係者以外の大人と接することを増やす。</t>
    <rPh sb="0" eb="2">
      <t>カゾク</t>
    </rPh>
    <rPh sb="3" eb="5">
      <t>キョウイク</t>
    </rPh>
    <rPh sb="5" eb="7">
      <t>カンケイ</t>
    </rPh>
    <rPh sb="7" eb="8">
      <t>シャ</t>
    </rPh>
    <rPh sb="8" eb="10">
      <t>イガイ</t>
    </rPh>
    <rPh sb="11" eb="13">
      <t>オトナ</t>
    </rPh>
    <rPh sb="14" eb="15">
      <t>セッ</t>
    </rPh>
    <rPh sb="20" eb="21">
      <t>フ</t>
    </rPh>
    <phoneticPr fontId="5"/>
  </si>
  <si>
    <t>寄り添う。よけいなお金と暇を与えない。</t>
    <rPh sb="0" eb="1">
      <t>ヨ</t>
    </rPh>
    <rPh sb="2" eb="3">
      <t>ソ</t>
    </rPh>
    <rPh sb="10" eb="11">
      <t>カネ</t>
    </rPh>
    <rPh sb="12" eb="13">
      <t>ヒマ</t>
    </rPh>
    <rPh sb="14" eb="15">
      <t>アタ</t>
    </rPh>
    <phoneticPr fontId="5"/>
  </si>
  <si>
    <t>暇な時間を与えない</t>
    <rPh sb="0" eb="1">
      <t>ヒマ</t>
    </rPh>
    <rPh sb="2" eb="4">
      <t>ジカン</t>
    </rPh>
    <rPh sb="5" eb="6">
      <t>アタ</t>
    </rPh>
    <phoneticPr fontId="5"/>
  </si>
  <si>
    <t>子供が善悪を判断できる世の中にする</t>
    <rPh sb="0" eb="2">
      <t>コドモ</t>
    </rPh>
    <rPh sb="3" eb="5">
      <t>ゼンアク</t>
    </rPh>
    <rPh sb="6" eb="8">
      <t>ハンダン</t>
    </rPh>
    <rPh sb="11" eb="12">
      <t>ヨ</t>
    </rPh>
    <rPh sb="13" eb="14">
      <t>ナカ</t>
    </rPh>
    <phoneticPr fontId="5"/>
  </si>
  <si>
    <t>早寝、早起き、朝食をとる。</t>
    <rPh sb="0" eb="2">
      <t>ハヤネ</t>
    </rPh>
    <rPh sb="3" eb="5">
      <t>ハヤオ</t>
    </rPh>
    <rPh sb="7" eb="9">
      <t>チョウショク</t>
    </rPh>
    <phoneticPr fontId="5"/>
  </si>
  <si>
    <t>家族、友達、その他誰か相談できる人がいればいいと思う。</t>
    <rPh sb="0" eb="2">
      <t>カゾク</t>
    </rPh>
    <rPh sb="3" eb="5">
      <t>トモダチ</t>
    </rPh>
    <rPh sb="8" eb="9">
      <t>タ</t>
    </rPh>
    <rPh sb="9" eb="10">
      <t>ダレ</t>
    </rPh>
    <rPh sb="11" eb="13">
      <t>ソウダン</t>
    </rPh>
    <rPh sb="16" eb="17">
      <t>ヒト</t>
    </rPh>
    <rPh sb="24" eb="25">
      <t>オモ</t>
    </rPh>
    <phoneticPr fontId="5"/>
  </si>
  <si>
    <t>小学生のうちに一定レベルの基本的な学力（読み、</t>
    <rPh sb="0" eb="3">
      <t>ショウガクセイ</t>
    </rPh>
    <rPh sb="7" eb="9">
      <t>イッテイ</t>
    </rPh>
    <rPh sb="13" eb="16">
      <t>キホンテキ</t>
    </rPh>
    <rPh sb="17" eb="19">
      <t>ガクリョク</t>
    </rPh>
    <rPh sb="20" eb="21">
      <t>ヨ</t>
    </rPh>
    <phoneticPr fontId="5"/>
  </si>
  <si>
    <t>書き、計算）を定着させ、学校生活に自信をもたせること</t>
  </si>
  <si>
    <t>現代社会の問題について意見できる授業等がある</t>
    <rPh sb="0" eb="1">
      <t>ゲン</t>
    </rPh>
    <rPh sb="1" eb="2">
      <t>ダイ</t>
    </rPh>
    <rPh sb="2" eb="4">
      <t>シャカイ</t>
    </rPh>
    <rPh sb="5" eb="7">
      <t>モンダイ</t>
    </rPh>
    <rPh sb="11" eb="13">
      <t>イケン</t>
    </rPh>
    <rPh sb="16" eb="18">
      <t>ジュギョウ</t>
    </rPh>
    <rPh sb="18" eb="19">
      <t>トウ</t>
    </rPh>
    <phoneticPr fontId="5"/>
  </si>
  <si>
    <t>といい。→死生観の確立を目指す。世界各国の現状</t>
    <phoneticPr fontId="4"/>
  </si>
  <si>
    <t>を把握できる等</t>
  </si>
  <si>
    <t>定期的に人生の中で何かをきっかけに努力して花ひらい</t>
    <rPh sb="0" eb="3">
      <t>テイキテキ</t>
    </rPh>
    <rPh sb="4" eb="6">
      <t>ジンセイ</t>
    </rPh>
    <rPh sb="7" eb="8">
      <t>ナカ</t>
    </rPh>
    <rPh sb="9" eb="10">
      <t>ナニ</t>
    </rPh>
    <rPh sb="17" eb="19">
      <t>ドリョク</t>
    </rPh>
    <rPh sb="21" eb="22">
      <t>ハナ</t>
    </rPh>
    <phoneticPr fontId="5"/>
  </si>
  <si>
    <t>た有名人の人生番組をみんなで見て感想を出し合う</t>
  </si>
  <si>
    <t>未成年も成人と同じ罪を背負う必要がある。子供でも</t>
    <rPh sb="0" eb="3">
      <t>ミセイネン</t>
    </rPh>
    <rPh sb="4" eb="6">
      <t>セイジン</t>
    </rPh>
    <rPh sb="7" eb="8">
      <t>オナ</t>
    </rPh>
    <rPh sb="9" eb="10">
      <t>ツミ</t>
    </rPh>
    <rPh sb="11" eb="13">
      <t>セオ</t>
    </rPh>
    <rPh sb="14" eb="16">
      <t>ヒツヨウ</t>
    </rPh>
    <rPh sb="20" eb="22">
      <t>コドモ</t>
    </rPh>
    <phoneticPr fontId="5"/>
  </si>
  <si>
    <t>分別はつく。やらない人はやらない。ということは非行</t>
    <phoneticPr fontId="4"/>
  </si>
  <si>
    <t>をしているという事を理解している。罪の対象でしかない。</t>
  </si>
  <si>
    <t>○学校でのボランティア活動、地域とのつながり○</t>
    <rPh sb="1" eb="3">
      <t>ガッコウ</t>
    </rPh>
    <rPh sb="11" eb="13">
      <t>カツドウ</t>
    </rPh>
    <rPh sb="14" eb="16">
      <t>チイキ</t>
    </rPh>
    <phoneticPr fontId="5"/>
  </si>
  <si>
    <t>警察、補導員などの学校講演会</t>
  </si>
  <si>
    <t>子育て支援を厚くするー子育てに悩む親へのカウンセリ</t>
    <rPh sb="0" eb="2">
      <t>コソダ</t>
    </rPh>
    <rPh sb="3" eb="5">
      <t>シエン</t>
    </rPh>
    <rPh sb="6" eb="7">
      <t>アツ</t>
    </rPh>
    <rPh sb="11" eb="13">
      <t>コソダ</t>
    </rPh>
    <rPh sb="15" eb="16">
      <t>ナヤ</t>
    </rPh>
    <rPh sb="17" eb="18">
      <t>オヤ</t>
    </rPh>
    <phoneticPr fontId="5"/>
  </si>
  <si>
    <t>ング・コミュニケーションをとることが苦手な子ども（発達</t>
    <phoneticPr fontId="4"/>
  </si>
  <si>
    <t>障害）への支援ｅｔｃ</t>
  </si>
  <si>
    <t>何故ダメなのか、大人が説明できるよう大人自身も説明力</t>
    <rPh sb="0" eb="2">
      <t>ナゼ</t>
    </rPh>
    <rPh sb="8" eb="10">
      <t>オトナ</t>
    </rPh>
    <rPh sb="11" eb="13">
      <t>セツメイ</t>
    </rPh>
    <rPh sb="18" eb="20">
      <t>オトナ</t>
    </rPh>
    <rPh sb="20" eb="22">
      <t>ジシン</t>
    </rPh>
    <phoneticPr fontId="5"/>
  </si>
  <si>
    <t>が必要、頭ごなしに注意するだけの指導となっているので。</t>
    <phoneticPr fontId="4"/>
  </si>
  <si>
    <t>ていきたい。</t>
  </si>
  <si>
    <t>勉強ができなくても生きていけるが、損する事を知らない。</t>
    <rPh sb="0" eb="2">
      <t>ベンキョウ</t>
    </rPh>
    <rPh sb="9" eb="10">
      <t>イ</t>
    </rPh>
    <rPh sb="17" eb="18">
      <t>ソン</t>
    </rPh>
    <rPh sb="20" eb="21">
      <t>コト</t>
    </rPh>
    <rPh sb="22" eb="23">
      <t>シ</t>
    </rPh>
    <phoneticPr fontId="5"/>
  </si>
  <si>
    <t>社会にでてこの勉強が何の役に立つのか、学校での友達の</t>
    <phoneticPr fontId="4"/>
  </si>
  <si>
    <t>作り方、仲良くする方法、仲なおりの方法、社会にでて役に</t>
    <phoneticPr fontId="4"/>
  </si>
  <si>
    <t>立つ、困らない様に将来の為に今がある事の大事さを教え</t>
    <phoneticPr fontId="4"/>
  </si>
  <si>
    <t>ありのままに</t>
  </si>
  <si>
    <t>マナーを身につけさせること</t>
    <rPh sb="4" eb="5">
      <t>ミ</t>
    </rPh>
    <phoneticPr fontId="5"/>
  </si>
  <si>
    <t>自分の子供に責任をもつ事</t>
    <rPh sb="0" eb="2">
      <t>ジブン</t>
    </rPh>
    <rPh sb="3" eb="5">
      <t>コドモ</t>
    </rPh>
    <rPh sb="6" eb="8">
      <t>セキニン</t>
    </rPh>
    <rPh sb="11" eb="12">
      <t>コト</t>
    </rPh>
    <phoneticPr fontId="5"/>
  </si>
  <si>
    <t>子供を尊重し、自己肯定感を育てる</t>
    <rPh sb="0" eb="2">
      <t>コドモ</t>
    </rPh>
    <rPh sb="3" eb="5">
      <t>ソンチョウ</t>
    </rPh>
    <rPh sb="7" eb="9">
      <t>ジコ</t>
    </rPh>
    <rPh sb="9" eb="11">
      <t>コウテイ</t>
    </rPh>
    <rPh sb="11" eb="12">
      <t>カン</t>
    </rPh>
    <rPh sb="13" eb="14">
      <t>ソダ</t>
    </rPh>
    <phoneticPr fontId="5"/>
  </si>
  <si>
    <t>たくさん愛してあげる事</t>
    <rPh sb="4" eb="5">
      <t>アイ</t>
    </rPh>
    <rPh sb="10" eb="11">
      <t>コト</t>
    </rPh>
    <phoneticPr fontId="5"/>
  </si>
  <si>
    <t>とりあえずごはんをたくなど手伝いを</t>
    <rPh sb="13" eb="15">
      <t>テツダ</t>
    </rPh>
    <phoneticPr fontId="5"/>
  </si>
  <si>
    <t>させている</t>
  </si>
  <si>
    <t>便利グッズや各種サービスが増え、大人が工夫する</t>
    <rPh sb="0" eb="2">
      <t>ベンリ</t>
    </rPh>
    <rPh sb="6" eb="8">
      <t>カクシュ</t>
    </rPh>
    <rPh sb="13" eb="14">
      <t>フ</t>
    </rPh>
    <rPh sb="16" eb="18">
      <t>オトナ</t>
    </rPh>
    <rPh sb="19" eb="21">
      <t>クフウ</t>
    </rPh>
    <phoneticPr fontId="5"/>
  </si>
  <si>
    <t>姿を子供に見せる機会がない</t>
  </si>
  <si>
    <t>個人を尊重し過ぎていると思う。親は責任を持って</t>
    <rPh sb="0" eb="2">
      <t>コジン</t>
    </rPh>
    <rPh sb="3" eb="5">
      <t>ソンチョウ</t>
    </rPh>
    <rPh sb="6" eb="7">
      <t>ス</t>
    </rPh>
    <rPh sb="12" eb="13">
      <t>オモ</t>
    </rPh>
    <rPh sb="15" eb="16">
      <t>オヤ</t>
    </rPh>
    <rPh sb="17" eb="19">
      <t>セキニン</t>
    </rPh>
    <rPh sb="20" eb="21">
      <t>モ</t>
    </rPh>
    <phoneticPr fontId="5"/>
  </si>
  <si>
    <t>子供を教育すべきです。</t>
  </si>
  <si>
    <t>自分も含め親または大人が常識や良識を身に付け</t>
    <rPh sb="0" eb="2">
      <t>ジブン</t>
    </rPh>
    <rPh sb="3" eb="4">
      <t>フク</t>
    </rPh>
    <rPh sb="5" eb="6">
      <t>オヤ</t>
    </rPh>
    <rPh sb="9" eb="11">
      <t>オトナ</t>
    </rPh>
    <rPh sb="12" eb="14">
      <t>ジョウシキ</t>
    </rPh>
    <rPh sb="15" eb="17">
      <t>リョウシキ</t>
    </rPh>
    <rPh sb="18" eb="19">
      <t>ミ</t>
    </rPh>
    <rPh sb="20" eb="21">
      <t>ツ</t>
    </rPh>
    <phoneticPr fontId="5"/>
  </si>
  <si>
    <t>ているか疑問</t>
  </si>
  <si>
    <t>仕事が忙しく家に帰る時間が遅くなり、勉強がどこまで進ん</t>
    <rPh sb="0" eb="2">
      <t>シゴト</t>
    </rPh>
    <rPh sb="3" eb="4">
      <t>イソガ</t>
    </rPh>
    <rPh sb="6" eb="7">
      <t>イエ</t>
    </rPh>
    <rPh sb="8" eb="9">
      <t>カエ</t>
    </rPh>
    <rPh sb="10" eb="12">
      <t>ジカン</t>
    </rPh>
    <rPh sb="13" eb="14">
      <t>オソ</t>
    </rPh>
    <rPh sb="18" eb="20">
      <t>ベンキョウ</t>
    </rPh>
    <rPh sb="25" eb="26">
      <t>スス</t>
    </rPh>
    <phoneticPr fontId="5"/>
  </si>
  <si>
    <t>でいるかを見る時間がない。その間、子供は自由なことを</t>
    <phoneticPr fontId="4"/>
  </si>
  <si>
    <t>している。</t>
  </si>
  <si>
    <t>しつけまで学校に頼っている。おしつけている。愛情</t>
    <rPh sb="5" eb="7">
      <t>ガッコウ</t>
    </rPh>
    <rPh sb="8" eb="9">
      <t>タヨ</t>
    </rPh>
    <rPh sb="22" eb="23">
      <t>アイ</t>
    </rPh>
    <rPh sb="23" eb="24">
      <t>ジョウ</t>
    </rPh>
    <phoneticPr fontId="5"/>
  </si>
  <si>
    <t>のかけ方の勘違い。</t>
    <phoneticPr fontId="4"/>
  </si>
  <si>
    <t>ゲームやスマホなどを気軽に与え、好きなようにやらせて</t>
    <rPh sb="10" eb="12">
      <t>キガル</t>
    </rPh>
    <rPh sb="13" eb="14">
      <t>アタ</t>
    </rPh>
    <rPh sb="16" eb="17">
      <t>ス</t>
    </rPh>
    <phoneticPr fontId="5"/>
  </si>
  <si>
    <t>いる。生活リズムが崩れたり、がまんできなかったりして</t>
    <phoneticPr fontId="4"/>
  </si>
  <si>
    <t>いても、文句は言うが放任。</t>
  </si>
  <si>
    <t>親の価値観が狭すぎる（低い）分、子育てもその家庭の</t>
    <rPh sb="0" eb="1">
      <t>オヤ</t>
    </rPh>
    <rPh sb="2" eb="5">
      <t>カチカン</t>
    </rPh>
    <rPh sb="6" eb="7">
      <t>セマ</t>
    </rPh>
    <rPh sb="11" eb="12">
      <t>ヒク</t>
    </rPh>
    <rPh sb="14" eb="15">
      <t>フン</t>
    </rPh>
    <rPh sb="16" eb="18">
      <t>コソダ</t>
    </rPh>
    <rPh sb="22" eb="24">
      <t>カテイ</t>
    </rPh>
    <phoneticPr fontId="5"/>
  </si>
  <si>
    <t>ローカルルールになり他の人・先生方が指導しても受け</t>
    <phoneticPr fontId="4"/>
  </si>
  <si>
    <t>入れない親子、理解できない親子が増えてきている。</t>
  </si>
  <si>
    <t>他人を想いやる心</t>
    <rPh sb="0" eb="2">
      <t>タニン</t>
    </rPh>
    <rPh sb="3" eb="4">
      <t>オモ</t>
    </rPh>
    <rPh sb="7" eb="8">
      <t>ココロ</t>
    </rPh>
    <phoneticPr fontId="5"/>
  </si>
  <si>
    <t>学校の活動で十分だと思う</t>
    <rPh sb="0" eb="2">
      <t>ガッコウ</t>
    </rPh>
    <rPh sb="3" eb="5">
      <t>カツドウ</t>
    </rPh>
    <rPh sb="6" eb="8">
      <t>ジュウブン</t>
    </rPh>
    <rPh sb="10" eb="11">
      <t>オモ</t>
    </rPh>
    <phoneticPr fontId="5"/>
  </si>
  <si>
    <t>遊びに使える公園や広場</t>
    <rPh sb="0" eb="1">
      <t>アソ</t>
    </rPh>
    <rPh sb="3" eb="4">
      <t>ツカ</t>
    </rPh>
    <rPh sb="6" eb="8">
      <t>コウエン</t>
    </rPh>
    <rPh sb="9" eb="11">
      <t>ヒロバ</t>
    </rPh>
    <phoneticPr fontId="5"/>
  </si>
  <si>
    <t>自由な時間、フリーに（上記の制限がない）集える場所</t>
    <rPh sb="0" eb="2">
      <t>ジユウ</t>
    </rPh>
    <rPh sb="3" eb="5">
      <t>ジカン</t>
    </rPh>
    <rPh sb="11" eb="13">
      <t>ジョウキ</t>
    </rPh>
    <rPh sb="14" eb="16">
      <t>セイゲン</t>
    </rPh>
    <rPh sb="20" eb="21">
      <t>ツド</t>
    </rPh>
    <rPh sb="23" eb="25">
      <t>バショ</t>
    </rPh>
    <phoneticPr fontId="5"/>
  </si>
  <si>
    <t>家族で過ごす時間</t>
    <rPh sb="0" eb="2">
      <t>カゾク</t>
    </rPh>
    <rPh sb="3" eb="4">
      <t>ス</t>
    </rPh>
    <rPh sb="6" eb="8">
      <t>ジカン</t>
    </rPh>
    <phoneticPr fontId="5"/>
  </si>
  <si>
    <t>何でも相談できる友人</t>
    <rPh sb="0" eb="1">
      <t>ナン</t>
    </rPh>
    <rPh sb="3" eb="5">
      <t>ソウダン</t>
    </rPh>
    <rPh sb="8" eb="10">
      <t>ユウジン</t>
    </rPh>
    <phoneticPr fontId="5"/>
  </si>
  <si>
    <t>必要ない</t>
    <rPh sb="0" eb="2">
      <t>ヒツヨウ</t>
    </rPh>
    <phoneticPr fontId="5"/>
  </si>
  <si>
    <t>一定期間の規律正しい生活ができる環境が必要と思う。</t>
    <rPh sb="0" eb="2">
      <t>イッテイ</t>
    </rPh>
    <rPh sb="2" eb="4">
      <t>キカン</t>
    </rPh>
    <rPh sb="5" eb="7">
      <t>キリツ</t>
    </rPh>
    <rPh sb="7" eb="8">
      <t>タダ</t>
    </rPh>
    <rPh sb="10" eb="12">
      <t>セイカツ</t>
    </rPh>
    <rPh sb="16" eb="18">
      <t>カンキョウ</t>
    </rPh>
    <rPh sb="19" eb="21">
      <t>ヒツヨウ</t>
    </rPh>
    <rPh sb="22" eb="23">
      <t>オモ</t>
    </rPh>
    <phoneticPr fontId="5"/>
  </si>
  <si>
    <t>「働く」ことを理解・体験できる機会</t>
    <rPh sb="1" eb="2">
      <t>ハタラ</t>
    </rPh>
    <rPh sb="7" eb="9">
      <t>リカイ</t>
    </rPh>
    <rPh sb="10" eb="12">
      <t>タイケン</t>
    </rPh>
    <rPh sb="15" eb="17">
      <t>キカイ</t>
    </rPh>
    <phoneticPr fontId="5"/>
  </si>
  <si>
    <t>思いついた事を実践してみる機会</t>
    <rPh sb="0" eb="1">
      <t>オモ</t>
    </rPh>
    <rPh sb="5" eb="6">
      <t>コト</t>
    </rPh>
    <rPh sb="7" eb="9">
      <t>ジッセン</t>
    </rPh>
    <rPh sb="13" eb="15">
      <t>キカイ</t>
    </rPh>
    <phoneticPr fontId="5"/>
  </si>
  <si>
    <t>青少年を応援する、気にかける大人</t>
    <rPh sb="0" eb="3">
      <t>セイショウネン</t>
    </rPh>
    <rPh sb="4" eb="6">
      <t>オウエン</t>
    </rPh>
    <rPh sb="9" eb="10">
      <t>キ</t>
    </rPh>
    <rPh sb="14" eb="16">
      <t>オトナ</t>
    </rPh>
    <phoneticPr fontId="5"/>
  </si>
  <si>
    <t>選ばれた者だけではなく全員を対象にしてほしい。</t>
    <rPh sb="0" eb="1">
      <t>エラ</t>
    </rPh>
    <rPh sb="4" eb="5">
      <t>モノ</t>
    </rPh>
    <rPh sb="11" eb="13">
      <t>ゼンイン</t>
    </rPh>
    <rPh sb="14" eb="16">
      <t>タイショウ</t>
    </rPh>
    <phoneticPr fontId="5"/>
  </si>
  <si>
    <t>教え導く人。</t>
    <rPh sb="0" eb="1">
      <t>オシ</t>
    </rPh>
    <rPh sb="2" eb="3">
      <t>ミチビ</t>
    </rPh>
    <rPh sb="4" eb="5">
      <t>ヒト</t>
    </rPh>
    <phoneticPr fontId="6"/>
  </si>
  <si>
    <t>責任を持って、自立した生活態度、自由な発想と行動を社会が認めること</t>
    <rPh sb="0" eb="2">
      <t>セキニン</t>
    </rPh>
    <rPh sb="3" eb="4">
      <t>モ</t>
    </rPh>
    <rPh sb="7" eb="9">
      <t>ジリツ</t>
    </rPh>
    <rPh sb="11" eb="13">
      <t>セイカツ</t>
    </rPh>
    <rPh sb="13" eb="15">
      <t>タイド</t>
    </rPh>
    <rPh sb="16" eb="18">
      <t>ジユウ</t>
    </rPh>
    <rPh sb="19" eb="21">
      <t>ハッソウ</t>
    </rPh>
    <rPh sb="22" eb="24">
      <t>コウドウ</t>
    </rPh>
    <rPh sb="25" eb="27">
      <t>シャカイ</t>
    </rPh>
    <rPh sb="28" eb="29">
      <t>ミト</t>
    </rPh>
    <phoneticPr fontId="6"/>
  </si>
  <si>
    <t>自分で考えて行動できるような教育（家庭と学校）</t>
    <rPh sb="0" eb="2">
      <t>ジブン</t>
    </rPh>
    <rPh sb="3" eb="4">
      <t>カンガ</t>
    </rPh>
    <rPh sb="6" eb="8">
      <t>コウドウ</t>
    </rPh>
    <rPh sb="14" eb="16">
      <t>キョウイク</t>
    </rPh>
    <rPh sb="17" eb="19">
      <t>カテイ</t>
    </rPh>
    <rPh sb="20" eb="22">
      <t>ガッコウ</t>
    </rPh>
    <phoneticPr fontId="6"/>
  </si>
  <si>
    <t>ゆっくり自分の事を考える時間と場所</t>
    <rPh sb="4" eb="6">
      <t>ジブン</t>
    </rPh>
    <rPh sb="7" eb="8">
      <t>コト</t>
    </rPh>
    <rPh sb="9" eb="10">
      <t>カンガ</t>
    </rPh>
    <rPh sb="12" eb="14">
      <t>ジカン</t>
    </rPh>
    <rPh sb="15" eb="17">
      <t>バショ</t>
    </rPh>
    <phoneticPr fontId="6"/>
  </si>
  <si>
    <t>1～7の中にはない。サークル、ボランティア、討論ｅｔｃ…そういう事ではない気がしますが…。</t>
    <rPh sb="4" eb="5">
      <t>ナカ</t>
    </rPh>
    <rPh sb="22" eb="24">
      <t>トウロン</t>
    </rPh>
    <rPh sb="32" eb="33">
      <t>コト</t>
    </rPh>
    <rPh sb="37" eb="38">
      <t>キ</t>
    </rPh>
    <phoneticPr fontId="6"/>
  </si>
  <si>
    <t>地域の大人とふれあう場所　寺子屋の様な企画</t>
    <rPh sb="0" eb="2">
      <t>チイキ</t>
    </rPh>
    <rPh sb="3" eb="5">
      <t>オトナ</t>
    </rPh>
    <rPh sb="10" eb="12">
      <t>バショ</t>
    </rPh>
    <rPh sb="13" eb="16">
      <t>テラコヤ</t>
    </rPh>
    <rPh sb="17" eb="18">
      <t>サマ</t>
    </rPh>
    <rPh sb="19" eb="21">
      <t>キカク</t>
    </rPh>
    <phoneticPr fontId="6"/>
  </si>
  <si>
    <t>青少年だけでなく、親のカウンセリングも受けれる場所（気軽に）</t>
    <rPh sb="0" eb="3">
      <t>セイショウネン</t>
    </rPh>
    <rPh sb="9" eb="10">
      <t>オヤ</t>
    </rPh>
    <rPh sb="19" eb="20">
      <t>ウ</t>
    </rPh>
    <rPh sb="23" eb="25">
      <t>バショ</t>
    </rPh>
    <rPh sb="26" eb="28">
      <t>キガル</t>
    </rPh>
    <phoneticPr fontId="6"/>
  </si>
  <si>
    <t>すべて必要</t>
    <rPh sb="3" eb="5">
      <t>ヒツヨウ</t>
    </rPh>
    <phoneticPr fontId="5"/>
  </si>
  <si>
    <t>スポーツ、文化、音楽、美術等を発表する場</t>
    <rPh sb="5" eb="7">
      <t>ブンカ</t>
    </rPh>
    <rPh sb="8" eb="10">
      <t>オンガク</t>
    </rPh>
    <rPh sb="11" eb="14">
      <t>ビジュツトウ</t>
    </rPh>
    <rPh sb="15" eb="17">
      <t>ハッピョウ</t>
    </rPh>
    <rPh sb="19" eb="20">
      <t>バ</t>
    </rPh>
    <phoneticPr fontId="5"/>
  </si>
  <si>
    <t>若い時に子供を産み社会経験のない親への教育</t>
    <rPh sb="0" eb="1">
      <t>ワカ</t>
    </rPh>
    <rPh sb="2" eb="3">
      <t>トキ</t>
    </rPh>
    <rPh sb="4" eb="6">
      <t>コドモ</t>
    </rPh>
    <rPh sb="7" eb="8">
      <t>ウ</t>
    </rPh>
    <rPh sb="9" eb="11">
      <t>シャカイ</t>
    </rPh>
    <rPh sb="11" eb="13">
      <t>ケイケン</t>
    </rPh>
    <rPh sb="16" eb="17">
      <t>オヤ</t>
    </rPh>
    <rPh sb="19" eb="21">
      <t>キョウイク</t>
    </rPh>
    <phoneticPr fontId="5"/>
  </si>
  <si>
    <t>携帯電話等から離れることのできる環境　今、中学校で先生方もとてもいいご指導のびのびと</t>
    <rPh sb="0" eb="2">
      <t>ケイタイ</t>
    </rPh>
    <rPh sb="2" eb="4">
      <t>デンワ</t>
    </rPh>
    <rPh sb="4" eb="5">
      <t>トウ</t>
    </rPh>
    <rPh sb="7" eb="8">
      <t>ハナ</t>
    </rPh>
    <rPh sb="16" eb="18">
      <t>カンキョウ</t>
    </rPh>
    <rPh sb="19" eb="20">
      <t>イマ</t>
    </rPh>
    <rPh sb="21" eb="24">
      <t>チュウガッコウ</t>
    </rPh>
    <rPh sb="25" eb="27">
      <t>センセイ</t>
    </rPh>
    <rPh sb="27" eb="28">
      <t>カタ</t>
    </rPh>
    <rPh sb="35" eb="37">
      <t>シドウ</t>
    </rPh>
    <phoneticPr fontId="6"/>
  </si>
  <si>
    <t>毎日元気に登校しています。</t>
  </si>
  <si>
    <t>いやなことはない</t>
    <phoneticPr fontId="4"/>
  </si>
  <si>
    <t>※少年に対する調査では「わからない」という選択肢を設けていない。</t>
    <phoneticPr fontId="4"/>
  </si>
  <si>
    <t>※「その他」の内訳は、誤字を含め可能な限り原本の表記に従った。</t>
    <phoneticPr fontId="4"/>
  </si>
  <si>
    <t>子供を健康に育てること</t>
    <rPh sb="3" eb="5">
      <t>ケンコウ</t>
    </rPh>
    <rPh sb="6" eb="7">
      <t>ソダ</t>
    </rPh>
    <phoneticPr fontId="4"/>
  </si>
  <si>
    <t>子供に礼儀や正義感を身につけさせること</t>
    <rPh sb="3" eb="5">
      <t>レイギ</t>
    </rPh>
    <rPh sb="6" eb="9">
      <t>セイギカン</t>
    </rPh>
    <rPh sb="10" eb="11">
      <t>ミ</t>
    </rPh>
    <phoneticPr fontId="4"/>
  </si>
  <si>
    <t>子供に学力をつけさせること</t>
    <rPh sb="3" eb="5">
      <t>ガクリョク</t>
    </rPh>
    <phoneticPr fontId="4"/>
  </si>
  <si>
    <t>子供に基本的な生活習慣を身につけさせること</t>
    <rPh sb="3" eb="6">
      <t>キホンテキ</t>
    </rPh>
    <rPh sb="7" eb="9">
      <t>セイカツ</t>
    </rPh>
    <rPh sb="9" eb="11">
      <t>シュウカン</t>
    </rPh>
    <rPh sb="12" eb="13">
      <t>ミ</t>
    </rPh>
    <phoneticPr fontId="4"/>
  </si>
  <si>
    <t>心の豊かな子供に育てること</t>
    <rPh sb="0" eb="1">
      <t>ココロ</t>
    </rPh>
    <rPh sb="2" eb="3">
      <t>ユタ</t>
    </rPh>
    <rPh sb="5" eb="7">
      <t>コドモ</t>
    </rPh>
    <rPh sb="8" eb="9">
      <t>ソダ</t>
    </rPh>
    <phoneticPr fontId="4"/>
  </si>
  <si>
    <t>話をしても子供が聞き入れない</t>
    <rPh sb="0" eb="1">
      <t>ハナシ</t>
    </rPh>
    <rPh sb="8" eb="11">
      <t>キキイ</t>
    </rPh>
    <phoneticPr fontId="4"/>
  </si>
  <si>
    <t>子供に気を使って話ができない</t>
    <rPh sb="3" eb="4">
      <t>キ</t>
    </rPh>
    <rPh sb="5" eb="6">
      <t>ツカ</t>
    </rPh>
    <rPh sb="8" eb="9">
      <t>ハナシ</t>
    </rPh>
    <phoneticPr fontId="4"/>
  </si>
  <si>
    <t>話をすると子供がうるさがる</t>
    <rPh sb="0" eb="1">
      <t>ハナシ</t>
    </rPh>
    <phoneticPr fontId="4"/>
  </si>
  <si>
    <t>子供と話をしてもつまらない</t>
    <rPh sb="3" eb="4">
      <t>ハナシ</t>
    </rPh>
    <phoneticPr fontId="4"/>
  </si>
  <si>
    <t>※「その他」の内訳は、誤字を含め可能な</t>
    <rPh sb="4" eb="5">
      <t>タ</t>
    </rPh>
    <rPh sb="7" eb="9">
      <t>ウチワケ</t>
    </rPh>
    <rPh sb="11" eb="13">
      <t>ゴジ</t>
    </rPh>
    <rPh sb="14" eb="15">
      <t>フク</t>
    </rPh>
    <rPh sb="16" eb="18">
      <t>カノウ</t>
    </rPh>
    <phoneticPr fontId="4"/>
  </si>
  <si>
    <t>　 限り原本の表記に従った。</t>
    <rPh sb="4" eb="6">
      <t>ゲンポン</t>
    </rPh>
    <rPh sb="7" eb="9">
      <t>ヒョウキ</t>
    </rPh>
    <rPh sb="10" eb="11">
      <t>シタガ</t>
    </rPh>
    <phoneticPr fontId="4"/>
  </si>
  <si>
    <t>　　限り原本の表記に従った。</t>
    <phoneticPr fontId="4"/>
  </si>
  <si>
    <t>　　可能な限り原本の表記に従った。</t>
    <phoneticPr fontId="4"/>
  </si>
  <si>
    <t>　</t>
    <phoneticPr fontId="4"/>
  </si>
  <si>
    <t>子供達の指導や世話</t>
    <rPh sb="0" eb="2">
      <t>コドモ</t>
    </rPh>
    <rPh sb="2" eb="3">
      <t>タチ</t>
    </rPh>
    <rPh sb="4" eb="6">
      <t>シドウ</t>
    </rPh>
    <rPh sb="7" eb="9">
      <t>セワ</t>
    </rPh>
    <phoneticPr fontId="4"/>
  </si>
  <si>
    <t>　 可能な限り原本の表記に従った。</t>
    <phoneticPr fontId="4"/>
  </si>
  <si>
    <t>部活で忙しくしているので、朝は早く家を出て帰って来ると課題をしてりしているので、</t>
    <rPh sb="0" eb="2">
      <t>ブカツ</t>
    </rPh>
    <rPh sb="3" eb="4">
      <t>イソガ</t>
    </rPh>
    <rPh sb="13" eb="14">
      <t>アサ</t>
    </rPh>
    <rPh sb="15" eb="16">
      <t>ハヤ</t>
    </rPh>
    <rPh sb="17" eb="18">
      <t>イエ</t>
    </rPh>
    <rPh sb="19" eb="20">
      <t>デ</t>
    </rPh>
    <rPh sb="21" eb="22">
      <t>カエ</t>
    </rPh>
    <rPh sb="24" eb="25">
      <t>ク</t>
    </rPh>
    <rPh sb="27" eb="29">
      <t>カダイ</t>
    </rPh>
    <phoneticPr fontId="5"/>
  </si>
  <si>
    <t>それでも時間がある時は、数十分は余裕のある日は、話を聞かせてくれます。</t>
    <phoneticPr fontId="4"/>
  </si>
  <si>
    <t>話をする時間はあまりありません。</t>
    <phoneticPr fontId="4"/>
  </si>
  <si>
    <t>友達でないのかもしれないが、悪口を言われたり聞かされたりが良くあるようです。</t>
    <rPh sb="0" eb="2">
      <t>トモダチ</t>
    </rPh>
    <rPh sb="14" eb="16">
      <t>ワルグチ</t>
    </rPh>
    <rPh sb="17" eb="18">
      <t>イ</t>
    </rPh>
    <rPh sb="22" eb="23">
      <t>キ</t>
    </rPh>
    <rPh sb="29" eb="30">
      <t>ヨ</t>
    </rPh>
    <phoneticPr fontId="5"/>
  </si>
  <si>
    <t>その対応について。</t>
    <phoneticPr fontId="4"/>
  </si>
  <si>
    <t>クラスの様子、行事の様子、勉強の様子などすべてにおいての学級からのお便りがない。</t>
    <rPh sb="4" eb="6">
      <t>ヨウス</t>
    </rPh>
    <rPh sb="7" eb="9">
      <t>ギョウジ</t>
    </rPh>
    <rPh sb="10" eb="12">
      <t>ヨウス</t>
    </rPh>
    <rPh sb="13" eb="15">
      <t>ベンキョウ</t>
    </rPh>
    <rPh sb="16" eb="18">
      <t>ヨウス</t>
    </rPh>
    <rPh sb="28" eb="30">
      <t>ガッキュウ</t>
    </rPh>
    <rPh sb="34" eb="35">
      <t>タヨ</t>
    </rPh>
    <phoneticPr fontId="5"/>
  </si>
  <si>
    <t>学校の様子がわからない。</t>
    <phoneticPr fontId="4"/>
  </si>
  <si>
    <t>行事等の日程などのお知らせが遅い。</t>
    <rPh sb="0" eb="1">
      <t>ギョウ</t>
    </rPh>
    <rPh sb="1" eb="2">
      <t>コト</t>
    </rPh>
    <rPh sb="2" eb="3">
      <t>トウ</t>
    </rPh>
    <rPh sb="4" eb="6">
      <t>ニッテイ</t>
    </rPh>
    <rPh sb="10" eb="11">
      <t>シ</t>
    </rPh>
    <rPh sb="14" eb="15">
      <t>オソ</t>
    </rPh>
    <phoneticPr fontId="5"/>
  </si>
  <si>
    <t>余裕をもって知らせて欲しい。</t>
    <rPh sb="0" eb="2">
      <t>ヨユウ</t>
    </rPh>
    <rPh sb="6" eb="7">
      <t>シ</t>
    </rPh>
    <rPh sb="10" eb="11">
      <t>ホ</t>
    </rPh>
    <phoneticPr fontId="5"/>
  </si>
  <si>
    <t>ずっと継続的に困っている訳ではないが、たまに困っていてその後、</t>
    <rPh sb="3" eb="6">
      <t>ケイゾクテキ</t>
    </rPh>
    <rPh sb="7" eb="8">
      <t>コマ</t>
    </rPh>
    <rPh sb="12" eb="13">
      <t>ワケ</t>
    </rPh>
    <rPh sb="22" eb="23">
      <t>コマ</t>
    </rPh>
    <rPh sb="29" eb="30">
      <t>ゴ</t>
    </rPh>
    <phoneticPr fontId="5"/>
  </si>
  <si>
    <t>だいたい解決している。</t>
    <rPh sb="4" eb="6">
      <t>カイケツ</t>
    </rPh>
    <phoneticPr fontId="5"/>
  </si>
  <si>
    <t>困っている事というか、勉強がわからなくてもなかなか質問できない。</t>
    <rPh sb="0" eb="1">
      <t>コマ</t>
    </rPh>
    <rPh sb="5" eb="6">
      <t>コト</t>
    </rPh>
    <rPh sb="11" eb="13">
      <t>ベンキョウ</t>
    </rPh>
    <rPh sb="25" eb="27">
      <t>シツモン</t>
    </rPh>
    <phoneticPr fontId="5"/>
  </si>
  <si>
    <t>結果わからないまま。</t>
    <rPh sb="0" eb="2">
      <t>ケッカ</t>
    </rPh>
    <phoneticPr fontId="5"/>
  </si>
  <si>
    <t>地域連絡協議会の会議、</t>
    <rPh sb="0" eb="2">
      <t>チイキ</t>
    </rPh>
    <rPh sb="2" eb="4">
      <t>レンラク</t>
    </rPh>
    <rPh sb="4" eb="7">
      <t>キョウギカイ</t>
    </rPh>
    <rPh sb="8" eb="10">
      <t>カイギ</t>
    </rPh>
    <phoneticPr fontId="5"/>
  </si>
  <si>
    <t>まちづくり会議</t>
    <rPh sb="5" eb="7">
      <t>カイギ</t>
    </rPh>
    <phoneticPr fontId="5"/>
  </si>
  <si>
    <t>※「その他」の内訳は、誤字を含め可能な限り原本の表記に従った。</t>
    <phoneticPr fontId="4"/>
  </si>
  <si>
    <t>親が子供しっかり見つめ、一緒に（共に）育っていないから。</t>
    <rPh sb="0" eb="1">
      <t>オヤ</t>
    </rPh>
    <rPh sb="2" eb="4">
      <t>コドモ</t>
    </rPh>
    <rPh sb="8" eb="9">
      <t>ミ</t>
    </rPh>
    <rPh sb="12" eb="14">
      <t>イッショ</t>
    </rPh>
    <rPh sb="16" eb="17">
      <t>トモ</t>
    </rPh>
    <rPh sb="19" eb="20">
      <t>ソダ</t>
    </rPh>
    <phoneticPr fontId="5"/>
  </si>
  <si>
    <t>子供のことがわかっているつもりで実はわかっていない。</t>
    <phoneticPr fontId="4"/>
  </si>
  <si>
    <t>学校外で行われている</t>
    <rPh sb="0" eb="2">
      <t>ガッコウ</t>
    </rPh>
    <rPh sb="2" eb="3">
      <t>ガイ</t>
    </rPh>
    <rPh sb="4" eb="5">
      <t>オコナ</t>
    </rPh>
    <phoneticPr fontId="5"/>
  </si>
  <si>
    <t>スポーツの保護者</t>
    <rPh sb="5" eb="8">
      <t>ホゴシャ</t>
    </rPh>
    <phoneticPr fontId="5"/>
  </si>
  <si>
    <t>H27</t>
    <phoneticPr fontId="4"/>
  </si>
  <si>
    <t>男性N=95</t>
    <rPh sb="0" eb="2">
      <t>ダンセイ</t>
    </rPh>
    <phoneticPr fontId="4"/>
  </si>
  <si>
    <t>女性N=384</t>
    <rPh sb="0" eb="2">
      <t>ジョセイ</t>
    </rPh>
    <phoneticPr fontId="4"/>
  </si>
  <si>
    <t>★生徒H30　問18学校生活でいやだと思うこと</t>
    <rPh sb="1" eb="3">
      <t>セイト</t>
    </rPh>
    <rPh sb="7" eb="8">
      <t>トイ</t>
    </rPh>
    <rPh sb="10" eb="12">
      <t>ガッコウ</t>
    </rPh>
    <rPh sb="12" eb="14">
      <t>セイカツ</t>
    </rPh>
    <rPh sb="19" eb="20">
      <t>オモ</t>
    </rPh>
    <phoneticPr fontId="4"/>
  </si>
  <si>
    <t>●H30</t>
    <phoneticPr fontId="4"/>
  </si>
  <si>
    <t>【どのように過ごすか】</t>
    <rPh sb="6" eb="7">
      <t>ス</t>
    </rPh>
    <phoneticPr fontId="4"/>
  </si>
  <si>
    <t>★生徒</t>
    <rPh sb="1" eb="3">
      <t>セイト</t>
    </rPh>
    <phoneticPr fontId="4"/>
  </si>
  <si>
    <t>←H30　追加項目</t>
    <rPh sb="5" eb="7">
      <t>ツイカ</t>
    </rPh>
    <rPh sb="7" eb="9">
      <t>コウモク</t>
    </rPh>
    <phoneticPr fontId="4"/>
  </si>
  <si>
    <r>
      <t>5、家庭内でルールを決めているか</t>
    </r>
    <r>
      <rPr>
        <sz val="9"/>
        <color rgb="FFFF0000"/>
        <rFont val="ＭＳ Ｐゴシック"/>
        <family val="3"/>
        <charset val="128"/>
      </rPr>
      <t>（H30　新規追加）</t>
    </r>
    <rPh sb="2" eb="5">
      <t>カテイナイ</t>
    </rPh>
    <rPh sb="10" eb="11">
      <t>キ</t>
    </rPh>
    <rPh sb="21" eb="23">
      <t>シンキ</t>
    </rPh>
    <rPh sb="23" eb="25">
      <t>ツイカ</t>
    </rPh>
    <phoneticPr fontId="4"/>
  </si>
  <si>
    <r>
      <t>6、通話以外の使い方</t>
    </r>
    <r>
      <rPr>
        <sz val="9"/>
        <color rgb="FFFF0000"/>
        <rFont val="ＭＳ Ｐゴシック"/>
        <family val="3"/>
        <charset val="128"/>
      </rPr>
      <t>（H30　新規追加）</t>
    </r>
    <rPh sb="2" eb="4">
      <t>ツウワ</t>
    </rPh>
    <rPh sb="4" eb="6">
      <t>イガイ</t>
    </rPh>
    <rPh sb="7" eb="8">
      <t>ツカ</t>
    </rPh>
    <rPh sb="9" eb="10">
      <t>カタ</t>
    </rPh>
    <rPh sb="15" eb="17">
      <t>シンキ</t>
    </rPh>
    <rPh sb="17" eb="19">
      <t>ツイカ</t>
    </rPh>
    <phoneticPr fontId="4"/>
  </si>
  <si>
    <r>
      <t>新聞を読む</t>
    </r>
    <r>
      <rPr>
        <sz val="9"/>
        <color rgb="FFFF0000"/>
        <rFont val="ＭＳ Ｐゴシック"/>
        <family val="3"/>
        <charset val="128"/>
      </rPr>
      <t>（H30　新規追加）</t>
    </r>
    <rPh sb="0" eb="2">
      <t>シンブン</t>
    </rPh>
    <rPh sb="3" eb="4">
      <t>ヨ</t>
    </rPh>
    <rPh sb="10" eb="12">
      <t>シンキ</t>
    </rPh>
    <rPh sb="12" eb="14">
      <t>ツイカ</t>
    </rPh>
    <phoneticPr fontId="4"/>
  </si>
  <si>
    <r>
      <t>問13　楽しそうなとき　</t>
    </r>
    <r>
      <rPr>
        <sz val="9"/>
        <color rgb="FFFF0000"/>
        <rFont val="ＭＳ Ｐゴシック"/>
        <family val="3"/>
        <charset val="128"/>
      </rPr>
      <t>（H30　「祖父母…」が追加）</t>
    </r>
    <rPh sb="0" eb="1">
      <t>トイ</t>
    </rPh>
    <rPh sb="4" eb="5">
      <t>タノ</t>
    </rPh>
    <rPh sb="18" eb="21">
      <t>ソフボ</t>
    </rPh>
    <rPh sb="24" eb="26">
      <t>ツイカ</t>
    </rPh>
    <phoneticPr fontId="4"/>
  </si>
  <si>
    <r>
      <t>問18　学校生活で苦労していること</t>
    </r>
    <r>
      <rPr>
        <sz val="9"/>
        <color rgb="FFFF0000"/>
        <rFont val="ＭＳ Ｐゴシック"/>
        <family val="3"/>
        <charset val="128"/>
      </rPr>
      <t>（H30　新規追加）</t>
    </r>
    <rPh sb="0" eb="1">
      <t>トイ</t>
    </rPh>
    <rPh sb="4" eb="6">
      <t>ガッコウ</t>
    </rPh>
    <rPh sb="6" eb="8">
      <t>セイカツ</t>
    </rPh>
    <rPh sb="9" eb="11">
      <t>クロウ</t>
    </rPh>
    <rPh sb="22" eb="24">
      <t>シンキ</t>
    </rPh>
    <rPh sb="24" eb="26">
      <t>ツイカ</t>
    </rPh>
    <phoneticPr fontId="4"/>
  </si>
  <si>
    <t>②少年の今回調査（学校生活でいやだと思うこと）</t>
    <phoneticPr fontId="4"/>
  </si>
  <si>
    <t>③前回調査（地域別：盛岡地域=134、県南地域=186、沿岸地域=111、県北地域=49）</t>
    <rPh sb="1" eb="3">
      <t>ゼンカイ</t>
    </rPh>
    <rPh sb="3" eb="5">
      <t>チョウサ</t>
    </rPh>
    <phoneticPr fontId="4"/>
  </si>
  <si>
    <t>③少年の今回調査</t>
    <phoneticPr fontId="4"/>
  </si>
  <si>
    <t>③前回調査（地域別　盛岡地域=134　県南地域=186　沿岸地域=111　県北地域=49）</t>
    <rPh sb="1" eb="3">
      <t>ゼンカイ</t>
    </rPh>
    <rPh sb="3" eb="5">
      <t>チョウサ</t>
    </rPh>
    <rPh sb="6" eb="8">
      <t>チイキ</t>
    </rPh>
    <rPh sb="8" eb="9">
      <t>ベツ</t>
    </rPh>
    <rPh sb="10" eb="14">
      <t>モリオカチイキ</t>
    </rPh>
    <rPh sb="19" eb="21">
      <t>ケンナン</t>
    </rPh>
    <rPh sb="21" eb="23">
      <t>チイキ</t>
    </rPh>
    <rPh sb="28" eb="30">
      <t>エンガン</t>
    </rPh>
    <rPh sb="30" eb="32">
      <t>チイキ</t>
    </rPh>
    <rPh sb="37" eb="39">
      <t>ケンホク</t>
    </rPh>
    <rPh sb="39" eb="41">
      <t>チイキ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</si>
</sst>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 "/>
    <numFmt numFmtId="178" formatCode="0_);[Red]\(0\)"/>
    <numFmt numFmtId="179" formatCode="0.0"/>
    <numFmt numFmtId="180" formatCode="0.0_);[Red]\(0.0\)"/>
    <numFmt numFmtId="181" formatCode="0.0_ ;[Red]\-0.0\ "/>
  </numFmts>
  <fonts count="21" x14ac:knownFonts="1">
    <font>
      <sz val="9"/>
      <name val="ＭＳ Ｐゴシック"/>
      <family val="3"/>
      <charset val="128"/>
    </font>
    <font>
      <sz val="9"/>
      <name val="ＭＳ Ｐゴシック"/>
      <family val="3"/>
      <charset val="128"/>
    </font>
    <font>
      <sz val="9"/>
      <name val="ＭＳ Ｐゴシック"/>
      <family val="3"/>
      <charset val="128"/>
    </font>
    <font>
      <sz val="10"/>
      <name val="ＭＳ Ｐ明朝"/>
      <family val="1"/>
      <charset val="128"/>
    </font>
    <font>
      <sz val="6"/>
      <name val="ＭＳ Ｐゴシック"/>
      <family val="3"/>
      <charset val="128"/>
    </font>
    <font>
      <sz val="10"/>
      <name val="ＭＳ Ｐゴシック"/>
      <family val="3"/>
      <charset val="128"/>
    </font>
    <font>
      <sz val="8"/>
      <name val="ＭＳ Ｐゴシック"/>
      <family val="3"/>
      <charset val="128"/>
    </font>
    <font>
      <sz val="8"/>
      <name val="ＭＳ Ｐゴシック"/>
      <family val="3"/>
      <charset val="128"/>
    </font>
    <font>
      <sz val="9"/>
      <name val="ＭＳ Ｐ明朝"/>
      <family val="1"/>
      <charset val="128"/>
    </font>
    <font>
      <sz val="8"/>
      <name val="ＭＳ Ｐ明朝"/>
      <family val="1"/>
      <charset val="128"/>
    </font>
    <font>
      <sz val="9"/>
      <name val="ＭＳ Ｐゴシック"/>
      <family val="3"/>
      <charset val="128"/>
    </font>
    <font>
      <b/>
      <sz val="12"/>
      <name val="ＭＳ Ｐゴシック"/>
      <family val="3"/>
      <charset val="128"/>
    </font>
    <font>
      <b/>
      <sz val="10"/>
      <name val="ＭＳ Ｐゴシック"/>
      <family val="3"/>
      <charset val="128"/>
    </font>
    <font>
      <sz val="14"/>
      <name val="ＭＳ ゴシック"/>
      <family val="3"/>
      <charset val="128"/>
    </font>
    <font>
      <sz val="10"/>
      <name val="ＭＳ ゴシック"/>
      <family val="3"/>
      <charset val="128"/>
    </font>
    <font>
      <b/>
      <sz val="10"/>
      <name val="ＭＳ ゴシック"/>
      <family val="3"/>
      <charset val="128"/>
    </font>
    <font>
      <sz val="9"/>
      <name val="ＭＳ ゴシック"/>
      <family val="3"/>
      <charset val="128"/>
    </font>
    <font>
      <sz val="8"/>
      <name val="ＭＳ ゴシック"/>
      <family val="3"/>
      <charset val="128"/>
    </font>
    <font>
      <sz val="9"/>
      <color rgb="FFFF0000"/>
      <name val="ＭＳ Ｐゴシック"/>
      <family val="3"/>
      <charset val="128"/>
    </font>
    <font>
      <sz val="9"/>
      <color theme="1"/>
      <name val="ＭＳ Ｐゴシック"/>
      <family val="3"/>
      <charset val="128"/>
    </font>
    <font>
      <sz val="7.5"/>
      <name val="ＭＳ Ｐ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B0F0"/>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30">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0" fillId="0" borderId="0" xfId="0" applyFill="1" applyBorder="1" applyAlignment="1">
      <alignment vertical="center"/>
    </xf>
    <xf numFmtId="176" fontId="0" fillId="0" borderId="0" xfId="0" applyNumberFormat="1"/>
    <xf numFmtId="0" fontId="0" fillId="0" borderId="0" xfId="0" applyBorder="1" applyAlignment="1">
      <alignment vertical="center"/>
    </xf>
    <xf numFmtId="0" fontId="8" fillId="0" borderId="0" xfId="0" applyFont="1" applyBorder="1" applyAlignment="1">
      <alignment vertical="center"/>
    </xf>
    <xf numFmtId="0" fontId="7" fillId="0" borderId="0" xfId="0" applyFont="1" applyAlignment="1">
      <alignment vertical="center"/>
    </xf>
    <xf numFmtId="0" fontId="9" fillId="0" borderId="0" xfId="0" applyFont="1" applyAlignment="1">
      <alignment vertical="center"/>
    </xf>
    <xf numFmtId="176" fontId="0" fillId="0" borderId="0" xfId="0" applyNumberFormat="1" applyBorder="1" applyAlignment="1">
      <alignment vertical="center"/>
    </xf>
    <xf numFmtId="0" fontId="11" fillId="0" borderId="0" xfId="0" applyFont="1" applyAlignment="1">
      <alignment vertical="center"/>
    </xf>
    <xf numFmtId="178" fontId="0" fillId="0" borderId="0" xfId="0" applyNumberFormat="1" applyFill="1" applyBorder="1" applyAlignment="1">
      <alignment vertical="center"/>
    </xf>
    <xf numFmtId="178" fontId="0" fillId="0" borderId="0" xfId="0" applyNumberFormat="1"/>
    <xf numFmtId="0" fontId="2" fillId="0" borderId="0" xfId="0" applyFont="1" applyAlignment="1">
      <alignment vertical="center"/>
    </xf>
    <xf numFmtId="177" fontId="0" fillId="0" borderId="1" xfId="0" applyNumberFormat="1" applyFill="1" applyBorder="1" applyAlignment="1">
      <alignment vertical="center"/>
    </xf>
    <xf numFmtId="177" fontId="0" fillId="0" borderId="0" xfId="0" applyNumberFormat="1" applyFill="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0" fillId="2" borderId="2" xfId="0" applyFill="1" applyBorder="1" applyAlignment="1">
      <alignment vertical="center"/>
    </xf>
    <xf numFmtId="176" fontId="0" fillId="2" borderId="2" xfId="0" applyNumberFormat="1" applyFill="1" applyBorder="1" applyAlignment="1">
      <alignment vertical="center"/>
    </xf>
    <xf numFmtId="0" fontId="0" fillId="0" borderId="0" xfId="0" applyAlignment="1">
      <alignment horizontal="left" vertical="center"/>
    </xf>
    <xf numFmtId="0" fontId="0" fillId="2" borderId="3" xfId="0" applyFill="1" applyBorder="1" applyAlignment="1">
      <alignment vertical="center"/>
    </xf>
    <xf numFmtId="0" fontId="0" fillId="0" borderId="0" xfId="0" applyAlignment="1"/>
    <xf numFmtId="0" fontId="0" fillId="0" borderId="0" xfId="0" applyFill="1"/>
    <xf numFmtId="0" fontId="3"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Border="1" applyAlignment="1">
      <alignment vertical="center"/>
    </xf>
    <xf numFmtId="0" fontId="3" fillId="0" borderId="0" xfId="0" applyFont="1" applyFill="1" applyAlignment="1">
      <alignment horizontal="left" vertical="center"/>
    </xf>
    <xf numFmtId="0" fontId="0" fillId="0" borderId="0" xfId="0" applyFill="1" applyBorder="1" applyAlignment="1">
      <alignment vertical="center" wrapText="1"/>
    </xf>
    <xf numFmtId="0" fontId="9" fillId="0" borderId="0" xfId="0" applyFont="1" applyFill="1" applyAlignment="1">
      <alignment vertical="center" wrapText="1"/>
    </xf>
    <xf numFmtId="0" fontId="8"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3" fillId="0" borderId="0" xfId="0" applyFont="1" applyFill="1" applyAlignment="1">
      <alignment vertical="center" wrapText="1"/>
    </xf>
    <xf numFmtId="0" fontId="7" fillId="0" borderId="0" xfId="0" applyFont="1" applyAlignment="1">
      <alignment horizontal="right" vertical="center"/>
    </xf>
    <xf numFmtId="0" fontId="0" fillId="4" borderId="0" xfId="0" applyFill="1" applyBorder="1"/>
    <xf numFmtId="0" fontId="0" fillId="4" borderId="0" xfId="0" applyFill="1" applyBorder="1" applyAlignment="1">
      <alignment vertical="center"/>
    </xf>
    <xf numFmtId="176" fontId="0" fillId="4" borderId="0" xfId="0" applyNumberFormat="1" applyFill="1" applyBorder="1"/>
    <xf numFmtId="0" fontId="0" fillId="4" borderId="0" xfId="0" applyFill="1"/>
    <xf numFmtId="0" fontId="0" fillId="5" borderId="0" xfId="0" applyFill="1" applyBorder="1"/>
    <xf numFmtId="0" fontId="0" fillId="5" borderId="0" xfId="0" applyFill="1" applyBorder="1" applyAlignment="1">
      <alignment vertical="center"/>
    </xf>
    <xf numFmtId="0" fontId="0" fillId="6" borderId="2" xfId="0" applyFill="1" applyBorder="1"/>
    <xf numFmtId="0" fontId="0" fillId="6" borderId="0" xfId="0" applyFill="1"/>
    <xf numFmtId="176" fontId="0" fillId="6" borderId="2" xfId="0" applyNumberFormat="1" applyFill="1" applyBorder="1"/>
    <xf numFmtId="0" fontId="0" fillId="7" borderId="0" xfId="0" applyFill="1"/>
    <xf numFmtId="176" fontId="0" fillId="7" borderId="0" xfId="0" applyNumberFormat="1" applyFill="1"/>
    <xf numFmtId="176" fontId="0" fillId="7" borderId="0" xfId="0" applyNumberFormat="1" applyFill="1" applyBorder="1"/>
    <xf numFmtId="0" fontId="1" fillId="5" borderId="0" xfId="0" applyFont="1" applyFill="1" applyBorder="1" applyAlignment="1">
      <alignment vertical="center"/>
    </xf>
    <xf numFmtId="0" fontId="1" fillId="5" borderId="0" xfId="0" applyFont="1" applyFill="1" applyBorder="1"/>
    <xf numFmtId="176" fontId="0" fillId="4" borderId="0" xfId="0" applyNumberFormat="1" applyFill="1"/>
    <xf numFmtId="0" fontId="0" fillId="7" borderId="0" xfId="0" applyFill="1" applyBorder="1" applyAlignment="1">
      <alignment vertical="center"/>
    </xf>
    <xf numFmtId="0" fontId="0" fillId="5" borderId="0" xfId="0" applyFill="1"/>
    <xf numFmtId="0" fontId="8" fillId="0" borderId="0" xfId="0" applyNumberFormat="1" applyFont="1" applyFill="1" applyBorder="1" applyAlignment="1">
      <alignment vertical="center"/>
    </xf>
    <xf numFmtId="0" fontId="5" fillId="3" borderId="0" xfId="0" applyFont="1" applyFill="1" applyAlignment="1">
      <alignment vertical="center"/>
    </xf>
    <xf numFmtId="0" fontId="0" fillId="8" borderId="2" xfId="0" applyFill="1" applyBorder="1"/>
    <xf numFmtId="0" fontId="2" fillId="8" borderId="2" xfId="0" applyFont="1" applyFill="1" applyBorder="1" applyAlignment="1">
      <alignment horizontal="center" vertical="center" shrinkToFit="1"/>
    </xf>
    <xf numFmtId="0" fontId="2" fillId="8" borderId="2" xfId="0" applyFont="1" applyFill="1" applyBorder="1" applyAlignment="1">
      <alignment vertical="center"/>
    </xf>
    <xf numFmtId="176" fontId="0" fillId="8" borderId="2" xfId="0" applyNumberFormat="1" applyFill="1" applyBorder="1"/>
    <xf numFmtId="176" fontId="3" fillId="8" borderId="2" xfId="0" applyNumberFormat="1" applyFont="1" applyFill="1" applyBorder="1" applyAlignment="1">
      <alignment vertical="center"/>
    </xf>
    <xf numFmtId="0" fontId="0" fillId="8" borderId="2" xfId="0" applyFill="1" applyBorder="1" applyAlignment="1">
      <alignment vertical="center"/>
    </xf>
    <xf numFmtId="176" fontId="0" fillId="8" borderId="2" xfId="0" applyNumberFormat="1" applyFill="1" applyBorder="1" applyAlignment="1">
      <alignment vertical="center"/>
    </xf>
    <xf numFmtId="0" fontId="0" fillId="8" borderId="3" xfId="0" applyFill="1" applyBorder="1" applyAlignment="1">
      <alignment vertical="center"/>
    </xf>
    <xf numFmtId="176" fontId="0" fillId="0" borderId="0" xfId="0" applyNumberFormat="1" applyBorder="1"/>
    <xf numFmtId="0" fontId="0" fillId="8" borderId="0" xfId="0" applyFill="1" applyBorder="1" applyAlignment="1">
      <alignment vertical="center"/>
    </xf>
    <xf numFmtId="0" fontId="0" fillId="8" borderId="0" xfId="0" applyFill="1"/>
    <xf numFmtId="0" fontId="0" fillId="9" borderId="0" xfId="0" applyFill="1"/>
    <xf numFmtId="180" fontId="0" fillId="0" borderId="0" xfId="0" applyNumberFormat="1"/>
    <xf numFmtId="180" fontId="0" fillId="8" borderId="2" xfId="0" applyNumberFormat="1" applyFill="1" applyBorder="1"/>
    <xf numFmtId="176" fontId="0" fillId="0" borderId="0" xfId="0" applyNumberFormat="1" applyFill="1"/>
    <xf numFmtId="179" fontId="0" fillId="8" borderId="2" xfId="0" applyNumberFormat="1" applyFont="1" applyFill="1" applyBorder="1"/>
    <xf numFmtId="176" fontId="0" fillId="10" borderId="2" xfId="0" applyNumberFormat="1" applyFill="1" applyBorder="1"/>
    <xf numFmtId="0" fontId="0" fillId="10" borderId="0" xfId="0" applyFill="1"/>
    <xf numFmtId="0" fontId="0" fillId="9" borderId="3" xfId="0" applyFill="1" applyBorder="1" applyAlignment="1">
      <alignment vertical="center"/>
    </xf>
    <xf numFmtId="0" fontId="0" fillId="9" borderId="2" xfId="0" applyFill="1" applyBorder="1" applyAlignment="1">
      <alignment vertical="center"/>
    </xf>
    <xf numFmtId="176" fontId="0" fillId="9" borderId="2" xfId="0" applyNumberFormat="1" applyFill="1" applyBorder="1" applyAlignment="1">
      <alignment vertical="center"/>
    </xf>
    <xf numFmtId="0" fontId="0" fillId="0" borderId="2" xfId="0" applyFill="1" applyBorder="1" applyAlignment="1">
      <alignment vertical="center"/>
    </xf>
    <xf numFmtId="176" fontId="0" fillId="0" borderId="2" xfId="0" applyNumberFormat="1" applyFill="1" applyBorder="1" applyAlignment="1">
      <alignment vertical="center"/>
    </xf>
    <xf numFmtId="176" fontId="0" fillId="0" borderId="0" xfId="0" applyNumberFormat="1" applyFill="1" applyBorder="1" applyAlignment="1">
      <alignment vertical="center"/>
    </xf>
    <xf numFmtId="0" fontId="0" fillId="9" borderId="2" xfId="0" applyFill="1" applyBorder="1"/>
    <xf numFmtId="0" fontId="0" fillId="8" borderId="0" xfId="0" applyFont="1" applyFill="1"/>
    <xf numFmtId="0" fontId="10" fillId="8" borderId="3" xfId="0" applyFont="1" applyFill="1" applyBorder="1" applyAlignment="1">
      <alignment vertical="center"/>
    </xf>
    <xf numFmtId="0" fontId="5" fillId="8" borderId="4" xfId="0" applyFont="1" applyFill="1" applyBorder="1" applyAlignment="1">
      <alignment vertical="center"/>
    </xf>
    <xf numFmtId="0" fontId="10" fillId="8" borderId="5" xfId="0" applyFont="1" applyFill="1" applyBorder="1" applyAlignment="1">
      <alignment vertical="center"/>
    </xf>
    <xf numFmtId="0" fontId="10" fillId="8" borderId="2" xfId="0" applyFont="1" applyFill="1" applyBorder="1" applyAlignment="1">
      <alignment vertical="center"/>
    </xf>
    <xf numFmtId="0" fontId="10" fillId="8" borderId="2" xfId="0" applyFont="1" applyFill="1" applyBorder="1" applyAlignment="1">
      <alignment vertical="center" shrinkToFit="1"/>
    </xf>
    <xf numFmtId="176" fontId="10" fillId="8" borderId="2" xfId="0" applyNumberFormat="1" applyFont="1" applyFill="1" applyBorder="1" applyAlignment="1">
      <alignment vertical="center"/>
    </xf>
    <xf numFmtId="180" fontId="0" fillId="8" borderId="2" xfId="0" applyNumberFormat="1" applyFill="1" applyBorder="1" applyAlignment="1">
      <alignment vertical="center"/>
    </xf>
    <xf numFmtId="0" fontId="2" fillId="8" borderId="3" xfId="0" applyFont="1" applyFill="1" applyBorder="1" applyAlignment="1">
      <alignment vertical="center"/>
    </xf>
    <xf numFmtId="0" fontId="8" fillId="0" borderId="0" xfId="0" applyNumberFormat="1" applyFont="1" applyFill="1" applyBorder="1" applyAlignment="1">
      <alignment horizontal="left" vertical="center" wrapText="1"/>
    </xf>
    <xf numFmtId="0" fontId="5"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vertical="center" wrapText="1"/>
    </xf>
    <xf numFmtId="0" fontId="9" fillId="0" borderId="0" xfId="0" applyFont="1" applyBorder="1" applyAlignment="1">
      <alignment vertical="center"/>
    </xf>
    <xf numFmtId="0" fontId="8" fillId="0" borderId="0" xfId="0" applyNumberFormat="1" applyFont="1" applyFill="1" applyBorder="1" applyAlignment="1">
      <alignment vertical="center" wrapText="1"/>
    </xf>
    <xf numFmtId="179" fontId="0" fillId="8" borderId="2" xfId="0" applyNumberFormat="1" applyFill="1" applyBorder="1"/>
    <xf numFmtId="0" fontId="9" fillId="0" borderId="0" xfId="0" applyFont="1" applyFill="1" applyBorder="1" applyAlignment="1">
      <alignment vertical="top" wrapText="1"/>
    </xf>
    <xf numFmtId="0" fontId="12" fillId="0" borderId="0" xfId="0" applyFont="1" applyFill="1" applyAlignment="1">
      <alignment vertical="center"/>
    </xf>
    <xf numFmtId="0" fontId="3" fillId="0" borderId="6" xfId="0" applyFont="1" applyBorder="1" applyAlignment="1">
      <alignment vertical="center"/>
    </xf>
    <xf numFmtId="0" fontId="8"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8" fillId="0" borderId="0" xfId="0" applyFont="1" applyBorder="1" applyAlignment="1">
      <alignment horizontal="left" vertical="center"/>
    </xf>
    <xf numFmtId="0" fontId="8" fillId="0" borderId="0" xfId="0" applyFont="1" applyFill="1" applyBorder="1" applyAlignment="1">
      <alignment vertical="top"/>
    </xf>
    <xf numFmtId="0" fontId="8" fillId="0" borderId="0" xfId="0" applyFont="1" applyFill="1" applyBorder="1" applyAlignment="1">
      <alignment vertical="top" wrapText="1"/>
    </xf>
    <xf numFmtId="176" fontId="3" fillId="10" borderId="5" xfId="0" applyNumberFormat="1" applyFont="1" applyFill="1" applyBorder="1" applyAlignment="1">
      <alignment vertical="center"/>
    </xf>
    <xf numFmtId="176" fontId="0" fillId="0" borderId="0" xfId="0" applyNumberFormat="1" applyFill="1" applyBorder="1"/>
    <xf numFmtId="0" fontId="0" fillId="0" borderId="0" xfId="0" applyFont="1" applyFill="1" applyBorder="1"/>
    <xf numFmtId="0" fontId="0" fillId="0" borderId="0" xfId="0" applyFont="1" applyFill="1"/>
    <xf numFmtId="0" fontId="0" fillId="8" borderId="2" xfId="0" applyFont="1" applyFill="1" applyBorder="1" applyAlignment="1">
      <alignment vertical="center"/>
    </xf>
    <xf numFmtId="0" fontId="9" fillId="0" borderId="0" xfId="0" applyFont="1" applyFill="1" applyBorder="1" applyAlignment="1">
      <alignment vertical="top"/>
    </xf>
    <xf numFmtId="0" fontId="0" fillId="0" borderId="0" xfId="0" applyFill="1" applyBorder="1"/>
    <xf numFmtId="176" fontId="18" fillId="0" borderId="0" xfId="0" applyNumberFormat="1" applyFont="1"/>
    <xf numFmtId="0" fontId="0" fillId="0" borderId="6" xfId="0" applyFont="1" applyFill="1" applyBorder="1" applyAlignment="1">
      <alignment vertical="center"/>
    </xf>
    <xf numFmtId="0" fontId="8" fillId="0" borderId="6" xfId="0" applyFont="1" applyFill="1" applyBorder="1" applyAlignment="1">
      <alignment vertical="center"/>
    </xf>
    <xf numFmtId="0" fontId="3" fillId="0" borderId="0" xfId="0" applyFont="1" applyFill="1" applyBorder="1" applyAlignment="1">
      <alignment horizontal="right" vertical="center"/>
    </xf>
    <xf numFmtId="0" fontId="8" fillId="0" borderId="6" xfId="0" applyNumberFormat="1" applyFont="1" applyFill="1" applyBorder="1" applyAlignment="1">
      <alignment vertical="center" wrapText="1"/>
    </xf>
    <xf numFmtId="0" fontId="8" fillId="0" borderId="6" xfId="0" applyFont="1" applyBorder="1" applyAlignment="1">
      <alignment vertical="center"/>
    </xf>
    <xf numFmtId="0" fontId="8" fillId="0" borderId="0" xfId="0" applyFont="1" applyFill="1" applyBorder="1" applyAlignment="1">
      <alignment horizontal="right" vertical="center"/>
    </xf>
    <xf numFmtId="0" fontId="3" fillId="0" borderId="6" xfId="0" applyFont="1" applyFill="1" applyBorder="1" applyAlignment="1">
      <alignment horizontal="left" vertical="center"/>
    </xf>
    <xf numFmtId="0" fontId="12" fillId="0" borderId="0" xfId="0" applyFont="1" applyAlignment="1">
      <alignment vertical="center"/>
    </xf>
    <xf numFmtId="0" fontId="6" fillId="0" borderId="0" xfId="0" applyFont="1" applyAlignment="1">
      <alignment horizontal="right" vertical="center"/>
    </xf>
    <xf numFmtId="0" fontId="9" fillId="0" borderId="6" xfId="0" applyFont="1" applyBorder="1" applyAlignment="1">
      <alignment vertical="center"/>
    </xf>
    <xf numFmtId="0" fontId="8" fillId="0" borderId="6" xfId="0" applyNumberFormat="1" applyFont="1" applyFill="1" applyBorder="1" applyAlignment="1">
      <alignment horizontal="left" vertical="center" wrapText="1"/>
    </xf>
    <xf numFmtId="0" fontId="10" fillId="0" borderId="6" xfId="0" applyFont="1" applyFill="1" applyBorder="1" applyAlignment="1">
      <alignment vertical="center"/>
    </xf>
    <xf numFmtId="176" fontId="18" fillId="0" borderId="0" xfId="0" applyNumberFormat="1" applyFont="1" applyFill="1"/>
    <xf numFmtId="181" fontId="0" fillId="0" borderId="0" xfId="0" applyNumberFormat="1"/>
    <xf numFmtId="0" fontId="14" fillId="0" borderId="0" xfId="0" applyFont="1" applyAlignment="1">
      <alignment vertical="center"/>
    </xf>
    <xf numFmtId="0" fontId="9" fillId="0" borderId="0" xfId="0" applyFont="1" applyAlignment="1">
      <alignment horizontal="right" vertical="center"/>
    </xf>
    <xf numFmtId="0" fontId="15" fillId="0" borderId="0" xfId="0" applyFont="1" applyFill="1" applyAlignment="1">
      <alignment vertical="center"/>
    </xf>
    <xf numFmtId="0" fontId="14" fillId="0" borderId="0" xfId="0" applyFont="1" applyFill="1" applyBorder="1" applyAlignment="1">
      <alignment vertical="center"/>
    </xf>
    <xf numFmtId="0" fontId="14" fillId="0" borderId="0" xfId="0" applyFont="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6" xfId="0" applyFont="1" applyFill="1" applyBorder="1" applyAlignment="1">
      <alignment vertical="center"/>
    </xf>
    <xf numFmtId="0" fontId="14" fillId="0" borderId="6" xfId="0" applyFont="1" applyFill="1" applyBorder="1" applyAlignment="1">
      <alignment vertical="center"/>
    </xf>
    <xf numFmtId="0" fontId="14" fillId="0" borderId="6"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6" fillId="0" borderId="0" xfId="0" applyNumberFormat="1" applyFont="1" applyFill="1" applyBorder="1" applyAlignment="1">
      <alignment vertical="center"/>
    </xf>
    <xf numFmtId="0" fontId="16" fillId="0" borderId="0" xfId="0" applyNumberFormat="1" applyFont="1" applyFill="1" applyBorder="1" applyAlignment="1">
      <alignment vertical="center" wrapText="1"/>
    </xf>
    <xf numFmtId="0" fontId="16" fillId="0" borderId="6" xfId="0" applyNumberFormat="1" applyFont="1" applyFill="1" applyBorder="1" applyAlignment="1">
      <alignment vertical="center" wrapText="1"/>
    </xf>
    <xf numFmtId="0" fontId="16" fillId="0" borderId="6" xfId="0" applyNumberFormat="1" applyFont="1" applyFill="1" applyBorder="1" applyAlignment="1">
      <alignment vertical="center"/>
    </xf>
    <xf numFmtId="0" fontId="16" fillId="0" borderId="0" xfId="0" applyNumberFormat="1" applyFont="1" applyFill="1" applyBorder="1" applyAlignment="1">
      <alignment horizontal="left" vertical="center" wrapText="1"/>
    </xf>
    <xf numFmtId="0" fontId="17" fillId="0" borderId="6" xfId="0" applyFont="1" applyFill="1" applyBorder="1" applyAlignment="1">
      <alignment vertical="center"/>
    </xf>
    <xf numFmtId="0" fontId="14" fillId="0" borderId="6" xfId="0" applyFont="1" applyFill="1" applyBorder="1" applyAlignment="1">
      <alignment horizontal="left" vertical="center" wrapText="1"/>
    </xf>
    <xf numFmtId="0" fontId="16" fillId="0" borderId="6" xfId="0" applyFont="1" applyBorder="1" applyAlignment="1">
      <alignment vertical="center"/>
    </xf>
    <xf numFmtId="0" fontId="16" fillId="0" borderId="0" xfId="0" applyNumberFormat="1" applyFont="1" applyFill="1" applyBorder="1" applyAlignment="1">
      <alignment horizontal="left" vertical="center"/>
    </xf>
    <xf numFmtId="0" fontId="16" fillId="0" borderId="6"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lignment horizontal="right" vertical="center"/>
    </xf>
    <xf numFmtId="0" fontId="16" fillId="0" borderId="0" xfId="0" applyFont="1" applyFill="1" applyBorder="1" applyAlignment="1">
      <alignment vertical="center" wrapText="1"/>
    </xf>
    <xf numFmtId="0" fontId="17" fillId="0" borderId="0" xfId="0" applyNumberFormat="1" applyFont="1" applyFill="1" applyBorder="1" applyAlignment="1">
      <alignment vertical="center"/>
    </xf>
    <xf numFmtId="0" fontId="14" fillId="0" borderId="0" xfId="0" applyFont="1" applyFill="1" applyBorder="1" applyAlignment="1">
      <alignment horizontal="right" vertical="center"/>
    </xf>
    <xf numFmtId="0" fontId="3" fillId="0" borderId="0" xfId="0" applyFont="1" applyFill="1" applyBorder="1" applyAlignment="1">
      <alignment horizontal="right" vertical="center"/>
    </xf>
    <xf numFmtId="0" fontId="14" fillId="0" borderId="0" xfId="0" applyFont="1" applyBorder="1" applyAlignment="1">
      <alignment vertical="center"/>
    </xf>
    <xf numFmtId="0" fontId="16" fillId="0" borderId="0" xfId="0" applyFont="1" applyAlignment="1">
      <alignment vertical="center"/>
    </xf>
    <xf numFmtId="0" fontId="3" fillId="0" borderId="0" xfId="0" applyFont="1" applyFill="1" applyBorder="1" applyAlignment="1">
      <alignment vertical="center"/>
    </xf>
    <xf numFmtId="0" fontId="14" fillId="0" borderId="0" xfId="0" applyFont="1" applyFill="1" applyBorder="1" applyAlignment="1">
      <alignment vertical="center"/>
    </xf>
    <xf numFmtId="0" fontId="5" fillId="0" borderId="0" xfId="0" applyFont="1" applyAlignment="1"/>
    <xf numFmtId="0" fontId="3" fillId="0" borderId="0" xfId="0" applyFont="1" applyFill="1" applyAlignment="1">
      <alignment vertical="center"/>
    </xf>
    <xf numFmtId="0" fontId="16" fillId="0" borderId="6" xfId="0"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ont="1" applyBorder="1" applyAlignment="1">
      <alignment vertical="center"/>
    </xf>
    <xf numFmtId="0" fontId="6" fillId="0" borderId="6" xfId="0" applyFont="1" applyFill="1" applyBorder="1" applyAlignment="1">
      <alignment vertical="center"/>
    </xf>
    <xf numFmtId="0" fontId="5" fillId="0" borderId="6" xfId="0" applyFont="1" applyFill="1" applyBorder="1" applyAlignment="1">
      <alignment horizontal="left" vertical="center"/>
    </xf>
    <xf numFmtId="0" fontId="6" fillId="0" borderId="6" xfId="0" applyFont="1" applyFill="1" applyBorder="1" applyAlignment="1">
      <alignment vertical="center" wrapText="1"/>
    </xf>
    <xf numFmtId="0" fontId="5" fillId="0" borderId="6" xfId="0" applyFont="1" applyFill="1" applyBorder="1" applyAlignment="1">
      <alignment vertical="center"/>
    </xf>
    <xf numFmtId="0" fontId="0" fillId="0" borderId="6" xfId="0" applyFont="1" applyBorder="1" applyAlignment="1">
      <alignment vertical="center"/>
    </xf>
    <xf numFmtId="0" fontId="5" fillId="0" borderId="6"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6" fillId="0" borderId="0" xfId="0" applyFont="1" applyFill="1" applyBorder="1" applyAlignment="1">
      <alignment vertical="top" wrapText="1"/>
    </xf>
    <xf numFmtId="0" fontId="0" fillId="0" borderId="0" xfId="0" applyFont="1" applyFill="1" applyBorder="1" applyAlignment="1">
      <alignment vertical="top"/>
    </xf>
    <xf numFmtId="0" fontId="0" fillId="0" borderId="6" xfId="0" applyFont="1" applyFill="1" applyBorder="1" applyAlignment="1">
      <alignment vertical="top"/>
    </xf>
    <xf numFmtId="0" fontId="6" fillId="0" borderId="6"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6" fillId="0" borderId="0" xfId="0" applyFont="1" applyFill="1" applyAlignment="1">
      <alignment vertical="center"/>
    </xf>
    <xf numFmtId="0" fontId="14" fillId="0" borderId="0" xfId="0" applyFont="1" applyBorder="1" applyAlignment="1">
      <alignment vertical="center"/>
    </xf>
    <xf numFmtId="0" fontId="16" fillId="0" borderId="0" xfId="0" applyFont="1" applyAlignment="1">
      <alignment vertical="center"/>
    </xf>
    <xf numFmtId="176" fontId="18" fillId="0" borderId="0" xfId="0" applyNumberFormat="1" applyFont="1" applyFill="1" applyBorder="1"/>
    <xf numFmtId="176" fontId="0" fillId="0" borderId="0" xfId="0" applyNumberFormat="1" applyFont="1" applyFill="1" applyBorder="1"/>
    <xf numFmtId="176" fontId="0" fillId="8" borderId="8" xfId="0" applyNumberFormat="1" applyFill="1" applyBorder="1" applyAlignment="1">
      <alignment vertical="center"/>
    </xf>
    <xf numFmtId="180" fontId="0" fillId="0" borderId="0" xfId="0" applyNumberFormat="1" applyFill="1" applyBorder="1"/>
    <xf numFmtId="0" fontId="0" fillId="0" borderId="0" xfId="0" applyNumberFormat="1" applyFill="1" applyBorder="1"/>
    <xf numFmtId="0" fontId="19" fillId="5" borderId="0" xfId="0" applyFont="1" applyFill="1" applyBorder="1"/>
    <xf numFmtId="176" fontId="19" fillId="7" borderId="0" xfId="0" applyNumberFormat="1" applyFont="1" applyFill="1"/>
    <xf numFmtId="0" fontId="19" fillId="7" borderId="0" xfId="0" applyFont="1" applyFill="1"/>
    <xf numFmtId="176" fontId="19" fillId="7" borderId="0" xfId="0" applyNumberFormat="1" applyFont="1" applyFill="1" applyBorder="1"/>
    <xf numFmtId="0" fontId="19" fillId="0" borderId="0" xfId="0" applyFont="1"/>
    <xf numFmtId="0" fontId="18" fillId="0" borderId="0" xfId="0" applyFont="1"/>
    <xf numFmtId="0" fontId="0" fillId="0" borderId="0" xfId="0" applyFont="1" applyAlignment="1">
      <alignment horizontal="right" vertical="center"/>
    </xf>
    <xf numFmtId="0" fontId="20"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1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8" fillId="0" borderId="0" xfId="0" applyFont="1" applyFill="1" applyBorder="1" applyAlignment="1">
      <alignment horizontal="right"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0" fontId="5" fillId="0" borderId="0" xfId="0" applyFont="1" applyFill="1" applyBorder="1" applyAlignment="1">
      <alignment vertical="center"/>
    </xf>
    <xf numFmtId="0" fontId="0" fillId="0" borderId="0" xfId="0" applyFont="1" applyAlignment="1">
      <alignment vertical="center"/>
    </xf>
    <xf numFmtId="0" fontId="14" fillId="0" borderId="0" xfId="0" applyFont="1" applyFill="1" applyBorder="1" applyAlignment="1">
      <alignment horizontal="right" vertical="center"/>
    </xf>
    <xf numFmtId="0" fontId="14" fillId="0" borderId="7" xfId="0" applyFont="1" applyBorder="1" applyAlignment="1">
      <alignment vertical="center"/>
    </xf>
    <xf numFmtId="0" fontId="16" fillId="0" borderId="7" xfId="0" applyFont="1" applyBorder="1" applyAlignment="1">
      <alignment vertical="center"/>
    </xf>
    <xf numFmtId="0" fontId="5" fillId="0" borderId="0" xfId="0" applyFont="1" applyFill="1" applyAlignment="1">
      <alignment vertical="center"/>
    </xf>
    <xf numFmtId="0" fontId="10" fillId="8" borderId="3" xfId="0" applyFont="1" applyFill="1" applyBorder="1" applyAlignment="1">
      <alignment vertical="center" shrinkToFit="1"/>
    </xf>
    <xf numFmtId="0" fontId="10" fillId="8" borderId="4" xfId="0" applyFont="1" applyFill="1" applyBorder="1" applyAlignment="1">
      <alignment vertical="center" shrinkToFit="1"/>
    </xf>
    <xf numFmtId="0" fontId="10" fillId="8" borderId="5" xfId="0" applyFont="1" applyFill="1" applyBorder="1" applyAlignment="1">
      <alignment vertical="center" shrinkToFi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cellXfs>
  <cellStyles count="1">
    <cellStyle name="標準" xfId="0" builtinId="0"/>
  </cellStyles>
  <dxfs count="14">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00.xml.rels><?xml version="1.0" encoding="UTF-8" standalone="yes"?>
<Relationships xmlns="http://schemas.openxmlformats.org/package/2006/relationships"><Relationship Id="rId1" Type="http://schemas.openxmlformats.org/officeDocument/2006/relationships/themeOverride" Target="../theme/themeOverride97.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98.xml"/></Relationships>
</file>

<file path=xl/charts/_rels/chart102.xml.rels><?xml version="1.0" encoding="UTF-8" standalone="yes"?>
<Relationships xmlns="http://schemas.openxmlformats.org/package/2006/relationships"><Relationship Id="rId1" Type="http://schemas.openxmlformats.org/officeDocument/2006/relationships/themeOverride" Target="../theme/themeOverride99.xml"/></Relationships>
</file>

<file path=xl/charts/_rels/chart103.xml.rels><?xml version="1.0" encoding="UTF-8" standalone="yes"?>
<Relationships xmlns="http://schemas.openxmlformats.org/package/2006/relationships"><Relationship Id="rId1" Type="http://schemas.openxmlformats.org/officeDocument/2006/relationships/themeOverride" Target="../theme/themeOverride100.xml"/></Relationships>
</file>

<file path=xl/charts/_rels/chart104.xml.rels><?xml version="1.0" encoding="UTF-8" standalone="yes"?>
<Relationships xmlns="http://schemas.openxmlformats.org/package/2006/relationships"><Relationship Id="rId1" Type="http://schemas.openxmlformats.org/officeDocument/2006/relationships/themeOverride" Target="../theme/themeOverride101.xml"/></Relationships>
</file>

<file path=xl/charts/_rels/chart105.xml.rels><?xml version="1.0" encoding="UTF-8" standalone="yes"?>
<Relationships xmlns="http://schemas.openxmlformats.org/package/2006/relationships"><Relationship Id="rId1" Type="http://schemas.openxmlformats.org/officeDocument/2006/relationships/themeOverride" Target="../theme/themeOverride102.xml"/></Relationships>
</file>

<file path=xl/charts/_rels/chart106.xml.rels><?xml version="1.0" encoding="UTF-8" standalone="yes"?>
<Relationships xmlns="http://schemas.openxmlformats.org/package/2006/relationships"><Relationship Id="rId1" Type="http://schemas.openxmlformats.org/officeDocument/2006/relationships/themeOverride" Target="../theme/themeOverride103.xml"/></Relationships>
</file>

<file path=xl/charts/_rels/chart108.xml.rels><?xml version="1.0" encoding="UTF-8" standalone="yes"?>
<Relationships xmlns="http://schemas.openxmlformats.org/package/2006/relationships"><Relationship Id="rId1" Type="http://schemas.openxmlformats.org/officeDocument/2006/relationships/themeOverride" Target="../theme/themeOverride104.xml"/></Relationships>
</file>

<file path=xl/charts/_rels/chart109.xml.rels><?xml version="1.0" encoding="UTF-8" standalone="yes"?>
<Relationships xmlns="http://schemas.openxmlformats.org/package/2006/relationships"><Relationship Id="rId1" Type="http://schemas.openxmlformats.org/officeDocument/2006/relationships/themeOverride" Target="../theme/themeOverride105.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06.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07.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08.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09.xml"/></Relationships>
</file>

<file path=xl/charts/_rels/chart115.xml.rels><?xml version="1.0" encoding="UTF-8" standalone="yes"?>
<Relationships xmlns="http://schemas.openxmlformats.org/package/2006/relationships"><Relationship Id="rId1" Type="http://schemas.openxmlformats.org/officeDocument/2006/relationships/themeOverride" Target="../theme/themeOverride110.xml"/></Relationships>
</file>

<file path=xl/charts/_rels/chart116.xml.rels><?xml version="1.0" encoding="UTF-8" standalone="yes"?>
<Relationships xmlns="http://schemas.openxmlformats.org/package/2006/relationships"><Relationship Id="rId1" Type="http://schemas.openxmlformats.org/officeDocument/2006/relationships/themeOverride" Target="../theme/themeOverride111.xml"/></Relationships>
</file>

<file path=xl/charts/_rels/chart117.xml.rels><?xml version="1.0" encoding="UTF-8" standalone="yes"?>
<Relationships xmlns="http://schemas.openxmlformats.org/package/2006/relationships"><Relationship Id="rId1" Type="http://schemas.openxmlformats.org/officeDocument/2006/relationships/themeOverride" Target="../theme/themeOverride112.xml"/></Relationships>
</file>

<file path=xl/charts/_rels/chart118.xml.rels><?xml version="1.0" encoding="UTF-8" standalone="yes"?>
<Relationships xmlns="http://schemas.openxmlformats.org/package/2006/relationships"><Relationship Id="rId1" Type="http://schemas.openxmlformats.org/officeDocument/2006/relationships/themeOverride" Target="../theme/themeOverride113.xml"/></Relationships>
</file>

<file path=xl/charts/_rels/chart119.xml.rels><?xml version="1.0" encoding="UTF-8" standalone="yes"?>
<Relationships xmlns="http://schemas.openxmlformats.org/package/2006/relationships"><Relationship Id="rId1" Type="http://schemas.openxmlformats.org/officeDocument/2006/relationships/themeOverride" Target="../theme/themeOverride114.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0.xml.rels><?xml version="1.0" encoding="UTF-8" standalone="yes"?>
<Relationships xmlns="http://schemas.openxmlformats.org/package/2006/relationships"><Relationship Id="rId1" Type="http://schemas.openxmlformats.org/officeDocument/2006/relationships/themeOverride" Target="../theme/themeOverride115.xml"/></Relationships>
</file>

<file path=xl/charts/_rels/chart121.xml.rels><?xml version="1.0" encoding="UTF-8" standalone="yes"?>
<Relationships xmlns="http://schemas.openxmlformats.org/package/2006/relationships"><Relationship Id="rId1" Type="http://schemas.openxmlformats.org/officeDocument/2006/relationships/themeOverride" Target="../theme/themeOverride116.xml"/></Relationships>
</file>

<file path=xl/charts/_rels/chart123.xml.rels><?xml version="1.0" encoding="UTF-8" standalone="yes"?>
<Relationships xmlns="http://schemas.openxmlformats.org/package/2006/relationships"><Relationship Id="rId1" Type="http://schemas.openxmlformats.org/officeDocument/2006/relationships/themeOverride" Target="../theme/themeOverride117.xml"/></Relationships>
</file>

<file path=xl/charts/_rels/chart125.xml.rels><?xml version="1.0" encoding="UTF-8" standalone="yes"?>
<Relationships xmlns="http://schemas.openxmlformats.org/package/2006/relationships"><Relationship Id="rId1" Type="http://schemas.openxmlformats.org/officeDocument/2006/relationships/themeOverride" Target="../theme/themeOverride118.xml"/></Relationships>
</file>

<file path=xl/charts/_rels/chart126.xml.rels><?xml version="1.0" encoding="UTF-8" standalone="yes"?>
<Relationships xmlns="http://schemas.openxmlformats.org/package/2006/relationships"><Relationship Id="rId1" Type="http://schemas.openxmlformats.org/officeDocument/2006/relationships/themeOverride" Target="../theme/themeOverride119.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5.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_rels/chart96.xml.rels><?xml version="1.0" encoding="UTF-8" standalone="yes"?>
<Relationships xmlns="http://schemas.openxmlformats.org/package/2006/relationships"><Relationship Id="rId1" Type="http://schemas.openxmlformats.org/officeDocument/2006/relationships/themeOverride" Target="../theme/themeOverride93.xml"/></Relationships>
</file>

<file path=xl/charts/_rels/chart97.xml.rels><?xml version="1.0" encoding="UTF-8" standalone="yes"?>
<Relationships xmlns="http://schemas.openxmlformats.org/package/2006/relationships"><Relationship Id="rId1" Type="http://schemas.openxmlformats.org/officeDocument/2006/relationships/themeOverride" Target="../theme/themeOverride94.xml"/></Relationships>
</file>

<file path=xl/charts/_rels/chart98.xml.rels><?xml version="1.0" encoding="UTF-8" standalone="yes"?>
<Relationships xmlns="http://schemas.openxmlformats.org/package/2006/relationships"><Relationship Id="rId1" Type="http://schemas.openxmlformats.org/officeDocument/2006/relationships/themeOverride" Target="../theme/themeOverride95.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9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753038720413007E-2"/>
          <c:y val="0.15425531914893617"/>
          <c:w val="0.63724385035486719"/>
          <c:h val="0.82446808510638303"/>
        </c:manualLayout>
      </c:layout>
      <c:barChart>
        <c:barDir val="bar"/>
        <c:grouping val="percentStacked"/>
        <c:varyColors val="0"/>
        <c:ser>
          <c:idx val="0"/>
          <c:order val="0"/>
          <c:tx>
            <c:strRef>
              <c:f>グラフワーク２!$B$117</c:f>
              <c:strCache>
                <c:ptCount val="1"/>
                <c:pt idx="0">
                  <c:v>午後５時又はそれより前</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グラフワーク２!$C$116:$F$116</c:f>
              <c:strCache>
                <c:ptCount val="4"/>
                <c:pt idx="0">
                  <c:v>合計</c:v>
                </c:pt>
                <c:pt idx="1">
                  <c:v>男性</c:v>
                </c:pt>
                <c:pt idx="2">
                  <c:v>女性</c:v>
                </c:pt>
                <c:pt idx="3">
                  <c:v>前回調査</c:v>
                </c:pt>
              </c:strCache>
            </c:strRef>
          </c:cat>
          <c:val>
            <c:numRef>
              <c:f>グラフワーク２!$C$117:$F$117</c:f>
              <c:numCache>
                <c:formatCode>0.0_ </c:formatCode>
                <c:ptCount val="4"/>
                <c:pt idx="0">
                  <c:v>17.954070981210855</c:v>
                </c:pt>
                <c:pt idx="1">
                  <c:v>14.736842105263158</c:v>
                </c:pt>
                <c:pt idx="2">
                  <c:v>18.75</c:v>
                </c:pt>
                <c:pt idx="3">
                  <c:v>6.0291060291060292</c:v>
                </c:pt>
              </c:numCache>
            </c:numRef>
          </c:val>
          <c:extLst>
            <c:ext xmlns:c16="http://schemas.microsoft.com/office/drawing/2014/chart" uri="{C3380CC4-5D6E-409C-BE32-E72D297353CC}">
              <c16:uniqueId val="{00000003-D01F-4F1F-8502-9B655F2B636B}"/>
            </c:ext>
          </c:extLst>
        </c:ser>
        <c:ser>
          <c:idx val="1"/>
          <c:order val="1"/>
          <c:tx>
            <c:strRef>
              <c:f>グラフワーク２!$B$118</c:f>
              <c:strCache>
                <c:ptCount val="1"/>
                <c:pt idx="0">
                  <c:v>午後６時ごろ</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グラフワーク２!$C$116:$F$116</c:f>
              <c:strCache>
                <c:ptCount val="4"/>
                <c:pt idx="0">
                  <c:v>合計</c:v>
                </c:pt>
                <c:pt idx="1">
                  <c:v>男性</c:v>
                </c:pt>
                <c:pt idx="2">
                  <c:v>女性</c:v>
                </c:pt>
                <c:pt idx="3">
                  <c:v>前回調査</c:v>
                </c:pt>
              </c:strCache>
            </c:strRef>
          </c:cat>
          <c:val>
            <c:numRef>
              <c:f>グラフワーク２!$C$118:$F$118</c:f>
              <c:numCache>
                <c:formatCode>0.0_ </c:formatCode>
                <c:ptCount val="4"/>
                <c:pt idx="0">
                  <c:v>33.194154488517746</c:v>
                </c:pt>
                <c:pt idx="1">
                  <c:v>31.578947368421051</c:v>
                </c:pt>
                <c:pt idx="2">
                  <c:v>33.59375</c:v>
                </c:pt>
                <c:pt idx="3">
                  <c:v>33.679833679833678</c:v>
                </c:pt>
              </c:numCache>
            </c:numRef>
          </c:val>
          <c:extLst>
            <c:ext xmlns:c16="http://schemas.microsoft.com/office/drawing/2014/chart" uri="{C3380CC4-5D6E-409C-BE32-E72D297353CC}">
              <c16:uniqueId val="{00000004-D01F-4F1F-8502-9B655F2B636B}"/>
            </c:ext>
          </c:extLst>
        </c:ser>
        <c:ser>
          <c:idx val="2"/>
          <c:order val="2"/>
          <c:tx>
            <c:strRef>
              <c:f>グラフワーク２!$B$119</c:f>
              <c:strCache>
                <c:ptCount val="1"/>
                <c:pt idx="0">
                  <c:v>午後７時ごろ</c:v>
                </c:pt>
              </c:strCache>
            </c:strRef>
          </c:tx>
          <c:spPr>
            <a:pattFill prst="smGrid">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グラフワーク２!$C$116:$F$116</c:f>
              <c:strCache>
                <c:ptCount val="4"/>
                <c:pt idx="0">
                  <c:v>合計</c:v>
                </c:pt>
                <c:pt idx="1">
                  <c:v>男性</c:v>
                </c:pt>
                <c:pt idx="2">
                  <c:v>女性</c:v>
                </c:pt>
                <c:pt idx="3">
                  <c:v>前回調査</c:v>
                </c:pt>
              </c:strCache>
            </c:strRef>
          </c:cat>
          <c:val>
            <c:numRef>
              <c:f>グラフワーク２!$C$119:$F$119</c:f>
              <c:numCache>
                <c:formatCode>0.0_ </c:formatCode>
                <c:ptCount val="4"/>
                <c:pt idx="0">
                  <c:v>27.34864300626305</c:v>
                </c:pt>
                <c:pt idx="1">
                  <c:v>30.526315789473685</c:v>
                </c:pt>
                <c:pt idx="2">
                  <c:v>26.5625</c:v>
                </c:pt>
                <c:pt idx="3">
                  <c:v>35.550935550935549</c:v>
                </c:pt>
              </c:numCache>
            </c:numRef>
          </c:val>
          <c:extLst>
            <c:ext xmlns:c16="http://schemas.microsoft.com/office/drawing/2014/chart" uri="{C3380CC4-5D6E-409C-BE32-E72D297353CC}">
              <c16:uniqueId val="{00000006-D01F-4F1F-8502-9B655F2B636B}"/>
            </c:ext>
          </c:extLst>
        </c:ser>
        <c:ser>
          <c:idx val="3"/>
          <c:order val="3"/>
          <c:tx>
            <c:strRef>
              <c:f>グラフワーク２!$B$120</c:f>
              <c:strCache>
                <c:ptCount val="1"/>
                <c:pt idx="0">
                  <c:v>午後８時ごろ</c:v>
                </c:pt>
              </c:strCache>
            </c:strRef>
          </c:tx>
          <c:spPr>
            <a:pattFill prst="pct2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グラフワーク２!$C$116:$F$116</c:f>
              <c:strCache>
                <c:ptCount val="4"/>
                <c:pt idx="0">
                  <c:v>合計</c:v>
                </c:pt>
                <c:pt idx="1">
                  <c:v>男性</c:v>
                </c:pt>
                <c:pt idx="2">
                  <c:v>女性</c:v>
                </c:pt>
                <c:pt idx="3">
                  <c:v>前回調査</c:v>
                </c:pt>
              </c:strCache>
            </c:strRef>
          </c:cat>
          <c:val>
            <c:numRef>
              <c:f>グラフワーク２!$C$120:$F$120</c:f>
              <c:numCache>
                <c:formatCode>0.0_ </c:formatCode>
                <c:ptCount val="4"/>
                <c:pt idx="0">
                  <c:v>16.701461377870565</c:v>
                </c:pt>
                <c:pt idx="1">
                  <c:v>20</c:v>
                </c:pt>
                <c:pt idx="2">
                  <c:v>15.885416666666666</c:v>
                </c:pt>
                <c:pt idx="3">
                  <c:v>16.424116424116423</c:v>
                </c:pt>
              </c:numCache>
            </c:numRef>
          </c:val>
          <c:extLst>
            <c:ext xmlns:c16="http://schemas.microsoft.com/office/drawing/2014/chart" uri="{C3380CC4-5D6E-409C-BE32-E72D297353CC}">
              <c16:uniqueId val="{0000000B-D01F-4F1F-8502-9B655F2B636B}"/>
            </c:ext>
          </c:extLst>
        </c:ser>
        <c:ser>
          <c:idx val="4"/>
          <c:order val="4"/>
          <c:tx>
            <c:strRef>
              <c:f>グラフワーク２!$B$121</c:f>
              <c:strCache>
                <c:ptCount val="1"/>
                <c:pt idx="0">
                  <c:v>午後９時又はそれより後</c:v>
                </c:pt>
              </c:strCache>
            </c:strRef>
          </c:tx>
          <c:spPr>
            <a:pattFill prst="narHorz">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グラフワーク２!$C$116:$F$116</c:f>
              <c:strCache>
                <c:ptCount val="4"/>
                <c:pt idx="0">
                  <c:v>合計</c:v>
                </c:pt>
                <c:pt idx="1">
                  <c:v>男性</c:v>
                </c:pt>
                <c:pt idx="2">
                  <c:v>女性</c:v>
                </c:pt>
                <c:pt idx="3">
                  <c:v>前回調査</c:v>
                </c:pt>
              </c:strCache>
            </c:strRef>
          </c:cat>
          <c:val>
            <c:numRef>
              <c:f>グラフワーク２!$C$121:$F$121</c:f>
              <c:numCache>
                <c:formatCode>0.0_ </c:formatCode>
                <c:ptCount val="4"/>
                <c:pt idx="0">
                  <c:v>4.1753653444676413</c:v>
                </c:pt>
                <c:pt idx="1">
                  <c:v>2.1052631578947367</c:v>
                </c:pt>
                <c:pt idx="2">
                  <c:v>4.6875</c:v>
                </c:pt>
                <c:pt idx="3">
                  <c:v>6.6528066528066532</c:v>
                </c:pt>
              </c:numCache>
            </c:numRef>
          </c:val>
          <c:extLst>
            <c:ext xmlns:c16="http://schemas.microsoft.com/office/drawing/2014/chart" uri="{C3380CC4-5D6E-409C-BE32-E72D297353CC}">
              <c16:uniqueId val="{00000010-D01F-4F1F-8502-9B655F2B636B}"/>
            </c:ext>
          </c:extLst>
        </c:ser>
        <c:ser>
          <c:idx val="5"/>
          <c:order val="5"/>
          <c:tx>
            <c:strRef>
              <c:f>グラフワーク２!$B$122</c:f>
              <c:strCache>
                <c:ptCount val="1"/>
                <c:pt idx="0">
                  <c:v>わからない</c:v>
                </c:pt>
              </c:strCache>
            </c:strRef>
          </c:tx>
          <c:spPr>
            <a:pattFill prst="pct20">
              <a:fgClr>
                <a:sysClr val="windowText" lastClr="000000"/>
              </a:fgClr>
              <a:bgClr>
                <a:sysClr val="window" lastClr="FFFFFF"/>
              </a:bgClr>
            </a:pattFill>
            <a:ln w="12700">
              <a:solidFill>
                <a:srgbClr val="000000"/>
              </a:solidFill>
              <a:prstDash val="solid"/>
            </a:ln>
          </c:spPr>
          <c:invertIfNegative val="0"/>
          <c:dLbls>
            <c:dLbl>
              <c:idx val="0"/>
              <c:layout>
                <c:manualLayout>
                  <c:x val="2.8291621327529763E-2"/>
                  <c:y val="3.49040139616055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01F-4F1F-8502-9B655F2B636B}"/>
                </c:ext>
              </c:extLst>
            </c:dLbl>
            <c:dLbl>
              <c:idx val="1"/>
              <c:layout>
                <c:manualLayout>
                  <c:x val="3.0467899891186073E-2"/>
                  <c:y val="6.282722513089004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01F-4F1F-8502-9B655F2B636B}"/>
                </c:ext>
              </c:extLst>
            </c:dLbl>
            <c:dLbl>
              <c:idx val="2"/>
              <c:layout>
                <c:manualLayout>
                  <c:x val="3.0467899891186073E-2"/>
                  <c:y val="4.88656195462478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01F-4F1F-8502-9B655F2B636B}"/>
                </c:ext>
              </c:extLst>
            </c:dLbl>
            <c:dLbl>
              <c:idx val="3"/>
              <c:layout>
                <c:manualLayout>
                  <c:x val="3.4820457018498369E-2"/>
                  <c:y val="3.49040139616055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01F-4F1F-8502-9B655F2B636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グラフワーク２!$C$116:$F$116</c:f>
              <c:strCache>
                <c:ptCount val="4"/>
                <c:pt idx="0">
                  <c:v>合計</c:v>
                </c:pt>
                <c:pt idx="1">
                  <c:v>男性</c:v>
                </c:pt>
                <c:pt idx="2">
                  <c:v>女性</c:v>
                </c:pt>
                <c:pt idx="3">
                  <c:v>前回調査</c:v>
                </c:pt>
              </c:strCache>
            </c:strRef>
          </c:cat>
          <c:val>
            <c:numRef>
              <c:f>グラフワーク２!$C$122:$F$122</c:f>
              <c:numCache>
                <c:formatCode>0.0_ </c:formatCode>
                <c:ptCount val="4"/>
                <c:pt idx="0">
                  <c:v>0.41753653444676408</c:v>
                </c:pt>
                <c:pt idx="1">
                  <c:v>1.0526315789473684</c:v>
                </c:pt>
                <c:pt idx="2">
                  <c:v>0.26041666666666669</c:v>
                </c:pt>
                <c:pt idx="3">
                  <c:v>0.41580041580041582</c:v>
                </c:pt>
              </c:numCache>
            </c:numRef>
          </c:val>
          <c:extLst>
            <c:ext xmlns:c16="http://schemas.microsoft.com/office/drawing/2014/chart" uri="{C3380CC4-5D6E-409C-BE32-E72D297353CC}">
              <c16:uniqueId val="{00000015-D01F-4F1F-8502-9B655F2B636B}"/>
            </c:ext>
          </c:extLst>
        </c:ser>
        <c:ser>
          <c:idx val="6"/>
          <c:order val="6"/>
          <c:tx>
            <c:strRef>
              <c:f>グラフワーク２!$B$123</c:f>
              <c:strCache>
                <c:ptCount val="1"/>
                <c:pt idx="0">
                  <c:v>無回答</c:v>
                </c:pt>
              </c:strCache>
            </c:strRef>
          </c:tx>
          <c:spPr>
            <a:noFill/>
            <a:ln w="12700">
              <a:solidFill>
                <a:srgbClr val="000000"/>
              </a:solidFill>
              <a:prstDash val="solid"/>
            </a:ln>
          </c:spPr>
          <c:invertIfNegative val="0"/>
          <c:dLbls>
            <c:dLbl>
              <c:idx val="0"/>
              <c:layout>
                <c:manualLayout>
                  <c:x val="3.0467899891186073E-2"/>
                  <c:y val="-6.98080279232111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30-4139-8018-1CDF9719D287}"/>
                </c:ext>
              </c:extLst>
            </c:dLbl>
            <c:dLbl>
              <c:idx val="1"/>
              <c:layout>
                <c:manualLayout>
                  <c:x val="2.3939064200217467E-2"/>
                  <c:y val="-4.88656195462478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30-4139-8018-1CDF9719D287}"/>
                </c:ext>
              </c:extLst>
            </c:dLbl>
            <c:dLbl>
              <c:idx val="2"/>
              <c:layout>
                <c:manualLayout>
                  <c:x val="2.3939064200217627E-2"/>
                  <c:y val="-4.88656195462478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30-4139-8018-1CDF9719D287}"/>
                </c:ext>
              </c:extLst>
            </c:dLbl>
            <c:dLbl>
              <c:idx val="3"/>
              <c:layout>
                <c:manualLayout>
                  <c:x val="2.8291621327529763E-2"/>
                  <c:y val="-4.18848167539267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30-4139-8018-1CDF9719D28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グラフワーク２!$C$116:$F$116</c:f>
              <c:strCache>
                <c:ptCount val="4"/>
                <c:pt idx="0">
                  <c:v>合計</c:v>
                </c:pt>
                <c:pt idx="1">
                  <c:v>男性</c:v>
                </c:pt>
                <c:pt idx="2">
                  <c:v>女性</c:v>
                </c:pt>
                <c:pt idx="3">
                  <c:v>前回調査</c:v>
                </c:pt>
              </c:strCache>
            </c:strRef>
          </c:cat>
          <c:val>
            <c:numRef>
              <c:f>グラフワーク２!$C$123:$F$123</c:f>
              <c:numCache>
                <c:formatCode>0.0_ </c:formatCode>
                <c:ptCount val="4"/>
                <c:pt idx="0">
                  <c:v>0.20876826722338204</c:v>
                </c:pt>
                <c:pt idx="1">
                  <c:v>0</c:v>
                </c:pt>
                <c:pt idx="2">
                  <c:v>0.26041666666666669</c:v>
                </c:pt>
                <c:pt idx="3">
                  <c:v>1.2474012474012475</c:v>
                </c:pt>
              </c:numCache>
            </c:numRef>
          </c:val>
          <c:extLst>
            <c:ext xmlns:c16="http://schemas.microsoft.com/office/drawing/2014/chart" uri="{C3380CC4-5D6E-409C-BE32-E72D297353CC}">
              <c16:uniqueId val="{00000016-D01F-4F1F-8502-9B655F2B636B}"/>
            </c:ext>
          </c:extLst>
        </c:ser>
        <c:dLbls>
          <c:dLblPos val="ctr"/>
          <c:showLegendKey val="0"/>
          <c:showVal val="1"/>
          <c:showCatName val="0"/>
          <c:showSerName val="0"/>
          <c:showPercent val="0"/>
          <c:showBubbleSize val="0"/>
        </c:dLbls>
        <c:gapWidth val="80"/>
        <c:overlap val="100"/>
        <c:axId val="106863056"/>
        <c:axId val="203273512"/>
      </c:barChart>
      <c:catAx>
        <c:axId val="1068630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273512"/>
        <c:crosses val="autoZero"/>
        <c:auto val="1"/>
        <c:lblAlgn val="ctr"/>
        <c:lblOffset val="100"/>
        <c:tickLblSkip val="1"/>
        <c:tickMarkSkip val="1"/>
        <c:noMultiLvlLbl val="0"/>
      </c:catAx>
      <c:valAx>
        <c:axId val="2032735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863056"/>
        <c:crosses val="autoZero"/>
        <c:crossBetween val="between"/>
        <c:majorUnit val="0.2"/>
      </c:valAx>
      <c:spPr>
        <a:noFill/>
        <a:ln w="12700">
          <a:solidFill>
            <a:srgbClr val="808080"/>
          </a:solidFill>
          <a:prstDash val="solid"/>
        </a:ln>
      </c:spPr>
    </c:plotArea>
    <c:legend>
      <c:legendPos val="r"/>
      <c:layout>
        <c:manualLayout>
          <c:xMode val="edge"/>
          <c:yMode val="edge"/>
          <c:x val="0.79836141172008679"/>
          <c:y val="0.14361710021849364"/>
          <c:w val="0.19508216645333132"/>
          <c:h val="0.8404254442016737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グラフワーク２!$G$72</c:f>
              <c:strCache>
                <c:ptCount val="1"/>
                <c:pt idx="0">
                  <c:v>とてもよくわかってくれる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F2-4907-AA4E-E2FDE643BFDC}"/>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F2-4907-AA4E-E2FDE643BFDC}"/>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F2-4907-AA4E-E2FDE643BFD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グラフワーク２!$H$71:$J$71</c:f>
              <c:strCache>
                <c:ptCount val="3"/>
                <c:pt idx="0">
                  <c:v>合計</c:v>
                </c:pt>
                <c:pt idx="1">
                  <c:v>男性</c:v>
                </c:pt>
                <c:pt idx="2">
                  <c:v>女性</c:v>
                </c:pt>
              </c:strCache>
            </c:strRef>
          </c:cat>
          <c:val>
            <c:numRef>
              <c:f>グラフワーク２!$H$72:$J$72</c:f>
              <c:numCache>
                <c:formatCode>0.0_ </c:formatCode>
                <c:ptCount val="3"/>
                <c:pt idx="0">
                  <c:v>10.395010395010395</c:v>
                </c:pt>
                <c:pt idx="1">
                  <c:v>7.4626865671641793</c:v>
                </c:pt>
                <c:pt idx="2">
                  <c:v>11.527377521613833</c:v>
                </c:pt>
              </c:numCache>
            </c:numRef>
          </c:val>
          <c:extLst>
            <c:ext xmlns:c16="http://schemas.microsoft.com/office/drawing/2014/chart" uri="{C3380CC4-5D6E-409C-BE32-E72D297353CC}">
              <c16:uniqueId val="{00000003-E5F2-4907-AA4E-E2FDE643BFDC}"/>
            </c:ext>
          </c:extLst>
        </c:ser>
        <c:ser>
          <c:idx val="1"/>
          <c:order val="1"/>
          <c:tx>
            <c:strRef>
              <c:f>グラフワーク２!$G$73</c:f>
              <c:strCache>
                <c:ptCount val="1"/>
                <c:pt idx="0">
                  <c:v>よくわかってくれる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グラフワーク２!$H$71:$J$71</c:f>
              <c:strCache>
                <c:ptCount val="3"/>
                <c:pt idx="0">
                  <c:v>合計</c:v>
                </c:pt>
                <c:pt idx="1">
                  <c:v>男性</c:v>
                </c:pt>
                <c:pt idx="2">
                  <c:v>女性</c:v>
                </c:pt>
              </c:strCache>
            </c:strRef>
          </c:cat>
          <c:val>
            <c:numRef>
              <c:f>グラフワーク２!$H$73:$J$73</c:f>
              <c:numCache>
                <c:formatCode>0.0_ </c:formatCode>
                <c:ptCount val="3"/>
                <c:pt idx="0">
                  <c:v>64.656964656964661</c:v>
                </c:pt>
                <c:pt idx="1">
                  <c:v>59.701492537313435</c:v>
                </c:pt>
                <c:pt idx="2">
                  <c:v>66.570605187319885</c:v>
                </c:pt>
              </c:numCache>
            </c:numRef>
          </c:val>
          <c:extLst>
            <c:ext xmlns:c16="http://schemas.microsoft.com/office/drawing/2014/chart" uri="{C3380CC4-5D6E-409C-BE32-E72D297353CC}">
              <c16:uniqueId val="{00000004-E5F2-4907-AA4E-E2FDE643BFDC}"/>
            </c:ext>
          </c:extLst>
        </c:ser>
        <c:ser>
          <c:idx val="2"/>
          <c:order val="2"/>
          <c:tx>
            <c:strRef>
              <c:f>グラフワーク２!$G$74</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E01-4236-A557-D743FF9352F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グラフワーク２!$H$71:$J$71</c:f>
              <c:strCache>
                <c:ptCount val="3"/>
                <c:pt idx="0">
                  <c:v>合計</c:v>
                </c:pt>
                <c:pt idx="1">
                  <c:v>男性</c:v>
                </c:pt>
                <c:pt idx="2">
                  <c:v>女性</c:v>
                </c:pt>
              </c:strCache>
            </c:strRef>
          </c:cat>
          <c:val>
            <c:numRef>
              <c:f>グラフワーク２!$H$74:$J$74</c:f>
              <c:numCache>
                <c:formatCode>0.0_ </c:formatCode>
                <c:ptCount val="3"/>
                <c:pt idx="0">
                  <c:v>23.492723492723492</c:v>
                </c:pt>
                <c:pt idx="1">
                  <c:v>31.343283582089551</c:v>
                </c:pt>
                <c:pt idx="2">
                  <c:v>20.461095100864554</c:v>
                </c:pt>
              </c:numCache>
            </c:numRef>
          </c:val>
          <c:extLst>
            <c:ext xmlns:c16="http://schemas.microsoft.com/office/drawing/2014/chart" uri="{C3380CC4-5D6E-409C-BE32-E72D297353CC}">
              <c16:uniqueId val="{00000006-E5F2-4907-AA4E-E2FDE643BFDC}"/>
            </c:ext>
          </c:extLst>
        </c:ser>
        <c:ser>
          <c:idx val="3"/>
          <c:order val="3"/>
          <c:tx>
            <c:strRef>
              <c:f>グラフワーク２!$G$75</c:f>
              <c:strCache>
                <c:ptCount val="1"/>
                <c:pt idx="0">
                  <c:v>全然わかっていない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5F2-4907-AA4E-E2FDE643BFDC}"/>
                </c:ext>
              </c:extLst>
            </c:dLbl>
            <c:dLbl>
              <c:idx val="1"/>
              <c:layout>
                <c:manualLayout>
                  <c:x val="2.4855108275375404E-2"/>
                  <c:y val="9.34394370916400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5F2-4907-AA4E-E2FDE643BFDC}"/>
                </c:ext>
              </c:extLst>
            </c:dLbl>
            <c:dLbl>
              <c:idx val="2"/>
              <c:layout>
                <c:manualLayout>
                  <c:x val="2.3311973298395072E-2"/>
                  <c:y val="8.10280895739096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5F2-4907-AA4E-E2FDE643BFDC}"/>
                </c:ext>
              </c:extLst>
            </c:dLbl>
            <c:dLbl>
              <c:idx val="3"/>
              <c:layout>
                <c:manualLayout>
                  <c:xMode val="edge"/>
                  <c:yMode val="edge"/>
                  <c:x val="0.68852514130150266"/>
                  <c:y val="0.8723404255319149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F2-4907-AA4E-E2FDE643BFD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グラフワーク２!$H$71:$J$71</c:f>
              <c:strCache>
                <c:ptCount val="3"/>
                <c:pt idx="0">
                  <c:v>合計</c:v>
                </c:pt>
                <c:pt idx="1">
                  <c:v>男性</c:v>
                </c:pt>
                <c:pt idx="2">
                  <c:v>女性</c:v>
                </c:pt>
              </c:strCache>
            </c:strRef>
          </c:cat>
          <c:val>
            <c:numRef>
              <c:f>グラフワーク２!$H$75:$J$75</c:f>
              <c:numCache>
                <c:formatCode>0.0_ </c:formatCode>
                <c:ptCount val="3"/>
                <c:pt idx="0">
                  <c:v>0.83160083160083165</c:v>
                </c:pt>
                <c:pt idx="1">
                  <c:v>1.4925373134328359</c:v>
                </c:pt>
                <c:pt idx="2">
                  <c:v>0.57636887608069165</c:v>
                </c:pt>
              </c:numCache>
            </c:numRef>
          </c:val>
          <c:extLst>
            <c:ext xmlns:c16="http://schemas.microsoft.com/office/drawing/2014/chart" uri="{C3380CC4-5D6E-409C-BE32-E72D297353CC}">
              <c16:uniqueId val="{0000000B-E5F2-4907-AA4E-E2FDE643BFDC}"/>
            </c:ext>
          </c:extLst>
        </c:ser>
        <c:ser>
          <c:idx val="4"/>
          <c:order val="4"/>
          <c:tx>
            <c:strRef>
              <c:f>グラフワーク２!$G$76</c:f>
              <c:strCache>
                <c:ptCount val="1"/>
                <c:pt idx="0">
                  <c:v>無回答</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5F2-4907-AA4E-E2FDE643BFDC}"/>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5F2-4907-AA4E-E2FDE643BFDC}"/>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5F2-4907-AA4E-E2FDE643BFDC}"/>
                </c:ext>
              </c:extLst>
            </c:dLbl>
            <c:dLbl>
              <c:idx val="3"/>
              <c:layout>
                <c:manualLayout>
                  <c:xMode val="edge"/>
                  <c:yMode val="edge"/>
                  <c:x val="0.72623008951563262"/>
                  <c:y val="0.904255319148936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5F2-4907-AA4E-E2FDE643BFD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グラフワーク２!$H$71:$J$71</c:f>
              <c:strCache>
                <c:ptCount val="3"/>
                <c:pt idx="0">
                  <c:v>合計</c:v>
                </c:pt>
                <c:pt idx="1">
                  <c:v>男性</c:v>
                </c:pt>
                <c:pt idx="2">
                  <c:v>女性</c:v>
                </c:pt>
              </c:strCache>
            </c:strRef>
          </c:cat>
          <c:val>
            <c:numRef>
              <c:f>グラフワーク２!$H$76:$J$76</c:f>
              <c:numCache>
                <c:formatCode>0.0_ </c:formatCode>
                <c:ptCount val="3"/>
                <c:pt idx="0">
                  <c:v>0.62370062370062374</c:v>
                </c:pt>
                <c:pt idx="1">
                  <c:v>0</c:v>
                </c:pt>
                <c:pt idx="2">
                  <c:v>0.86455331412103742</c:v>
                </c:pt>
              </c:numCache>
            </c:numRef>
          </c:val>
          <c:extLst>
            <c:ext xmlns:c16="http://schemas.microsoft.com/office/drawing/2014/chart" uri="{C3380CC4-5D6E-409C-BE32-E72D297353CC}">
              <c16:uniqueId val="{00000010-E5F2-4907-AA4E-E2FDE643BFDC}"/>
            </c:ext>
          </c:extLst>
        </c:ser>
        <c:dLbls>
          <c:showLegendKey val="0"/>
          <c:showVal val="0"/>
          <c:showCatName val="0"/>
          <c:showSerName val="0"/>
          <c:showPercent val="0"/>
          <c:showBubbleSize val="0"/>
        </c:dLbls>
        <c:gapWidth val="100"/>
        <c:overlap val="100"/>
        <c:axId val="205006008"/>
        <c:axId val="205006400"/>
      </c:barChart>
      <c:catAx>
        <c:axId val="2050060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6400"/>
        <c:crosses val="autoZero"/>
        <c:auto val="1"/>
        <c:lblAlgn val="ctr"/>
        <c:lblOffset val="100"/>
        <c:tickLblSkip val="1"/>
        <c:tickMarkSkip val="1"/>
        <c:noMultiLvlLbl val="0"/>
      </c:catAx>
      <c:valAx>
        <c:axId val="2050064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6008"/>
        <c:crosses val="autoZero"/>
        <c:crossBetween val="between"/>
        <c:majorUnit val="0.2"/>
      </c:valAx>
      <c:spPr>
        <a:noFill/>
        <a:ln w="12700">
          <a:solidFill>
            <a:srgbClr val="808080"/>
          </a:solidFill>
          <a:prstDash val="solid"/>
        </a:ln>
      </c:spPr>
    </c:plotArea>
    <c:legend>
      <c:legendPos val="r"/>
      <c:layout>
        <c:manualLayout>
          <c:xMode val="edge"/>
          <c:yMode val="edge"/>
          <c:x val="0.79836137451517075"/>
          <c:y val="0.14361673891887108"/>
          <c:w val="0.19508222098267369"/>
          <c:h val="0.840425255831785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127051915120778"/>
          <c:y val="6.8273226251149621E-2"/>
          <c:w val="0.77461986743182543"/>
          <c:h val="0.91365641012567878"/>
        </c:manualLayout>
      </c:layout>
      <c:barChart>
        <c:barDir val="bar"/>
        <c:grouping val="clustered"/>
        <c:varyColors val="0"/>
        <c:ser>
          <c:idx val="0"/>
          <c:order val="0"/>
          <c:tx>
            <c:strRef>
              <c:f>グラフワーク２!$S$47</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E8-43AE-B35E-DE1968165FAB}"/>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E8-43AE-B35E-DE1968165FAB}"/>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E8-43AE-B35E-DE1968165FA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グラフワーク２!$R$48:$R$58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グラフワーク２!$S$48:$S$58</c:f>
              <c:numCache>
                <c:formatCode>0.0_ </c:formatCode>
                <c:ptCount val="11"/>
                <c:pt idx="0">
                  <c:v>21.463414634146343</c:v>
                </c:pt>
                <c:pt idx="1">
                  <c:v>27.804878048780488</c:v>
                </c:pt>
                <c:pt idx="2">
                  <c:v>41.463414634146339</c:v>
                </c:pt>
                <c:pt idx="3">
                  <c:v>41.219512195121951</c:v>
                </c:pt>
                <c:pt idx="4">
                  <c:v>2.1951219512195124</c:v>
                </c:pt>
                <c:pt idx="5">
                  <c:v>17.804878048780488</c:v>
                </c:pt>
                <c:pt idx="6">
                  <c:v>50.243902439024389</c:v>
                </c:pt>
                <c:pt idx="7">
                  <c:v>22.682926829268293</c:v>
                </c:pt>
                <c:pt idx="8">
                  <c:v>2.9268292682926829</c:v>
                </c:pt>
                <c:pt idx="9">
                  <c:v>6.5853658536585362</c:v>
                </c:pt>
                <c:pt idx="10">
                  <c:v>3.6585365853658538</c:v>
                </c:pt>
              </c:numCache>
            </c:numRef>
          </c:val>
          <c:extLst>
            <c:ext xmlns:c16="http://schemas.microsoft.com/office/drawing/2014/chart" uri="{C3380CC4-5D6E-409C-BE32-E72D297353CC}">
              <c16:uniqueId val="{00000003-D8E8-43AE-B35E-DE1968165FAB}"/>
            </c:ext>
          </c:extLst>
        </c:ser>
        <c:ser>
          <c:idx val="1"/>
          <c:order val="1"/>
          <c:tx>
            <c:strRef>
              <c:f>グラフワーク２!$T$47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0FA-4F71-B6E6-39039863A73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0FA-4F71-B6E6-39039863A73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0FA-4F71-B6E6-39039863A73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グラフワーク２!$R$48:$R$58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グラフワーク２!$T$48:$T$58</c:f>
              <c:numCache>
                <c:formatCode>0.0_ </c:formatCode>
                <c:ptCount val="11"/>
                <c:pt idx="0">
                  <c:v>18.137254901960784</c:v>
                </c:pt>
                <c:pt idx="1">
                  <c:v>22.549019607843139</c:v>
                </c:pt>
                <c:pt idx="2">
                  <c:v>38.725490196078432</c:v>
                </c:pt>
                <c:pt idx="3">
                  <c:v>48.529411764705884</c:v>
                </c:pt>
                <c:pt idx="4">
                  <c:v>3.4313725490196076</c:v>
                </c:pt>
                <c:pt idx="5">
                  <c:v>19.607843137254903</c:v>
                </c:pt>
                <c:pt idx="6">
                  <c:v>50</c:v>
                </c:pt>
                <c:pt idx="7">
                  <c:v>27.450980392156861</c:v>
                </c:pt>
                <c:pt idx="8">
                  <c:v>1.4705882352941178</c:v>
                </c:pt>
                <c:pt idx="9">
                  <c:v>6.3725490196078427</c:v>
                </c:pt>
                <c:pt idx="10">
                  <c:v>3.9215686274509802</c:v>
                </c:pt>
              </c:numCache>
            </c:numRef>
          </c:val>
          <c:extLst>
            <c:ext xmlns:c16="http://schemas.microsoft.com/office/drawing/2014/chart" uri="{C3380CC4-5D6E-409C-BE32-E72D297353CC}">
              <c16:uniqueId val="{00000007-D8E8-43AE-B35E-DE1968165FAB}"/>
            </c:ext>
          </c:extLst>
        </c:ser>
        <c:ser>
          <c:idx val="2"/>
          <c:order val="2"/>
          <c:tx>
            <c:strRef>
              <c:f>グラフワーク２!$U$47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グラフワーク２!$R$48:$R$58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グラフワーク２!$U$48:$U$58</c:f>
              <c:numCache>
                <c:formatCode>0.0_ </c:formatCode>
                <c:ptCount val="11"/>
                <c:pt idx="0">
                  <c:v>24.757281553398059</c:v>
                </c:pt>
                <c:pt idx="1">
                  <c:v>33.009708737864081</c:v>
                </c:pt>
                <c:pt idx="2">
                  <c:v>44.174757281553397</c:v>
                </c:pt>
                <c:pt idx="3">
                  <c:v>33.980582524271846</c:v>
                </c:pt>
                <c:pt idx="4">
                  <c:v>0.970873786407767</c:v>
                </c:pt>
                <c:pt idx="5">
                  <c:v>16.019417475728154</c:v>
                </c:pt>
                <c:pt idx="6">
                  <c:v>50.485436893203882</c:v>
                </c:pt>
                <c:pt idx="7">
                  <c:v>17.961165048543688</c:v>
                </c:pt>
                <c:pt idx="8">
                  <c:v>4.3689320388349513</c:v>
                </c:pt>
                <c:pt idx="9">
                  <c:v>6.7961165048543686</c:v>
                </c:pt>
                <c:pt idx="10">
                  <c:v>3.3980582524271843</c:v>
                </c:pt>
              </c:numCache>
            </c:numRef>
          </c:val>
          <c:extLst>
            <c:ext xmlns:c16="http://schemas.microsoft.com/office/drawing/2014/chart" uri="{C3380CC4-5D6E-409C-BE32-E72D297353CC}">
              <c16:uniqueId val="{00000008-D8E8-43AE-B35E-DE1968165FAB}"/>
            </c:ext>
          </c:extLst>
        </c:ser>
        <c:ser>
          <c:idx val="3"/>
          <c:order val="3"/>
          <c:tx>
            <c:strRef>
              <c:f>グラフワーク２!$V$47</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8E8-43AE-B35E-DE1968165FA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グラフワーク２!$R$48:$R$58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グラフワーク２!$V$48:$V$58</c:f>
              <c:numCache>
                <c:formatCode>0.0_ </c:formatCode>
                <c:ptCount val="11"/>
                <c:pt idx="0">
                  <c:v>20.574162679425836</c:v>
                </c:pt>
                <c:pt idx="1">
                  <c:v>27.511961722488039</c:v>
                </c:pt>
                <c:pt idx="2">
                  <c:v>43.540669856459331</c:v>
                </c:pt>
                <c:pt idx="3">
                  <c:v>37.320574162679428</c:v>
                </c:pt>
                <c:pt idx="4">
                  <c:v>1.6746411483253589</c:v>
                </c:pt>
                <c:pt idx="5">
                  <c:v>17.703349282296649</c:v>
                </c:pt>
                <c:pt idx="6">
                  <c:v>48.564593301435409</c:v>
                </c:pt>
                <c:pt idx="7">
                  <c:v>16.985645933014354</c:v>
                </c:pt>
                <c:pt idx="8">
                  <c:v>2.8708133971291865</c:v>
                </c:pt>
                <c:pt idx="9">
                  <c:v>8.6124401913875595</c:v>
                </c:pt>
                <c:pt idx="10">
                  <c:v>1.6746411483253589</c:v>
                </c:pt>
              </c:numCache>
            </c:numRef>
          </c:val>
          <c:extLst>
            <c:ext xmlns:c16="http://schemas.microsoft.com/office/drawing/2014/chart" uri="{C3380CC4-5D6E-409C-BE32-E72D297353CC}">
              <c16:uniqueId val="{0000000A-D8E8-43AE-B35E-DE1968165FAB}"/>
            </c:ext>
          </c:extLst>
        </c:ser>
        <c:dLbls>
          <c:showLegendKey val="0"/>
          <c:showVal val="0"/>
          <c:showCatName val="0"/>
          <c:showSerName val="0"/>
          <c:showPercent val="0"/>
          <c:showBubbleSize val="0"/>
        </c:dLbls>
        <c:gapWidth val="40"/>
        <c:axId val="249801696"/>
        <c:axId val="249802088"/>
      </c:barChart>
      <c:catAx>
        <c:axId val="249801696"/>
        <c:scaling>
          <c:orientation val="maxMin"/>
        </c:scaling>
        <c:delete val="1"/>
        <c:axPos val="l"/>
        <c:numFmt formatCode="General" sourceLinked="1"/>
        <c:majorTickMark val="out"/>
        <c:minorTickMark val="none"/>
        <c:tickLblPos val="nextTo"/>
        <c:crossAx val="249802088"/>
        <c:crosses val="autoZero"/>
        <c:auto val="1"/>
        <c:lblAlgn val="ctr"/>
        <c:lblOffset val="100"/>
        <c:noMultiLvlLbl val="0"/>
      </c:catAx>
      <c:valAx>
        <c:axId val="24980208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1696"/>
        <c:crosses val="autoZero"/>
        <c:crossBetween val="between"/>
        <c:majorUnit val="20"/>
      </c:valAx>
      <c:spPr>
        <a:noFill/>
        <a:ln w="3175">
          <a:solidFill>
            <a:srgbClr val="000000"/>
          </a:solidFill>
          <a:prstDash val="solid"/>
        </a:ln>
      </c:spPr>
    </c:plotArea>
    <c:legend>
      <c:legendPos val="r"/>
      <c:layout>
        <c:manualLayout>
          <c:xMode val="edge"/>
          <c:yMode val="edge"/>
          <c:x val="0.55481474699383504"/>
          <c:y val="0.76498901438225198"/>
          <c:w val="0.43422633217359452"/>
          <c:h val="0.1969572807923896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386938920770498"/>
          <c:y val="6.8273226251149621E-2"/>
          <c:w val="0.75202099737532813"/>
          <c:h val="0.91365641012567878"/>
        </c:manualLayout>
      </c:layout>
      <c:barChart>
        <c:barDir val="bar"/>
        <c:grouping val="clustered"/>
        <c:varyColors val="0"/>
        <c:ser>
          <c:idx val="0"/>
          <c:order val="0"/>
          <c:tx>
            <c:strRef>
              <c:f>グラフワーク２!$X$47</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BA-4A98-9810-D3C021550C30}"/>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BA-4A98-9810-D3C021550C30}"/>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BA-4A98-9810-D3C021550C3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グラフワーク２!$W$48:$W$58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グラフワーク２!$X$48:$X$58</c:f>
              <c:numCache>
                <c:formatCode>0.0_ </c:formatCode>
                <c:ptCount val="11"/>
                <c:pt idx="0">
                  <c:v>23.728813559322035</c:v>
                </c:pt>
                <c:pt idx="1">
                  <c:v>55.296610169491522</c:v>
                </c:pt>
                <c:pt idx="2">
                  <c:v>62.288135593220339</c:v>
                </c:pt>
                <c:pt idx="3">
                  <c:v>32.415254237288138</c:v>
                </c:pt>
                <c:pt idx="4">
                  <c:v>0.63559322033898302</c:v>
                </c:pt>
                <c:pt idx="5">
                  <c:v>4.2372881355932206</c:v>
                </c:pt>
                <c:pt idx="6">
                  <c:v>49.152542372881356</c:v>
                </c:pt>
                <c:pt idx="7">
                  <c:v>25</c:v>
                </c:pt>
                <c:pt idx="8">
                  <c:v>0.42372881355932202</c:v>
                </c:pt>
                <c:pt idx="9">
                  <c:v>2.9661016949152543</c:v>
                </c:pt>
                <c:pt idx="10">
                  <c:v>5.5084745762711869</c:v>
                </c:pt>
              </c:numCache>
            </c:numRef>
          </c:val>
          <c:extLst>
            <c:ext xmlns:c16="http://schemas.microsoft.com/office/drawing/2014/chart" uri="{C3380CC4-5D6E-409C-BE32-E72D297353CC}">
              <c16:uniqueId val="{00000003-D3BA-4A98-9810-D3C021550C30}"/>
            </c:ext>
          </c:extLst>
        </c:ser>
        <c:ser>
          <c:idx val="1"/>
          <c:order val="1"/>
          <c:tx>
            <c:strRef>
              <c:f>グラフワーク２!$Y$47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3E81-46B5-AB13-AF7A7066C08D}"/>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3E81-46B5-AB13-AF7A7066C08D}"/>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3E81-46B5-AB13-AF7A7066C08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グラフワーク２!$W$48:$W$58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グラフワーク２!$Y$48:$Y$58</c:f>
              <c:numCache>
                <c:formatCode>0.0_ </c:formatCode>
                <c:ptCount val="11"/>
                <c:pt idx="0">
                  <c:v>23.80952380952381</c:v>
                </c:pt>
                <c:pt idx="1">
                  <c:v>46.320346320346317</c:v>
                </c:pt>
                <c:pt idx="2">
                  <c:v>58.441558441558442</c:v>
                </c:pt>
                <c:pt idx="3">
                  <c:v>35.064935064935064</c:v>
                </c:pt>
                <c:pt idx="4">
                  <c:v>0.86580086580086579</c:v>
                </c:pt>
                <c:pt idx="5">
                  <c:v>6.4935064935064934</c:v>
                </c:pt>
                <c:pt idx="6">
                  <c:v>51.082251082251084</c:v>
                </c:pt>
                <c:pt idx="7">
                  <c:v>24.242424242424242</c:v>
                </c:pt>
                <c:pt idx="8">
                  <c:v>0.4329004329004329</c:v>
                </c:pt>
                <c:pt idx="9">
                  <c:v>2.5974025974025974</c:v>
                </c:pt>
                <c:pt idx="10">
                  <c:v>5.6277056277056277</c:v>
                </c:pt>
              </c:numCache>
            </c:numRef>
          </c:val>
          <c:extLst>
            <c:ext xmlns:c16="http://schemas.microsoft.com/office/drawing/2014/chart" uri="{C3380CC4-5D6E-409C-BE32-E72D297353CC}">
              <c16:uniqueId val="{00000007-D3BA-4A98-9810-D3C021550C30}"/>
            </c:ext>
          </c:extLst>
        </c:ser>
        <c:ser>
          <c:idx val="2"/>
          <c:order val="2"/>
          <c:tx>
            <c:strRef>
              <c:f>グラフワーク２!$Z$47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グラフワーク２!$W$48:$W$58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グラフワーク２!$Z$48:$Z$58</c:f>
              <c:numCache>
                <c:formatCode>0.0_ </c:formatCode>
                <c:ptCount val="11"/>
                <c:pt idx="0">
                  <c:v>23.651452282157678</c:v>
                </c:pt>
                <c:pt idx="1">
                  <c:v>63.900414937759336</c:v>
                </c:pt>
                <c:pt idx="2">
                  <c:v>65.975103734439827</c:v>
                </c:pt>
                <c:pt idx="3">
                  <c:v>29.875518672199171</c:v>
                </c:pt>
                <c:pt idx="4">
                  <c:v>0.41493775933609961</c:v>
                </c:pt>
                <c:pt idx="5">
                  <c:v>2.0746887966804981</c:v>
                </c:pt>
                <c:pt idx="6">
                  <c:v>47.302904564315355</c:v>
                </c:pt>
                <c:pt idx="7">
                  <c:v>25.726141078838175</c:v>
                </c:pt>
                <c:pt idx="8">
                  <c:v>0.41493775933609961</c:v>
                </c:pt>
                <c:pt idx="9">
                  <c:v>3.3195020746887969</c:v>
                </c:pt>
                <c:pt idx="10">
                  <c:v>5.394190871369295</c:v>
                </c:pt>
              </c:numCache>
            </c:numRef>
          </c:val>
          <c:extLst>
            <c:ext xmlns:c16="http://schemas.microsoft.com/office/drawing/2014/chart" uri="{C3380CC4-5D6E-409C-BE32-E72D297353CC}">
              <c16:uniqueId val="{00000008-D3BA-4A98-9810-D3C021550C30}"/>
            </c:ext>
          </c:extLst>
        </c:ser>
        <c:ser>
          <c:idx val="3"/>
          <c:order val="3"/>
          <c:tx>
            <c:strRef>
              <c:f>グラフワーク２!$AA$47</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3.5987914301409997E-2"/>
                  <c:y val="6.5964645985516865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BA-4A98-9810-D3C021550C3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グラフワーク２!$W$48:$W$58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グラフワーク２!$AA$48:$AA$58</c:f>
              <c:numCache>
                <c:formatCode>0.0_ </c:formatCode>
                <c:ptCount val="11"/>
                <c:pt idx="0">
                  <c:v>20.29598308668076</c:v>
                </c:pt>
                <c:pt idx="1">
                  <c:v>49.894291754756871</c:v>
                </c:pt>
                <c:pt idx="2">
                  <c:v>62.790697674418603</c:v>
                </c:pt>
                <c:pt idx="3">
                  <c:v>28.118393234672304</c:v>
                </c:pt>
                <c:pt idx="4">
                  <c:v>1.6913319238900635</c:v>
                </c:pt>
                <c:pt idx="5">
                  <c:v>5.7082452431289639</c:v>
                </c:pt>
                <c:pt idx="6">
                  <c:v>51.374207188160675</c:v>
                </c:pt>
                <c:pt idx="7">
                  <c:v>20.930232558139537</c:v>
                </c:pt>
                <c:pt idx="8">
                  <c:v>0.63424947145877375</c:v>
                </c:pt>
                <c:pt idx="9">
                  <c:v>3.382663847780127</c:v>
                </c:pt>
                <c:pt idx="10">
                  <c:v>5.2854122621564485</c:v>
                </c:pt>
              </c:numCache>
            </c:numRef>
          </c:val>
          <c:extLst>
            <c:ext xmlns:c16="http://schemas.microsoft.com/office/drawing/2014/chart" uri="{C3380CC4-5D6E-409C-BE32-E72D297353CC}">
              <c16:uniqueId val="{0000000A-D3BA-4A98-9810-D3C021550C30}"/>
            </c:ext>
          </c:extLst>
        </c:ser>
        <c:dLbls>
          <c:showLegendKey val="0"/>
          <c:showVal val="0"/>
          <c:showCatName val="0"/>
          <c:showSerName val="0"/>
          <c:showPercent val="0"/>
          <c:showBubbleSize val="0"/>
        </c:dLbls>
        <c:gapWidth val="40"/>
        <c:axId val="249802872"/>
        <c:axId val="249803264"/>
      </c:barChart>
      <c:catAx>
        <c:axId val="249802872"/>
        <c:scaling>
          <c:orientation val="maxMin"/>
        </c:scaling>
        <c:delete val="1"/>
        <c:axPos val="l"/>
        <c:numFmt formatCode="General" sourceLinked="1"/>
        <c:majorTickMark val="out"/>
        <c:minorTickMark val="none"/>
        <c:tickLblPos val="nextTo"/>
        <c:crossAx val="249803264"/>
        <c:crosses val="autoZero"/>
        <c:auto val="1"/>
        <c:lblAlgn val="ctr"/>
        <c:lblOffset val="100"/>
        <c:noMultiLvlLbl val="0"/>
      </c:catAx>
      <c:valAx>
        <c:axId val="24980326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2872"/>
        <c:crosses val="autoZero"/>
        <c:crossBetween val="between"/>
        <c:majorUnit val="20"/>
      </c:valAx>
      <c:spPr>
        <a:noFill/>
        <a:ln w="3175">
          <a:solidFill>
            <a:srgbClr val="000000"/>
          </a:solidFill>
          <a:prstDash val="solid"/>
        </a:ln>
      </c:spPr>
    </c:plotArea>
    <c:legend>
      <c:legendPos val="r"/>
      <c:layout>
        <c:manualLayout>
          <c:xMode val="edge"/>
          <c:yMode val="edge"/>
          <c:x val="0.57763291216504919"/>
          <c:y val="0.76498893210637819"/>
          <c:w val="0.41140816700238059"/>
          <c:h val="0.196957277930620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グラフワーク２!$W$72</c:f>
              <c:strCache>
                <c:ptCount val="1"/>
                <c:pt idx="0">
                  <c:v>とてもよくわかってくれる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0C-44CC-8124-92680E3E032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0C-44CC-8124-92680E3E032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0C-44CC-8124-92680E3E032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グラフワーク２!$X$71:$Z$71</c:f>
              <c:strCache>
                <c:ptCount val="3"/>
                <c:pt idx="0">
                  <c:v>合計</c:v>
                </c:pt>
                <c:pt idx="1">
                  <c:v>男性</c:v>
                </c:pt>
                <c:pt idx="2">
                  <c:v>女性</c:v>
                </c:pt>
              </c:strCache>
            </c:strRef>
          </c:cat>
          <c:val>
            <c:numRef>
              <c:f>グラフワーク２!$X$72:$Z$72</c:f>
              <c:numCache>
                <c:formatCode>0.0_ </c:formatCode>
                <c:ptCount val="3"/>
                <c:pt idx="0">
                  <c:v>29.024390243902438</c:v>
                </c:pt>
                <c:pt idx="1">
                  <c:v>33.333333333333336</c:v>
                </c:pt>
                <c:pt idx="2">
                  <c:v>24.757281553398059</c:v>
                </c:pt>
              </c:numCache>
            </c:numRef>
          </c:val>
          <c:extLst>
            <c:ext xmlns:c16="http://schemas.microsoft.com/office/drawing/2014/chart" uri="{C3380CC4-5D6E-409C-BE32-E72D297353CC}">
              <c16:uniqueId val="{00000003-3C0C-44CC-8124-92680E3E032E}"/>
            </c:ext>
          </c:extLst>
        </c:ser>
        <c:ser>
          <c:idx val="1"/>
          <c:order val="1"/>
          <c:tx>
            <c:strRef>
              <c:f>グラフワーク２!$W$73</c:f>
              <c:strCache>
                <c:ptCount val="1"/>
                <c:pt idx="0">
                  <c:v>よくわかってくれる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グラフワーク２!$X$71:$Z$71</c:f>
              <c:strCache>
                <c:ptCount val="3"/>
                <c:pt idx="0">
                  <c:v>合計</c:v>
                </c:pt>
                <c:pt idx="1">
                  <c:v>男性</c:v>
                </c:pt>
                <c:pt idx="2">
                  <c:v>女性</c:v>
                </c:pt>
              </c:strCache>
            </c:strRef>
          </c:cat>
          <c:val>
            <c:numRef>
              <c:f>グラフワーク２!$X$73:$Z$73</c:f>
              <c:numCache>
                <c:formatCode>0.0_ </c:formatCode>
                <c:ptCount val="3"/>
                <c:pt idx="0">
                  <c:v>47.560975609756099</c:v>
                </c:pt>
                <c:pt idx="1">
                  <c:v>50.490196078431374</c:v>
                </c:pt>
                <c:pt idx="2">
                  <c:v>44.660194174757279</c:v>
                </c:pt>
              </c:numCache>
            </c:numRef>
          </c:val>
          <c:extLst>
            <c:ext xmlns:c16="http://schemas.microsoft.com/office/drawing/2014/chart" uri="{C3380CC4-5D6E-409C-BE32-E72D297353CC}">
              <c16:uniqueId val="{00000004-3C0C-44CC-8124-92680E3E032E}"/>
            </c:ext>
          </c:extLst>
        </c:ser>
        <c:ser>
          <c:idx val="2"/>
          <c:order val="2"/>
          <c:tx>
            <c:strRef>
              <c:f>グラフワーク２!$W$74</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9A6-491E-9A94-0A60B6A2413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グラフワーク２!$X$71:$Z$71</c:f>
              <c:strCache>
                <c:ptCount val="3"/>
                <c:pt idx="0">
                  <c:v>合計</c:v>
                </c:pt>
                <c:pt idx="1">
                  <c:v>男性</c:v>
                </c:pt>
                <c:pt idx="2">
                  <c:v>女性</c:v>
                </c:pt>
              </c:strCache>
            </c:strRef>
          </c:cat>
          <c:val>
            <c:numRef>
              <c:f>グラフワーク２!$X$74:$Z$74</c:f>
              <c:numCache>
                <c:formatCode>0.0_ </c:formatCode>
                <c:ptCount val="3"/>
                <c:pt idx="0">
                  <c:v>19.024390243902438</c:v>
                </c:pt>
                <c:pt idx="1">
                  <c:v>13.725490196078431</c:v>
                </c:pt>
                <c:pt idx="2">
                  <c:v>24.271844660194176</c:v>
                </c:pt>
              </c:numCache>
            </c:numRef>
          </c:val>
          <c:extLst>
            <c:ext xmlns:c16="http://schemas.microsoft.com/office/drawing/2014/chart" uri="{C3380CC4-5D6E-409C-BE32-E72D297353CC}">
              <c16:uniqueId val="{00000006-3C0C-44CC-8124-92680E3E032E}"/>
            </c:ext>
          </c:extLst>
        </c:ser>
        <c:ser>
          <c:idx val="3"/>
          <c:order val="3"/>
          <c:tx>
            <c:strRef>
              <c:f>グラフワーク２!$W$75</c:f>
              <c:strCache>
                <c:ptCount val="1"/>
                <c:pt idx="0">
                  <c:v>全然わかっていない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0477776613371088E-2"/>
                  <c:y val="0.10044756564515434"/>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C0C-44CC-8124-92680E3E032E}"/>
                </c:ext>
              </c:extLst>
            </c:dLbl>
            <c:dLbl>
              <c:idx val="1"/>
              <c:layout>
                <c:manualLayout>
                  <c:x val="3.1081096816305827E-3"/>
                  <c:y val="9.343990195286000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C0C-44CC-8124-92680E3E032E}"/>
                </c:ext>
              </c:extLst>
            </c:dLbl>
            <c:dLbl>
              <c:idx val="2"/>
              <c:layout>
                <c:manualLayout>
                  <c:x val="2.3311973298395072E-2"/>
                  <c:y val="8.102808957390961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C0C-44CC-8124-92680E3E032E}"/>
                </c:ext>
              </c:extLst>
            </c:dLbl>
            <c:dLbl>
              <c:idx val="3"/>
              <c:layout>
                <c:manualLayout>
                  <c:xMode val="edge"/>
                  <c:yMode val="edge"/>
                  <c:x val="0.68852514130150266"/>
                  <c:y val="0.8723404255319149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C0C-44CC-8124-92680E3E032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グラフワーク２!$X$71:$Z$71</c:f>
              <c:strCache>
                <c:ptCount val="3"/>
                <c:pt idx="0">
                  <c:v>合計</c:v>
                </c:pt>
                <c:pt idx="1">
                  <c:v>男性</c:v>
                </c:pt>
                <c:pt idx="2">
                  <c:v>女性</c:v>
                </c:pt>
              </c:strCache>
            </c:strRef>
          </c:cat>
          <c:val>
            <c:numRef>
              <c:f>グラフワーク２!$X$75:$Z$75</c:f>
              <c:numCache>
                <c:formatCode>0.0_ </c:formatCode>
                <c:ptCount val="3"/>
                <c:pt idx="0">
                  <c:v>2.4390243902439024</c:v>
                </c:pt>
                <c:pt idx="1">
                  <c:v>0.98039215686274506</c:v>
                </c:pt>
                <c:pt idx="2">
                  <c:v>3.883495145631068</c:v>
                </c:pt>
              </c:numCache>
            </c:numRef>
          </c:val>
          <c:extLst>
            <c:ext xmlns:c16="http://schemas.microsoft.com/office/drawing/2014/chart" uri="{C3380CC4-5D6E-409C-BE32-E72D297353CC}">
              <c16:uniqueId val="{0000000B-3C0C-44CC-8124-92680E3E032E}"/>
            </c:ext>
          </c:extLst>
        </c:ser>
        <c:ser>
          <c:idx val="4"/>
          <c:order val="4"/>
          <c:tx>
            <c:strRef>
              <c:f>グラフワーク２!$W$76</c:f>
              <c:strCache>
                <c:ptCount val="1"/>
                <c:pt idx="0">
                  <c:v>無回答</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C0C-44CC-8124-92680E3E032E}"/>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C0C-44CC-8124-92680E3E032E}"/>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C0C-44CC-8124-92680E3E032E}"/>
                </c:ext>
              </c:extLst>
            </c:dLbl>
            <c:dLbl>
              <c:idx val="3"/>
              <c:layout>
                <c:manualLayout>
                  <c:xMode val="edge"/>
                  <c:yMode val="edge"/>
                  <c:x val="0.72623008951563262"/>
                  <c:y val="0.904255319148936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C0C-44CC-8124-92680E3E032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グラフワーク２!$X$71:$Z$71</c:f>
              <c:strCache>
                <c:ptCount val="3"/>
                <c:pt idx="0">
                  <c:v>合計</c:v>
                </c:pt>
                <c:pt idx="1">
                  <c:v>男性</c:v>
                </c:pt>
                <c:pt idx="2">
                  <c:v>女性</c:v>
                </c:pt>
              </c:strCache>
            </c:strRef>
          </c:cat>
          <c:val>
            <c:numRef>
              <c:f>グラフワーク２!$X$76:$Z$76</c:f>
              <c:numCache>
                <c:formatCode>0.0_ </c:formatCode>
                <c:ptCount val="3"/>
                <c:pt idx="0">
                  <c:v>1.9512195121951219</c:v>
                </c:pt>
                <c:pt idx="1">
                  <c:v>1.4705882352941178</c:v>
                </c:pt>
                <c:pt idx="2">
                  <c:v>2.4271844660194173</c:v>
                </c:pt>
              </c:numCache>
            </c:numRef>
          </c:val>
          <c:extLst>
            <c:ext xmlns:c16="http://schemas.microsoft.com/office/drawing/2014/chart" uri="{C3380CC4-5D6E-409C-BE32-E72D297353CC}">
              <c16:uniqueId val="{00000010-3C0C-44CC-8124-92680E3E032E}"/>
            </c:ext>
          </c:extLst>
        </c:ser>
        <c:dLbls>
          <c:showLegendKey val="0"/>
          <c:showVal val="0"/>
          <c:showCatName val="0"/>
          <c:showSerName val="0"/>
          <c:showPercent val="0"/>
          <c:showBubbleSize val="0"/>
        </c:dLbls>
        <c:gapWidth val="100"/>
        <c:overlap val="100"/>
        <c:axId val="249804048"/>
        <c:axId val="249804440"/>
      </c:barChart>
      <c:catAx>
        <c:axId val="2498040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4440"/>
        <c:crosses val="autoZero"/>
        <c:auto val="1"/>
        <c:lblAlgn val="ctr"/>
        <c:lblOffset val="100"/>
        <c:tickLblSkip val="1"/>
        <c:tickMarkSkip val="1"/>
        <c:noMultiLvlLbl val="0"/>
      </c:catAx>
      <c:valAx>
        <c:axId val="24980444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4048"/>
        <c:crosses val="autoZero"/>
        <c:crossBetween val="between"/>
        <c:majorUnit val="0.2"/>
      </c:valAx>
      <c:spPr>
        <a:noFill/>
        <a:ln w="12700">
          <a:solidFill>
            <a:srgbClr val="808080"/>
          </a:solidFill>
          <a:prstDash val="solid"/>
        </a:ln>
      </c:spPr>
    </c:plotArea>
    <c:legend>
      <c:legendPos val="r"/>
      <c:layout>
        <c:manualLayout>
          <c:xMode val="edge"/>
          <c:yMode val="edge"/>
          <c:x val="0.79836127685348657"/>
          <c:y val="0.14361716413355308"/>
          <c:w val="0.19508211228097305"/>
          <c:h val="0.8404254410059207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グラフワーク２!$AA$72</c:f>
              <c:strCache>
                <c:ptCount val="1"/>
                <c:pt idx="0">
                  <c:v>とてもよくわかってくれる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A6-4BDC-A698-74D25D17AFF0}"/>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A6-4BDC-A698-74D25D17AFF0}"/>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A6-4BDC-A698-74D25D17AFF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グラフワーク２!$AB$71:$AD$71</c:f>
              <c:strCache>
                <c:ptCount val="3"/>
                <c:pt idx="0">
                  <c:v>合計</c:v>
                </c:pt>
                <c:pt idx="1">
                  <c:v>男性</c:v>
                </c:pt>
                <c:pt idx="2">
                  <c:v>女性</c:v>
                </c:pt>
              </c:strCache>
            </c:strRef>
          </c:cat>
          <c:val>
            <c:numRef>
              <c:f>グラフワーク２!$AB$72:$AD$72</c:f>
              <c:numCache>
                <c:formatCode>0.0_ </c:formatCode>
                <c:ptCount val="3"/>
                <c:pt idx="0">
                  <c:v>39.406779661016948</c:v>
                </c:pt>
                <c:pt idx="1">
                  <c:v>38.961038961038959</c:v>
                </c:pt>
                <c:pt idx="2">
                  <c:v>39.834024896265561</c:v>
                </c:pt>
              </c:numCache>
            </c:numRef>
          </c:val>
          <c:extLst>
            <c:ext xmlns:c16="http://schemas.microsoft.com/office/drawing/2014/chart" uri="{C3380CC4-5D6E-409C-BE32-E72D297353CC}">
              <c16:uniqueId val="{00000003-35A6-4BDC-A698-74D25D17AFF0}"/>
            </c:ext>
          </c:extLst>
        </c:ser>
        <c:ser>
          <c:idx val="1"/>
          <c:order val="1"/>
          <c:tx>
            <c:strRef>
              <c:f>グラフワーク２!$AA$73</c:f>
              <c:strCache>
                <c:ptCount val="1"/>
                <c:pt idx="0">
                  <c:v>よくわかってくれる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グラフワーク２!$AB$71:$AD$71</c:f>
              <c:strCache>
                <c:ptCount val="3"/>
                <c:pt idx="0">
                  <c:v>合計</c:v>
                </c:pt>
                <c:pt idx="1">
                  <c:v>男性</c:v>
                </c:pt>
                <c:pt idx="2">
                  <c:v>女性</c:v>
                </c:pt>
              </c:strCache>
            </c:strRef>
          </c:cat>
          <c:val>
            <c:numRef>
              <c:f>グラフワーク２!$AB$73:$AD$73</c:f>
              <c:numCache>
                <c:formatCode>0.0_ </c:formatCode>
                <c:ptCount val="3"/>
                <c:pt idx="0">
                  <c:v>47.245762711864408</c:v>
                </c:pt>
                <c:pt idx="1">
                  <c:v>48.051948051948052</c:v>
                </c:pt>
                <c:pt idx="2">
                  <c:v>46.473029045643152</c:v>
                </c:pt>
              </c:numCache>
            </c:numRef>
          </c:val>
          <c:extLst>
            <c:ext xmlns:c16="http://schemas.microsoft.com/office/drawing/2014/chart" uri="{C3380CC4-5D6E-409C-BE32-E72D297353CC}">
              <c16:uniqueId val="{00000004-35A6-4BDC-A698-74D25D17AFF0}"/>
            </c:ext>
          </c:extLst>
        </c:ser>
        <c:ser>
          <c:idx val="2"/>
          <c:order val="2"/>
          <c:tx>
            <c:strRef>
              <c:f>グラフワーク２!$AA$74</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5C45-47F4-B7FC-DEBDFED45D0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グラフワーク２!$AB$71:$AD$71</c:f>
              <c:strCache>
                <c:ptCount val="3"/>
                <c:pt idx="0">
                  <c:v>合計</c:v>
                </c:pt>
                <c:pt idx="1">
                  <c:v>男性</c:v>
                </c:pt>
                <c:pt idx="2">
                  <c:v>女性</c:v>
                </c:pt>
              </c:strCache>
            </c:strRef>
          </c:cat>
          <c:val>
            <c:numRef>
              <c:f>グラフワーク２!$AB$74:$AD$74</c:f>
              <c:numCache>
                <c:formatCode>0.0_ </c:formatCode>
                <c:ptCount val="3"/>
                <c:pt idx="0">
                  <c:v>8.4745762711864412</c:v>
                </c:pt>
                <c:pt idx="1">
                  <c:v>8.6580086580086579</c:v>
                </c:pt>
                <c:pt idx="2">
                  <c:v>8.2987551867219924</c:v>
                </c:pt>
              </c:numCache>
            </c:numRef>
          </c:val>
          <c:extLst>
            <c:ext xmlns:c16="http://schemas.microsoft.com/office/drawing/2014/chart" uri="{C3380CC4-5D6E-409C-BE32-E72D297353CC}">
              <c16:uniqueId val="{00000006-35A6-4BDC-A698-74D25D17AFF0}"/>
            </c:ext>
          </c:extLst>
        </c:ser>
        <c:ser>
          <c:idx val="3"/>
          <c:order val="3"/>
          <c:tx>
            <c:strRef>
              <c:f>グラフワーク２!$AA$75</c:f>
              <c:strCache>
                <c:ptCount val="1"/>
                <c:pt idx="0">
                  <c:v>全然わかっていない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A6-4BDC-A698-74D25D17AFF0}"/>
                </c:ext>
              </c:extLst>
            </c:dLbl>
            <c:dLbl>
              <c:idx val="1"/>
              <c:layout>
                <c:manualLayout>
                  <c:x val="2.4855108275375404E-2"/>
                  <c:y val="9.343943709164009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A6-4BDC-A698-74D25D17AFF0}"/>
                </c:ext>
              </c:extLst>
            </c:dLbl>
            <c:dLbl>
              <c:idx val="2"/>
              <c:layout>
                <c:manualLayout>
                  <c:x val="2.3311973298395072E-2"/>
                  <c:y val="8.102808957390961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A6-4BDC-A698-74D25D17AFF0}"/>
                </c:ext>
              </c:extLst>
            </c:dLbl>
            <c:dLbl>
              <c:idx val="3"/>
              <c:layout>
                <c:manualLayout>
                  <c:xMode val="edge"/>
                  <c:yMode val="edge"/>
                  <c:x val="0.68852514130150266"/>
                  <c:y val="0.8723404255319149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A6-4BDC-A698-74D25D17AFF0}"/>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グラフワーク２!$AB$71:$AD$71</c:f>
              <c:strCache>
                <c:ptCount val="3"/>
                <c:pt idx="0">
                  <c:v>合計</c:v>
                </c:pt>
                <c:pt idx="1">
                  <c:v>男性</c:v>
                </c:pt>
                <c:pt idx="2">
                  <c:v>女性</c:v>
                </c:pt>
              </c:strCache>
            </c:strRef>
          </c:cat>
          <c:val>
            <c:numRef>
              <c:f>グラフワーク２!$AB$75:$AD$75</c:f>
              <c:numCache>
                <c:formatCode>0.0_ </c:formatCode>
                <c:ptCount val="3"/>
                <c:pt idx="0">
                  <c:v>2.3305084745762712</c:v>
                </c:pt>
                <c:pt idx="1">
                  <c:v>3.4632034632034632</c:v>
                </c:pt>
                <c:pt idx="2">
                  <c:v>1.2448132780082988</c:v>
                </c:pt>
              </c:numCache>
            </c:numRef>
          </c:val>
          <c:extLst>
            <c:ext xmlns:c16="http://schemas.microsoft.com/office/drawing/2014/chart" uri="{C3380CC4-5D6E-409C-BE32-E72D297353CC}">
              <c16:uniqueId val="{0000000B-35A6-4BDC-A698-74D25D17AFF0}"/>
            </c:ext>
          </c:extLst>
        </c:ser>
        <c:ser>
          <c:idx val="4"/>
          <c:order val="4"/>
          <c:tx>
            <c:strRef>
              <c:f>グラフワーク２!$AA$76</c:f>
              <c:strCache>
                <c:ptCount val="1"/>
                <c:pt idx="0">
                  <c:v>無回答</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A6-4BDC-A698-74D25D17AFF0}"/>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A6-4BDC-A698-74D25D17AFF0}"/>
                </c:ext>
              </c:extLst>
            </c:dLbl>
            <c:dLbl>
              <c:idx val="2"/>
              <c:layout>
                <c:manualLayout>
                  <c:x val="4.3203718948753064E-2"/>
                  <c:y val="1.958133724572806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4.5122971583434097E-2"/>
                      <c:h val="0.11861363116728112"/>
                    </c:manualLayout>
                  </c15:layout>
                </c:ext>
                <c:ext xmlns:c16="http://schemas.microsoft.com/office/drawing/2014/chart" uri="{C3380CC4-5D6E-409C-BE32-E72D297353CC}">
                  <c16:uniqueId val="{0000000E-35A6-4BDC-A698-74D25D17AFF0}"/>
                </c:ext>
              </c:extLst>
            </c:dLbl>
            <c:dLbl>
              <c:idx val="3"/>
              <c:layout>
                <c:manualLayout>
                  <c:xMode val="edge"/>
                  <c:yMode val="edge"/>
                  <c:x val="0.72623008951563262"/>
                  <c:y val="0.904255319148936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A6-4BDC-A698-74D25D17AFF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グラフワーク２!$AB$71:$AD$71</c:f>
              <c:strCache>
                <c:ptCount val="3"/>
                <c:pt idx="0">
                  <c:v>合計</c:v>
                </c:pt>
                <c:pt idx="1">
                  <c:v>男性</c:v>
                </c:pt>
                <c:pt idx="2">
                  <c:v>女性</c:v>
                </c:pt>
              </c:strCache>
            </c:strRef>
          </c:cat>
          <c:val>
            <c:numRef>
              <c:f>グラフワーク２!$AB$76:$AD$76</c:f>
              <c:numCache>
                <c:formatCode>0.0_ </c:formatCode>
                <c:ptCount val="3"/>
                <c:pt idx="0">
                  <c:v>2.5423728813559321</c:v>
                </c:pt>
                <c:pt idx="1">
                  <c:v>0.86580086580086579</c:v>
                </c:pt>
                <c:pt idx="2">
                  <c:v>4.1493775933609962</c:v>
                </c:pt>
              </c:numCache>
            </c:numRef>
          </c:val>
          <c:extLst>
            <c:ext xmlns:c16="http://schemas.microsoft.com/office/drawing/2014/chart" uri="{C3380CC4-5D6E-409C-BE32-E72D297353CC}">
              <c16:uniqueId val="{00000010-35A6-4BDC-A698-74D25D17AFF0}"/>
            </c:ext>
          </c:extLst>
        </c:ser>
        <c:dLbls>
          <c:showLegendKey val="0"/>
          <c:showVal val="0"/>
          <c:showCatName val="0"/>
          <c:showSerName val="0"/>
          <c:showPercent val="0"/>
          <c:showBubbleSize val="0"/>
        </c:dLbls>
        <c:gapWidth val="100"/>
        <c:overlap val="100"/>
        <c:axId val="249805224"/>
        <c:axId val="249805616"/>
      </c:barChart>
      <c:catAx>
        <c:axId val="2498052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5616"/>
        <c:crosses val="autoZero"/>
        <c:auto val="1"/>
        <c:lblAlgn val="ctr"/>
        <c:lblOffset val="100"/>
        <c:tickLblSkip val="1"/>
        <c:tickMarkSkip val="1"/>
        <c:noMultiLvlLbl val="0"/>
      </c:catAx>
      <c:valAx>
        <c:axId val="24980561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5224"/>
        <c:crosses val="autoZero"/>
        <c:crossBetween val="between"/>
        <c:majorUnit val="0.2"/>
      </c:valAx>
      <c:spPr>
        <a:noFill/>
        <a:ln w="12700">
          <a:solidFill>
            <a:srgbClr val="808080"/>
          </a:solidFill>
          <a:prstDash val="solid"/>
        </a:ln>
      </c:spPr>
    </c:plotArea>
    <c:legend>
      <c:legendPos val="r"/>
      <c:layout>
        <c:manualLayout>
          <c:xMode val="edge"/>
          <c:yMode val="edge"/>
          <c:x val="0.79836137451517075"/>
          <c:y val="0.14361673891887108"/>
          <c:w val="0.19508222098267369"/>
          <c:h val="0.840425255831785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グラフワーク２!$H$40</c:f>
              <c:strCache>
                <c:ptCount val="1"/>
                <c:pt idx="0">
                  <c:v>よく話す</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3C-4616-AE76-C3FA403AE966}"/>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3C-4616-AE76-C3FA403AE966}"/>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3C-4616-AE76-C3FA403AE96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グラフワーク２!$I$39:$K$39</c:f>
              <c:strCache>
                <c:ptCount val="3"/>
                <c:pt idx="0">
                  <c:v>合計</c:v>
                </c:pt>
                <c:pt idx="1">
                  <c:v>男性</c:v>
                </c:pt>
                <c:pt idx="2">
                  <c:v>女性</c:v>
                </c:pt>
              </c:strCache>
            </c:strRef>
          </c:cat>
          <c:val>
            <c:numRef>
              <c:f>グラフワーク２!$I$40:$K$40</c:f>
              <c:numCache>
                <c:formatCode>0.0_ </c:formatCode>
                <c:ptCount val="3"/>
                <c:pt idx="0">
                  <c:v>40.124740124740121</c:v>
                </c:pt>
                <c:pt idx="1">
                  <c:v>30.597014925373134</c:v>
                </c:pt>
                <c:pt idx="2">
                  <c:v>43.804034582132566</c:v>
                </c:pt>
              </c:numCache>
            </c:numRef>
          </c:val>
          <c:extLst>
            <c:ext xmlns:c16="http://schemas.microsoft.com/office/drawing/2014/chart" uri="{C3380CC4-5D6E-409C-BE32-E72D297353CC}">
              <c16:uniqueId val="{00000003-D73C-4616-AE76-C3FA403AE966}"/>
            </c:ext>
          </c:extLst>
        </c:ser>
        <c:ser>
          <c:idx val="1"/>
          <c:order val="1"/>
          <c:tx>
            <c:strRef>
              <c:f>グラフワーク２!$H$41</c:f>
              <c:strCache>
                <c:ptCount val="1"/>
                <c:pt idx="0">
                  <c:v>話をするほうである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グラフワーク２!$I$39:$K$39</c:f>
              <c:strCache>
                <c:ptCount val="3"/>
                <c:pt idx="0">
                  <c:v>合計</c:v>
                </c:pt>
                <c:pt idx="1">
                  <c:v>男性</c:v>
                </c:pt>
                <c:pt idx="2">
                  <c:v>女性</c:v>
                </c:pt>
              </c:strCache>
            </c:strRef>
          </c:cat>
          <c:val>
            <c:numRef>
              <c:f>グラフワーク２!$I$41:$K$41</c:f>
              <c:numCache>
                <c:formatCode>0.0_ </c:formatCode>
                <c:ptCount val="3"/>
                <c:pt idx="0">
                  <c:v>52.598752598752597</c:v>
                </c:pt>
                <c:pt idx="1">
                  <c:v>54.477611940298509</c:v>
                </c:pt>
                <c:pt idx="2">
                  <c:v>51.873198847262245</c:v>
                </c:pt>
              </c:numCache>
            </c:numRef>
          </c:val>
          <c:extLst>
            <c:ext xmlns:c16="http://schemas.microsoft.com/office/drawing/2014/chart" uri="{C3380CC4-5D6E-409C-BE32-E72D297353CC}">
              <c16:uniqueId val="{00000004-D73C-4616-AE76-C3FA403AE966}"/>
            </c:ext>
          </c:extLst>
        </c:ser>
        <c:ser>
          <c:idx val="2"/>
          <c:order val="2"/>
          <c:tx>
            <c:strRef>
              <c:f>グラフワーク２!$H$42</c:f>
              <c:strCache>
                <c:ptCount val="1"/>
                <c:pt idx="0">
                  <c:v>話をしないほうである</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F03-4ED7-9EF3-64CC2BD7454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グラフワーク２!$I$39:$K$39</c:f>
              <c:strCache>
                <c:ptCount val="3"/>
                <c:pt idx="0">
                  <c:v>合計</c:v>
                </c:pt>
                <c:pt idx="1">
                  <c:v>男性</c:v>
                </c:pt>
                <c:pt idx="2">
                  <c:v>女性</c:v>
                </c:pt>
              </c:strCache>
            </c:strRef>
          </c:cat>
          <c:val>
            <c:numRef>
              <c:f>グラフワーク２!$I$42:$K$42</c:f>
              <c:numCache>
                <c:formatCode>0.0_ </c:formatCode>
                <c:ptCount val="3"/>
                <c:pt idx="0">
                  <c:v>6.8607068607068609</c:v>
                </c:pt>
                <c:pt idx="1">
                  <c:v>14.17910447761194</c:v>
                </c:pt>
                <c:pt idx="2">
                  <c:v>4.0345821325648412</c:v>
                </c:pt>
              </c:numCache>
            </c:numRef>
          </c:val>
          <c:extLst>
            <c:ext xmlns:c16="http://schemas.microsoft.com/office/drawing/2014/chart" uri="{C3380CC4-5D6E-409C-BE32-E72D297353CC}">
              <c16:uniqueId val="{00000006-D73C-4616-AE76-C3FA403AE966}"/>
            </c:ext>
          </c:extLst>
        </c:ser>
        <c:ser>
          <c:idx val="3"/>
          <c:order val="3"/>
          <c:tx>
            <c:strRef>
              <c:f>グラフワーク２!$H$43</c:f>
              <c:strCache>
                <c:ptCount val="1"/>
                <c:pt idx="0">
                  <c:v>話をしない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3C-4616-AE76-C3FA403AE966}"/>
                </c:ext>
              </c:extLst>
            </c:dLbl>
            <c:dLbl>
              <c:idx val="1"/>
              <c:layout>
                <c:manualLayout>
                  <c:x val="2.4855108275375404E-2"/>
                  <c:y val="9.34394370916400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3C-4616-AE76-C3FA403AE966}"/>
                </c:ext>
              </c:extLst>
            </c:dLbl>
            <c:dLbl>
              <c:idx val="2"/>
              <c:layout>
                <c:manualLayout>
                  <c:x val="2.3311973298395072E-2"/>
                  <c:y val="8.10280895739096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3C-4616-AE76-C3FA403AE966}"/>
                </c:ext>
              </c:extLst>
            </c:dLbl>
            <c:dLbl>
              <c:idx val="3"/>
              <c:layout>
                <c:manualLayout>
                  <c:xMode val="edge"/>
                  <c:yMode val="edge"/>
                  <c:x val="0.68852514130150266"/>
                  <c:y val="0.8723404255319149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3C-4616-AE76-C3FA403AE96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グラフワーク２!$I$39:$K$39</c:f>
              <c:strCache>
                <c:ptCount val="3"/>
                <c:pt idx="0">
                  <c:v>合計</c:v>
                </c:pt>
                <c:pt idx="1">
                  <c:v>男性</c:v>
                </c:pt>
                <c:pt idx="2">
                  <c:v>女性</c:v>
                </c:pt>
              </c:strCache>
            </c:strRef>
          </c:cat>
          <c:val>
            <c:numRef>
              <c:f>グラフワーク２!$I$43:$K$43</c:f>
              <c:numCache>
                <c:formatCode>0.0_ </c:formatCode>
                <c:ptCount val="3"/>
                <c:pt idx="0">
                  <c:v>0.20790020790020791</c:v>
                </c:pt>
                <c:pt idx="1">
                  <c:v>0.74626865671641796</c:v>
                </c:pt>
                <c:pt idx="2">
                  <c:v>0</c:v>
                </c:pt>
              </c:numCache>
            </c:numRef>
          </c:val>
          <c:extLst>
            <c:ext xmlns:c16="http://schemas.microsoft.com/office/drawing/2014/chart" uri="{C3380CC4-5D6E-409C-BE32-E72D297353CC}">
              <c16:uniqueId val="{0000000B-D73C-4616-AE76-C3FA403AE966}"/>
            </c:ext>
          </c:extLst>
        </c:ser>
        <c:ser>
          <c:idx val="4"/>
          <c:order val="4"/>
          <c:tx>
            <c:strRef>
              <c:f>グラフワーク２!$H$44</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3C-4616-AE76-C3FA403AE966}"/>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3C-4616-AE76-C3FA403AE966}"/>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73C-4616-AE76-C3FA403AE966}"/>
                </c:ext>
              </c:extLst>
            </c:dLbl>
            <c:dLbl>
              <c:idx val="3"/>
              <c:layout>
                <c:manualLayout>
                  <c:xMode val="edge"/>
                  <c:yMode val="edge"/>
                  <c:x val="0.72623008951563262"/>
                  <c:y val="0.904255319148936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73C-4616-AE76-C3FA403AE96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グラフワーク２!$I$39:$K$39</c:f>
              <c:strCache>
                <c:ptCount val="3"/>
                <c:pt idx="0">
                  <c:v>合計</c:v>
                </c:pt>
                <c:pt idx="1">
                  <c:v>男性</c:v>
                </c:pt>
                <c:pt idx="2">
                  <c:v>女性</c:v>
                </c:pt>
              </c:strCache>
            </c:strRef>
          </c:cat>
          <c:val>
            <c:numRef>
              <c:f>グラフワーク２!$I$44:$K$44</c:f>
              <c:numCache>
                <c:formatCode>0.0_ </c:formatCode>
                <c:ptCount val="3"/>
                <c:pt idx="0">
                  <c:v>0.20790020790020791</c:v>
                </c:pt>
                <c:pt idx="1">
                  <c:v>0</c:v>
                </c:pt>
                <c:pt idx="2">
                  <c:v>0.28818443804034583</c:v>
                </c:pt>
              </c:numCache>
            </c:numRef>
          </c:val>
          <c:extLst>
            <c:ext xmlns:c16="http://schemas.microsoft.com/office/drawing/2014/chart" uri="{C3380CC4-5D6E-409C-BE32-E72D297353CC}">
              <c16:uniqueId val="{00000010-D73C-4616-AE76-C3FA403AE966}"/>
            </c:ext>
          </c:extLst>
        </c:ser>
        <c:ser>
          <c:idx val="5"/>
          <c:order val="5"/>
          <c:tx>
            <c:strRef>
              <c:f>グラフワーク２!$H$45</c:f>
              <c:strCache>
                <c:ptCount val="1"/>
                <c:pt idx="0">
                  <c:v>無回答</c:v>
                </c:pt>
              </c:strCache>
            </c:strRef>
          </c:tx>
          <c:spPr>
            <a:noFill/>
            <a:ln w="12700">
              <a:solidFill>
                <a:srgbClr val="000000"/>
              </a:solidFill>
              <a:prstDash val="solid"/>
            </a:ln>
          </c:spPr>
          <c:invertIfNegative val="0"/>
          <c:dLbls>
            <c:dLbl>
              <c:idx val="0"/>
              <c:layout>
                <c:manualLayout>
                  <c:x val="4.9863522240206515E-2"/>
                  <c:y val="-4.840453453956555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73C-4616-AE76-C3FA403AE966}"/>
                </c:ext>
              </c:extLst>
            </c:dLbl>
            <c:dLbl>
              <c:idx val="1"/>
              <c:layout>
                <c:manualLayout>
                  <c:x val="4.9863522240206515E-2"/>
                  <c:y val="-1.826269056793439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73C-4616-AE76-C3FA403AE966}"/>
                </c:ext>
              </c:extLst>
            </c:dLbl>
            <c:dLbl>
              <c:idx val="2"/>
              <c:layout>
                <c:manualLayout>
                  <c:x val="5.4781558963788668E-2"/>
                  <c:y val="-4.663148489417556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73C-4616-AE76-C3FA403AE966}"/>
                </c:ext>
              </c:extLst>
            </c:dLbl>
            <c:dLbl>
              <c:idx val="3"/>
              <c:layout>
                <c:manualLayout>
                  <c:xMode val="edge"/>
                  <c:yMode val="edge"/>
                  <c:x val="0.74426289083543384"/>
                  <c:y val="0.9680851063829787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73C-4616-AE76-C3FA403AE96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グラフワーク２!$I$39:$K$39</c:f>
              <c:strCache>
                <c:ptCount val="3"/>
                <c:pt idx="0">
                  <c:v>合計</c:v>
                </c:pt>
                <c:pt idx="1">
                  <c:v>男性</c:v>
                </c:pt>
                <c:pt idx="2">
                  <c:v>女性</c:v>
                </c:pt>
              </c:strCache>
            </c:strRef>
          </c:cat>
          <c:val>
            <c:numRef>
              <c:f>グラフワーク２!$I$45:$K$45</c:f>
              <c:numCache>
                <c:formatCode>0.0_ </c:formatCode>
                <c:ptCount val="3"/>
                <c:pt idx="0">
                  <c:v>0</c:v>
                </c:pt>
                <c:pt idx="1">
                  <c:v>0</c:v>
                </c:pt>
                <c:pt idx="2">
                  <c:v>0</c:v>
                </c:pt>
              </c:numCache>
            </c:numRef>
          </c:val>
          <c:extLst>
            <c:ext xmlns:c16="http://schemas.microsoft.com/office/drawing/2014/chart" uri="{C3380CC4-5D6E-409C-BE32-E72D297353CC}">
              <c16:uniqueId val="{00000015-D73C-4616-AE76-C3FA403AE966}"/>
            </c:ext>
          </c:extLst>
        </c:ser>
        <c:dLbls>
          <c:showLegendKey val="0"/>
          <c:showVal val="0"/>
          <c:showCatName val="0"/>
          <c:showSerName val="0"/>
          <c:showPercent val="0"/>
          <c:showBubbleSize val="0"/>
        </c:dLbls>
        <c:gapWidth val="100"/>
        <c:overlap val="100"/>
        <c:axId val="250209528"/>
        <c:axId val="250209920"/>
      </c:barChart>
      <c:catAx>
        <c:axId val="2502095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09920"/>
        <c:crosses val="autoZero"/>
        <c:auto val="1"/>
        <c:lblAlgn val="ctr"/>
        <c:lblOffset val="100"/>
        <c:tickLblSkip val="1"/>
        <c:tickMarkSkip val="1"/>
        <c:noMultiLvlLbl val="0"/>
      </c:catAx>
      <c:valAx>
        <c:axId val="2502099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09528"/>
        <c:crosses val="autoZero"/>
        <c:crossBetween val="between"/>
        <c:majorUnit val="0.2"/>
      </c:valAx>
      <c:spPr>
        <a:noFill/>
        <a:ln w="12700">
          <a:solidFill>
            <a:srgbClr val="808080"/>
          </a:solidFill>
          <a:prstDash val="solid"/>
        </a:ln>
      </c:spPr>
    </c:plotArea>
    <c:legend>
      <c:legendPos val="r"/>
      <c:layout>
        <c:manualLayout>
          <c:xMode val="edge"/>
          <c:yMode val="edge"/>
          <c:x val="0.79836134417624027"/>
          <c:y val="0.14361702127659576"/>
          <c:w val="0.19508213932274865"/>
          <c:h val="0.840425531914893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3228225504070076E-2"/>
          <c:y val="6.8273226251149621E-2"/>
          <c:w val="0.83266204627647356"/>
          <c:h val="0.91365641012567878"/>
        </c:manualLayout>
      </c:layout>
      <c:barChart>
        <c:barDir val="bar"/>
        <c:grouping val="clustered"/>
        <c:varyColors val="0"/>
        <c:ser>
          <c:idx val="0"/>
          <c:order val="0"/>
          <c:tx>
            <c:strRef>
              <c:f>グラフワーク２!$M$308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7E-4FA0-804D-EFEDB8C9A12B}"/>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7E-4FA0-804D-EFEDB8C9A12B}"/>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7E-4FA0-804D-EFEDB8C9A12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グラフワーク２!$L$309:$L$319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グラフワーク２!$M$309:$M$319</c:f>
              <c:numCache>
                <c:formatCode>0.0_);[Red]\(0.0\)</c:formatCode>
                <c:ptCount val="11"/>
                <c:pt idx="0">
                  <c:v>53.212851405622487</c:v>
                </c:pt>
                <c:pt idx="1">
                  <c:v>11.144578313253012</c:v>
                </c:pt>
                <c:pt idx="2">
                  <c:v>3.0120481927710845</c:v>
                </c:pt>
                <c:pt idx="3">
                  <c:v>5.2208835341365463</c:v>
                </c:pt>
                <c:pt idx="4">
                  <c:v>6.5261044176706831</c:v>
                </c:pt>
                <c:pt idx="5">
                  <c:v>10.441767068273093</c:v>
                </c:pt>
                <c:pt idx="6">
                  <c:v>2.4096385542168677</c:v>
                </c:pt>
                <c:pt idx="7">
                  <c:v>1.0040160642570282</c:v>
                </c:pt>
                <c:pt idx="8">
                  <c:v>1.3052208835341366</c:v>
                </c:pt>
                <c:pt idx="9">
                  <c:v>0.70281124497991965</c:v>
                </c:pt>
                <c:pt idx="10">
                  <c:v>5.0200803212851408</c:v>
                </c:pt>
              </c:numCache>
            </c:numRef>
          </c:val>
          <c:extLst>
            <c:ext xmlns:c16="http://schemas.microsoft.com/office/drawing/2014/chart" uri="{C3380CC4-5D6E-409C-BE32-E72D297353CC}">
              <c16:uniqueId val="{00000003-5E7E-4FA0-804D-EFEDB8C9A12B}"/>
            </c:ext>
          </c:extLst>
        </c:ser>
        <c:ser>
          <c:idx val="1"/>
          <c:order val="1"/>
          <c:tx>
            <c:strRef>
              <c:f>グラフワーク２!$N$308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D5D-4F5D-BAB3-BA519988724E}"/>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D5D-4F5D-BAB3-BA519988724E}"/>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FD5D-4F5D-BAB3-BA519988724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グラフワーク２!$L$309:$L$319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グラフワーク２!$N$309:$N$319</c:f>
              <c:numCache>
                <c:formatCode>0.0_);[Red]\(0.0\)</c:formatCode>
                <c:ptCount val="11"/>
                <c:pt idx="0">
                  <c:v>51.17647058823529</c:v>
                </c:pt>
                <c:pt idx="1">
                  <c:v>13.725490196078432</c:v>
                </c:pt>
                <c:pt idx="2">
                  <c:v>3.3333333333333335</c:v>
                </c:pt>
                <c:pt idx="3">
                  <c:v>8.4313725490196081</c:v>
                </c:pt>
                <c:pt idx="4">
                  <c:v>8.6274509803921564</c:v>
                </c:pt>
                <c:pt idx="5">
                  <c:v>6.0784313725490193</c:v>
                </c:pt>
                <c:pt idx="6">
                  <c:v>0.98039215686274506</c:v>
                </c:pt>
                <c:pt idx="7">
                  <c:v>1.9607843137254901</c:v>
                </c:pt>
                <c:pt idx="8">
                  <c:v>1.3725490196078431</c:v>
                </c:pt>
                <c:pt idx="9">
                  <c:v>0.39215686274509803</c:v>
                </c:pt>
                <c:pt idx="10">
                  <c:v>3.9215686274509802</c:v>
                </c:pt>
              </c:numCache>
            </c:numRef>
          </c:val>
          <c:extLst>
            <c:ext xmlns:c16="http://schemas.microsoft.com/office/drawing/2014/chart" uri="{C3380CC4-5D6E-409C-BE32-E72D297353CC}">
              <c16:uniqueId val="{00000007-5E7E-4FA0-804D-EFEDB8C9A12B}"/>
            </c:ext>
          </c:extLst>
        </c:ser>
        <c:ser>
          <c:idx val="2"/>
          <c:order val="2"/>
          <c:tx>
            <c:strRef>
              <c:f>グラフワーク２!$O$308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グラフワーク２!$L$309:$L$319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グラフワーク２!$O$309:$O$319</c:f>
              <c:numCache>
                <c:formatCode>0.0_);[Red]\(0.0\)</c:formatCode>
                <c:ptCount val="11"/>
                <c:pt idx="0">
                  <c:v>55.349794238683124</c:v>
                </c:pt>
                <c:pt idx="1">
                  <c:v>8.4362139917695487</c:v>
                </c:pt>
                <c:pt idx="2">
                  <c:v>2.6748971193415638</c:v>
                </c:pt>
                <c:pt idx="3">
                  <c:v>1.8518518518518516</c:v>
                </c:pt>
                <c:pt idx="4">
                  <c:v>4.3209876543209873</c:v>
                </c:pt>
                <c:pt idx="5">
                  <c:v>15.020576131687244</c:v>
                </c:pt>
                <c:pt idx="6">
                  <c:v>3.9094650205761319</c:v>
                </c:pt>
                <c:pt idx="7">
                  <c:v>0</c:v>
                </c:pt>
                <c:pt idx="8">
                  <c:v>1.2345679012345678</c:v>
                </c:pt>
                <c:pt idx="9">
                  <c:v>1.0288065843621399</c:v>
                </c:pt>
                <c:pt idx="10">
                  <c:v>6.1728395061728394</c:v>
                </c:pt>
              </c:numCache>
            </c:numRef>
          </c:val>
          <c:extLst>
            <c:ext xmlns:c16="http://schemas.microsoft.com/office/drawing/2014/chart" uri="{C3380CC4-5D6E-409C-BE32-E72D297353CC}">
              <c16:uniqueId val="{00000008-5E7E-4FA0-804D-EFEDB8C9A12B}"/>
            </c:ext>
          </c:extLst>
        </c:ser>
        <c:ser>
          <c:idx val="3"/>
          <c:order val="3"/>
          <c:tx>
            <c:strRef>
              <c:f>グラフワーク２!$P$308</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7E-4FA0-804D-EFEDB8C9A12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グラフワーク２!$L$309:$L$319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グラフワーク２!$P$309:$P$319</c:f>
              <c:numCache>
                <c:formatCode>0.0_);[Red]\(0.0\)</c:formatCode>
                <c:ptCount val="11"/>
                <c:pt idx="0">
                  <c:v>51.120162932790222</c:v>
                </c:pt>
                <c:pt idx="1">
                  <c:v>12.830957230142568</c:v>
                </c:pt>
                <c:pt idx="2">
                  <c:v>4.2769857433808554</c:v>
                </c:pt>
                <c:pt idx="3">
                  <c:v>6.9246435845213856</c:v>
                </c:pt>
                <c:pt idx="4">
                  <c:v>4.0733197556008145</c:v>
                </c:pt>
                <c:pt idx="5">
                  <c:v>10.16260162601626</c:v>
                </c:pt>
                <c:pt idx="6">
                  <c:v>2.1384928716904277</c:v>
                </c:pt>
                <c:pt idx="7">
                  <c:v>1.0183299389002036</c:v>
                </c:pt>
                <c:pt idx="8">
                  <c:v>1.1201629327902241</c:v>
                </c:pt>
                <c:pt idx="9">
                  <c:v>0.81466395112016288</c:v>
                </c:pt>
                <c:pt idx="10">
                  <c:v>5.6008146639511205</c:v>
                </c:pt>
              </c:numCache>
            </c:numRef>
          </c:val>
          <c:extLst>
            <c:ext xmlns:c16="http://schemas.microsoft.com/office/drawing/2014/chart" uri="{C3380CC4-5D6E-409C-BE32-E72D297353CC}">
              <c16:uniqueId val="{0000000A-5E7E-4FA0-804D-EFEDB8C9A12B}"/>
            </c:ext>
          </c:extLst>
        </c:ser>
        <c:dLbls>
          <c:showLegendKey val="0"/>
          <c:showVal val="0"/>
          <c:showCatName val="0"/>
          <c:showSerName val="0"/>
          <c:showPercent val="0"/>
          <c:showBubbleSize val="0"/>
        </c:dLbls>
        <c:gapWidth val="40"/>
        <c:axId val="250210704"/>
        <c:axId val="250211096"/>
      </c:barChart>
      <c:catAx>
        <c:axId val="250210704"/>
        <c:scaling>
          <c:orientation val="maxMin"/>
        </c:scaling>
        <c:delete val="1"/>
        <c:axPos val="l"/>
        <c:numFmt formatCode="General" sourceLinked="1"/>
        <c:majorTickMark val="out"/>
        <c:minorTickMark val="none"/>
        <c:tickLblPos val="nextTo"/>
        <c:crossAx val="250211096"/>
        <c:crosses val="autoZero"/>
        <c:auto val="1"/>
        <c:lblAlgn val="ctr"/>
        <c:lblOffset val="100"/>
        <c:noMultiLvlLbl val="0"/>
      </c:catAx>
      <c:valAx>
        <c:axId val="25021109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10704"/>
        <c:crosses val="autoZero"/>
        <c:crossBetween val="between"/>
        <c:majorUnit val="20"/>
      </c:valAx>
      <c:spPr>
        <a:noFill/>
        <a:ln w="3175">
          <a:solidFill>
            <a:srgbClr val="000000"/>
          </a:solidFill>
          <a:prstDash val="solid"/>
        </a:ln>
      </c:spPr>
    </c:plotArea>
    <c:legend>
      <c:legendPos val="r"/>
      <c:layout>
        <c:manualLayout>
          <c:xMode val="edge"/>
          <c:yMode val="edge"/>
          <c:x val="0.67985195398962228"/>
          <c:y val="0.78915818114358738"/>
          <c:w val="0.30918925456898527"/>
          <c:h val="0.140562586744719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71144942294286"/>
          <c:y val="0.15425531914893617"/>
          <c:w val="0.72015746769604616"/>
          <c:h val="0.82446808510638303"/>
        </c:manualLayout>
      </c:layout>
      <c:barChart>
        <c:barDir val="bar"/>
        <c:grouping val="percentStacked"/>
        <c:varyColors val="0"/>
        <c:ser>
          <c:idx val="0"/>
          <c:order val="0"/>
          <c:tx>
            <c:strRef>
              <c:f>グラフワーク２!$N$92</c:f>
              <c:strCache>
                <c:ptCount val="1"/>
                <c:pt idx="0">
                  <c:v>悩みがある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E8D-4248-91B3-9BCAB35C336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CE8D-4248-91B3-9BCAB35C336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CE8D-4248-91B3-9BCAB35C336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グラフワーク２!$O$91:$R$91</c:f>
              <c:strCache>
                <c:ptCount val="4"/>
                <c:pt idx="0">
                  <c:v>合計</c:v>
                </c:pt>
                <c:pt idx="1">
                  <c:v>男性</c:v>
                </c:pt>
                <c:pt idx="2">
                  <c:v>女性</c:v>
                </c:pt>
                <c:pt idx="3">
                  <c:v>前回調査</c:v>
                </c:pt>
              </c:strCache>
            </c:strRef>
          </c:cat>
          <c:val>
            <c:numRef>
              <c:f>グラフワーク２!$O$92:$R$92</c:f>
              <c:numCache>
                <c:formatCode>0.0_ </c:formatCode>
                <c:ptCount val="4"/>
                <c:pt idx="0">
                  <c:v>76.699999999999989</c:v>
                </c:pt>
                <c:pt idx="1">
                  <c:v>74</c:v>
                </c:pt>
                <c:pt idx="2">
                  <c:v>79.3</c:v>
                </c:pt>
                <c:pt idx="3">
                  <c:v>81.099999999999994</c:v>
                </c:pt>
              </c:numCache>
            </c:numRef>
          </c:val>
          <c:extLst>
            <c:ext xmlns:c16="http://schemas.microsoft.com/office/drawing/2014/chart" uri="{C3380CC4-5D6E-409C-BE32-E72D297353CC}">
              <c16:uniqueId val="{00000003-CE8D-4248-91B3-9BCAB35C3363}"/>
            </c:ext>
          </c:extLst>
        </c:ser>
        <c:ser>
          <c:idx val="1"/>
          <c:order val="1"/>
          <c:tx>
            <c:strRef>
              <c:f>グラフワーク２!$N$93</c:f>
              <c:strCache>
                <c:ptCount val="1"/>
                <c:pt idx="0">
                  <c:v>悩みごとは特にない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グラフワーク２!$O$91:$R$91</c:f>
              <c:strCache>
                <c:ptCount val="4"/>
                <c:pt idx="0">
                  <c:v>合計</c:v>
                </c:pt>
                <c:pt idx="1">
                  <c:v>男性</c:v>
                </c:pt>
                <c:pt idx="2">
                  <c:v>女性</c:v>
                </c:pt>
                <c:pt idx="3">
                  <c:v>前回調査</c:v>
                </c:pt>
              </c:strCache>
            </c:strRef>
          </c:cat>
          <c:val>
            <c:numRef>
              <c:f>グラフワーク２!$O$93:$R$93</c:f>
              <c:numCache>
                <c:formatCode>0.0_ </c:formatCode>
                <c:ptCount val="4"/>
                <c:pt idx="0">
                  <c:v>21.900826446280991</c:v>
                </c:pt>
                <c:pt idx="1">
                  <c:v>23.529411764705884</c:v>
                </c:pt>
                <c:pt idx="2">
                  <c:v>20.325203252032519</c:v>
                </c:pt>
                <c:pt idx="3">
                  <c:v>18.533604887983707</c:v>
                </c:pt>
              </c:numCache>
            </c:numRef>
          </c:val>
          <c:extLst>
            <c:ext xmlns:c16="http://schemas.microsoft.com/office/drawing/2014/chart" uri="{C3380CC4-5D6E-409C-BE32-E72D297353CC}">
              <c16:uniqueId val="{00000004-CE8D-4248-91B3-9BCAB35C3363}"/>
            </c:ext>
          </c:extLst>
        </c:ser>
        <c:ser>
          <c:idx val="2"/>
          <c:order val="2"/>
          <c:tx>
            <c:strRef>
              <c:f>グラフワーク２!$N$94</c:f>
              <c:strCache>
                <c:ptCount val="1"/>
                <c:pt idx="0">
                  <c:v>無回答</c:v>
                </c:pt>
              </c:strCache>
            </c:strRef>
          </c:tx>
          <c:spPr>
            <a:pattFill prst="smGrid">
              <a:fgClr>
                <a:sysClr val="windowText" lastClr="000000"/>
              </a:fgClr>
              <a:bgClr>
                <a:sysClr val="window" lastClr="FFFFFF"/>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FAB-46F1-859A-88864B7D253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グラフワーク２!$O$91:$R$91</c:f>
              <c:strCache>
                <c:ptCount val="4"/>
                <c:pt idx="0">
                  <c:v>合計</c:v>
                </c:pt>
                <c:pt idx="1">
                  <c:v>男性</c:v>
                </c:pt>
                <c:pt idx="2">
                  <c:v>女性</c:v>
                </c:pt>
                <c:pt idx="3">
                  <c:v>前回調査</c:v>
                </c:pt>
              </c:strCache>
            </c:strRef>
          </c:cat>
          <c:val>
            <c:numRef>
              <c:f>グラフワーク２!$O$94:$R$94</c:f>
              <c:numCache>
                <c:formatCode>0.0_ </c:formatCode>
                <c:ptCount val="4"/>
                <c:pt idx="0">
                  <c:v>1.4462809917355373</c:v>
                </c:pt>
                <c:pt idx="1">
                  <c:v>2.5210084033613445</c:v>
                </c:pt>
                <c:pt idx="2">
                  <c:v>0.4065040650406504</c:v>
                </c:pt>
                <c:pt idx="3">
                  <c:v>0.40733197556008149</c:v>
                </c:pt>
              </c:numCache>
            </c:numRef>
          </c:val>
          <c:extLst>
            <c:ext xmlns:c16="http://schemas.microsoft.com/office/drawing/2014/chart" uri="{C3380CC4-5D6E-409C-BE32-E72D297353CC}">
              <c16:uniqueId val="{00000006-CE8D-4248-91B3-9BCAB35C3363}"/>
            </c:ext>
          </c:extLst>
        </c:ser>
        <c:dLbls>
          <c:showLegendKey val="0"/>
          <c:showVal val="0"/>
          <c:showCatName val="0"/>
          <c:showSerName val="0"/>
          <c:showPercent val="0"/>
          <c:showBubbleSize val="0"/>
        </c:dLbls>
        <c:gapWidth val="80"/>
        <c:overlap val="100"/>
        <c:axId val="250211880"/>
        <c:axId val="250212272"/>
      </c:barChart>
      <c:catAx>
        <c:axId val="2502118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12272"/>
        <c:crosses val="autoZero"/>
        <c:auto val="1"/>
        <c:lblAlgn val="ctr"/>
        <c:lblOffset val="100"/>
        <c:tickLblSkip val="1"/>
        <c:tickMarkSkip val="1"/>
        <c:noMultiLvlLbl val="0"/>
      </c:catAx>
      <c:valAx>
        <c:axId val="2502122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11880"/>
        <c:crosses val="autoZero"/>
        <c:crossBetween val="between"/>
        <c:majorUnit val="0.2"/>
      </c:valAx>
      <c:spPr>
        <a:noFill/>
        <a:ln w="12700">
          <a:solidFill>
            <a:srgbClr val="808080"/>
          </a:solidFill>
          <a:prstDash val="solid"/>
        </a:ln>
      </c:spPr>
    </c:plotArea>
    <c:legend>
      <c:legendPos val="r"/>
      <c:layout>
        <c:manualLayout>
          <c:xMode val="edge"/>
          <c:yMode val="edge"/>
          <c:x val="0.88571348981745812"/>
          <c:y val="0.14361688395507938"/>
          <c:w val="0.1077301135474561"/>
          <c:h val="0.840425684494356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372925190476439E-2"/>
          <c:y val="0.34066116855451878"/>
          <c:w val="0.77118723846667114"/>
          <c:h val="0.49450814790172082"/>
        </c:manualLayout>
      </c:layout>
      <c:barChart>
        <c:barDir val="bar"/>
        <c:grouping val="clustered"/>
        <c:varyColors val="0"/>
        <c:ser>
          <c:idx val="1"/>
          <c:order val="0"/>
          <c:tx>
            <c:strRef>
              <c:f>グラフワーク２!$D$25</c:f>
              <c:strCache>
                <c:ptCount val="1"/>
                <c:pt idx="0">
                  <c:v>男性</c:v>
                </c:pt>
              </c:strCache>
            </c:strRef>
          </c:tx>
          <c:spPr>
            <a:pattFill prst="pct5">
              <a:fgClr>
                <a:schemeClr val="tx1"/>
              </a:fgClr>
              <a:bgClr>
                <a:schemeClr val="bg1"/>
              </a:bgClr>
            </a:pattFill>
            <a:ln w="12700">
              <a:solidFill>
                <a:schemeClr val="tx1"/>
              </a:solidFill>
              <a:prstDash val="solid"/>
            </a:ln>
          </c:spPr>
          <c:invertIfNegative val="0"/>
          <c:dLbls>
            <c:dLbl>
              <c:idx val="0"/>
              <c:layout>
                <c:manualLayout>
                  <c:x val="-4.680464657830341E-3"/>
                  <c:y val="7.32630994162969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36-47BC-8B79-425C1788D86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C2E5-49EF-9F84-A25BD9012E8B}"/>
                </c:ext>
              </c:extLst>
            </c:dLbl>
            <c:dLbl>
              <c:idx val="9"/>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C2E5-49EF-9F84-A25BD9012E8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c:f>
              <c:strCache>
                <c:ptCount val="1"/>
                <c:pt idx="0">
                  <c:v>配偶者</c:v>
                </c:pt>
              </c:strCache>
            </c:strRef>
          </c:cat>
          <c:val>
            <c:numRef>
              <c:f>グラフワーク２!$D$26</c:f>
              <c:numCache>
                <c:formatCode>0.0_ </c:formatCode>
                <c:ptCount val="1"/>
                <c:pt idx="0">
                  <c:v>90.526315789473685</c:v>
                </c:pt>
              </c:numCache>
            </c:numRef>
          </c:val>
          <c:extLst>
            <c:ext xmlns:c16="http://schemas.microsoft.com/office/drawing/2014/chart" uri="{C3380CC4-5D6E-409C-BE32-E72D297353CC}">
              <c16:uniqueId val="{00000003-1736-47BC-8B79-425C1788D861}"/>
            </c:ext>
          </c:extLst>
        </c:ser>
        <c:ser>
          <c:idx val="2"/>
          <c:order val="1"/>
          <c:tx>
            <c:strRef>
              <c:f>グラフワーク２!$E$25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4-1736-47BC-8B79-425C1788D861}"/>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c:f>
              <c:strCache>
                <c:ptCount val="1"/>
                <c:pt idx="0">
                  <c:v>配偶者</c:v>
                </c:pt>
              </c:strCache>
            </c:strRef>
          </c:cat>
          <c:val>
            <c:numRef>
              <c:f>グラフワーク２!$E$26</c:f>
              <c:numCache>
                <c:formatCode>0.0_ </c:formatCode>
                <c:ptCount val="1"/>
                <c:pt idx="0">
                  <c:v>82.552083333333329</c:v>
                </c:pt>
              </c:numCache>
            </c:numRef>
          </c:val>
          <c:extLst>
            <c:ext xmlns:c16="http://schemas.microsoft.com/office/drawing/2014/chart" uri="{C3380CC4-5D6E-409C-BE32-E72D297353CC}">
              <c16:uniqueId val="{00000005-1736-47BC-8B79-425C1788D861}"/>
            </c:ext>
          </c:extLst>
        </c:ser>
        <c:ser>
          <c:idx val="0"/>
          <c:order val="2"/>
          <c:tx>
            <c:strRef>
              <c:f>グラフワーク２!$F$25</c:f>
              <c:strCache>
                <c:ptCount val="1"/>
                <c:pt idx="0">
                  <c:v>前回調査</c:v>
                </c:pt>
              </c:strCache>
            </c:strRef>
          </c:tx>
          <c:spPr>
            <a:pattFill prst="smGrid">
              <a:fgClr>
                <a:schemeClr val="tx1"/>
              </a:fgClr>
              <a:bgClr>
                <a:schemeClr val="bg1"/>
              </a:bgClr>
            </a:pattFill>
            <a:ln>
              <a:solidFill>
                <a:schemeClr val="tx1"/>
              </a:solidFill>
            </a:ln>
          </c:spPr>
          <c:invertIfNegative val="0"/>
          <c:dLbls>
            <c:spPr>
              <a:noFill/>
              <a:ln w="25400">
                <a:noFill/>
              </a:ln>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c:f>
              <c:strCache>
                <c:ptCount val="1"/>
                <c:pt idx="0">
                  <c:v>配偶者</c:v>
                </c:pt>
              </c:strCache>
            </c:strRef>
          </c:cat>
          <c:val>
            <c:numRef>
              <c:f>グラフワーク２!$F$26</c:f>
              <c:numCache>
                <c:formatCode>0.0_ </c:formatCode>
                <c:ptCount val="1"/>
                <c:pt idx="0">
                  <c:v>85.862785862785856</c:v>
                </c:pt>
              </c:numCache>
            </c:numRef>
          </c:val>
          <c:extLst>
            <c:ext xmlns:c16="http://schemas.microsoft.com/office/drawing/2014/chart" uri="{C3380CC4-5D6E-409C-BE32-E72D297353CC}">
              <c16:uniqueId val="{00000006-1736-47BC-8B79-425C1788D861}"/>
            </c:ext>
          </c:extLst>
        </c:ser>
        <c:dLbls>
          <c:showLegendKey val="0"/>
          <c:showVal val="0"/>
          <c:showCatName val="0"/>
          <c:showSerName val="0"/>
          <c:showPercent val="0"/>
          <c:showBubbleSize val="0"/>
        </c:dLbls>
        <c:gapWidth val="40"/>
        <c:overlap val="-10"/>
        <c:axId val="250845664"/>
        <c:axId val="250846056"/>
      </c:barChart>
      <c:catAx>
        <c:axId val="250845664"/>
        <c:scaling>
          <c:orientation val="maxMin"/>
        </c:scaling>
        <c:delete val="1"/>
        <c:axPos val="l"/>
        <c:numFmt formatCode="General" sourceLinked="1"/>
        <c:majorTickMark val="out"/>
        <c:minorTickMark val="none"/>
        <c:tickLblPos val="nextTo"/>
        <c:crossAx val="250846056"/>
        <c:crosses val="autoZero"/>
        <c:auto val="1"/>
        <c:lblAlgn val="ctr"/>
        <c:lblOffset val="100"/>
        <c:noMultiLvlLbl val="0"/>
      </c:catAx>
      <c:valAx>
        <c:axId val="250846056"/>
        <c:scaling>
          <c:orientation val="minMax"/>
          <c:max val="10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5664"/>
        <c:crosses val="autoZero"/>
        <c:crossBetween val="between"/>
        <c:majorUnit val="20"/>
      </c:valAx>
      <c:spPr>
        <a:noFill/>
        <a:ln w="3175">
          <a:solidFill>
            <a:srgbClr val="000000"/>
          </a:solidFill>
          <a:prstDash val="solid"/>
        </a:ln>
      </c:spPr>
    </c:plotArea>
    <c:legend>
      <c:legendPos val="r"/>
      <c:layout>
        <c:manualLayout>
          <c:xMode val="edge"/>
          <c:yMode val="edge"/>
          <c:x val="0.86652631344810704"/>
          <c:y val="0.16483602707556294"/>
          <c:w val="0.1186865518928778"/>
          <c:h val="0.478434037850531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グラフワーク２!$I$98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FC-4EDF-81F6-09A2E283698D}"/>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FC-4EDF-81F6-09A2E283698D}"/>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FC-4EDF-81F6-09A2E283698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グラフワーク２!$H$99:$H$111</c:f>
              <c:strCache>
                <c:ptCount val="13"/>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グラフワーク２!$I$99:$I$111</c:f>
              <c:numCache>
                <c:formatCode>0.0_ </c:formatCode>
                <c:ptCount val="13"/>
                <c:pt idx="0">
                  <c:v>57.644628099173552</c:v>
                </c:pt>
                <c:pt idx="1">
                  <c:v>18.388429752066116</c:v>
                </c:pt>
                <c:pt idx="2">
                  <c:v>5.5785123966942152</c:v>
                </c:pt>
                <c:pt idx="3">
                  <c:v>11.776859504132231</c:v>
                </c:pt>
                <c:pt idx="4">
                  <c:v>6.1983471074380168</c:v>
                </c:pt>
                <c:pt idx="5">
                  <c:v>6.6115702479338845</c:v>
                </c:pt>
                <c:pt idx="6">
                  <c:v>16.942148760330578</c:v>
                </c:pt>
                <c:pt idx="7">
                  <c:v>12.809917355371901</c:v>
                </c:pt>
                <c:pt idx="8">
                  <c:v>7.8512396694214877</c:v>
                </c:pt>
                <c:pt idx="9">
                  <c:v>19.214876033057852</c:v>
                </c:pt>
                <c:pt idx="10">
                  <c:v>21.900826446280991</c:v>
                </c:pt>
                <c:pt idx="11">
                  <c:v>0.6198347107438017</c:v>
                </c:pt>
                <c:pt idx="12">
                  <c:v>1.4462809917355373</c:v>
                </c:pt>
              </c:numCache>
            </c:numRef>
          </c:val>
          <c:extLst>
            <c:ext xmlns:c16="http://schemas.microsoft.com/office/drawing/2014/chart" uri="{C3380CC4-5D6E-409C-BE32-E72D297353CC}">
              <c16:uniqueId val="{00000003-CDFC-4EDF-81F6-09A2E283698D}"/>
            </c:ext>
          </c:extLst>
        </c:ser>
        <c:ser>
          <c:idx val="1"/>
          <c:order val="1"/>
          <c:tx>
            <c:strRef>
              <c:f>グラフワーク２!$J$98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39B9-4202-93E7-747850F1F75A}"/>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39B9-4202-93E7-747850F1F75A}"/>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39B9-4202-93E7-747850F1F75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グラフワーク２!$H$99:$H$111</c:f>
              <c:strCache>
                <c:ptCount val="13"/>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グラフワーク２!$J$99:$J$111</c:f>
              <c:numCache>
                <c:formatCode>0.0_ </c:formatCode>
                <c:ptCount val="13"/>
                <c:pt idx="0">
                  <c:v>54.201680672268907</c:v>
                </c:pt>
                <c:pt idx="1">
                  <c:v>21.008403361344538</c:v>
                </c:pt>
                <c:pt idx="2">
                  <c:v>3.3613445378151261</c:v>
                </c:pt>
                <c:pt idx="3">
                  <c:v>6.7226890756302522</c:v>
                </c:pt>
                <c:pt idx="4">
                  <c:v>7.5630252100840334</c:v>
                </c:pt>
                <c:pt idx="5">
                  <c:v>4.6218487394957979</c:v>
                </c:pt>
                <c:pt idx="6">
                  <c:v>18.487394957983192</c:v>
                </c:pt>
                <c:pt idx="7">
                  <c:v>10.92436974789916</c:v>
                </c:pt>
                <c:pt idx="8">
                  <c:v>7.5630252100840334</c:v>
                </c:pt>
                <c:pt idx="9">
                  <c:v>11.764705882352942</c:v>
                </c:pt>
                <c:pt idx="10">
                  <c:v>23.529411764705884</c:v>
                </c:pt>
                <c:pt idx="11">
                  <c:v>0.84033613445378152</c:v>
                </c:pt>
                <c:pt idx="12">
                  <c:v>2.5210084033613445</c:v>
                </c:pt>
              </c:numCache>
            </c:numRef>
          </c:val>
          <c:extLst>
            <c:ext xmlns:c16="http://schemas.microsoft.com/office/drawing/2014/chart" uri="{C3380CC4-5D6E-409C-BE32-E72D297353CC}">
              <c16:uniqueId val="{00000007-CDFC-4EDF-81F6-09A2E283698D}"/>
            </c:ext>
          </c:extLst>
        </c:ser>
        <c:ser>
          <c:idx val="2"/>
          <c:order val="2"/>
          <c:tx>
            <c:strRef>
              <c:f>グラフワーク２!$K$98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グラフワーク２!$H$99:$H$111</c:f>
              <c:strCache>
                <c:ptCount val="13"/>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グラフワーク２!$K$99:$K$111</c:f>
              <c:numCache>
                <c:formatCode>0.0_ </c:formatCode>
                <c:ptCount val="13"/>
                <c:pt idx="0">
                  <c:v>60.975609756097562</c:v>
                </c:pt>
                <c:pt idx="1">
                  <c:v>15.853658536585366</c:v>
                </c:pt>
                <c:pt idx="2">
                  <c:v>7.7235772357723578</c:v>
                </c:pt>
                <c:pt idx="3">
                  <c:v>16.666666666666668</c:v>
                </c:pt>
                <c:pt idx="4">
                  <c:v>4.8780487804878048</c:v>
                </c:pt>
                <c:pt idx="5">
                  <c:v>8.536585365853659</c:v>
                </c:pt>
                <c:pt idx="6">
                  <c:v>15.447154471544716</c:v>
                </c:pt>
                <c:pt idx="7">
                  <c:v>14.634146341463415</c:v>
                </c:pt>
                <c:pt idx="8">
                  <c:v>8.1300813008130088</c:v>
                </c:pt>
                <c:pt idx="9">
                  <c:v>26.422764227642276</c:v>
                </c:pt>
                <c:pt idx="10">
                  <c:v>20.325203252032519</c:v>
                </c:pt>
                <c:pt idx="11">
                  <c:v>0.4065040650406504</c:v>
                </c:pt>
                <c:pt idx="12">
                  <c:v>0.4065040650406504</c:v>
                </c:pt>
              </c:numCache>
            </c:numRef>
          </c:val>
          <c:extLst>
            <c:ext xmlns:c16="http://schemas.microsoft.com/office/drawing/2014/chart" uri="{C3380CC4-5D6E-409C-BE32-E72D297353CC}">
              <c16:uniqueId val="{00000008-CDFC-4EDF-81F6-09A2E283698D}"/>
            </c:ext>
          </c:extLst>
        </c:ser>
        <c:dLbls>
          <c:showLegendKey val="0"/>
          <c:showVal val="0"/>
          <c:showCatName val="0"/>
          <c:showSerName val="0"/>
          <c:showPercent val="0"/>
          <c:showBubbleSize val="0"/>
        </c:dLbls>
        <c:gapWidth val="40"/>
        <c:axId val="250846840"/>
        <c:axId val="250847232"/>
      </c:barChart>
      <c:catAx>
        <c:axId val="2508468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7232"/>
        <c:crosses val="autoZero"/>
        <c:auto val="1"/>
        <c:lblAlgn val="ctr"/>
        <c:lblOffset val="100"/>
        <c:tickLblSkip val="1"/>
        <c:tickMarkSkip val="1"/>
        <c:noMultiLvlLbl val="0"/>
      </c:catAx>
      <c:valAx>
        <c:axId val="25084723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6840"/>
        <c:crosses val="autoZero"/>
        <c:crossBetween val="between"/>
        <c:majorUnit val="20"/>
      </c:valAx>
      <c:spPr>
        <a:noFill/>
        <a:ln w="3175">
          <a:solidFill>
            <a:srgbClr val="000000"/>
          </a:solidFill>
          <a:prstDash val="solid"/>
        </a:ln>
      </c:spPr>
    </c:plotArea>
    <c:legend>
      <c:legendPos val="r"/>
      <c:layout>
        <c:manualLayout>
          <c:xMode val="edge"/>
          <c:yMode val="edge"/>
          <c:x val="0.80273957014114483"/>
          <c:y val="0.78915812572608757"/>
          <c:w val="0.18630141512031273"/>
          <c:h val="0.140562626393012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405382591309541E-2"/>
          <c:y val="0.13679245283018868"/>
          <c:w val="0.69934752117085563"/>
          <c:h val="0.84433962264150941"/>
        </c:manualLayout>
      </c:layout>
      <c:barChart>
        <c:barDir val="bar"/>
        <c:grouping val="percentStacked"/>
        <c:varyColors val="0"/>
        <c:ser>
          <c:idx val="0"/>
          <c:order val="0"/>
          <c:tx>
            <c:strRef>
              <c:f>グラフワーク２!$O$632</c:f>
              <c:strCache>
                <c:ptCount val="1"/>
                <c:pt idx="0">
                  <c:v>はい</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グラフワーク２!$P$631:$S$631</c:f>
              <c:strCache>
                <c:ptCount val="4"/>
                <c:pt idx="0">
                  <c:v>盛岡地域</c:v>
                </c:pt>
                <c:pt idx="1">
                  <c:v>県南地域</c:v>
                </c:pt>
                <c:pt idx="2">
                  <c:v>沿岸地域</c:v>
                </c:pt>
                <c:pt idx="3">
                  <c:v>県北地域</c:v>
                </c:pt>
              </c:strCache>
            </c:strRef>
          </c:cat>
          <c:val>
            <c:numRef>
              <c:f>グラフワーク２!$P$632:$S$632</c:f>
              <c:numCache>
                <c:formatCode>0.0_ </c:formatCode>
                <c:ptCount val="4"/>
                <c:pt idx="0">
                  <c:v>67.164179104477611</c:v>
                </c:pt>
                <c:pt idx="1">
                  <c:v>61.29032258064516</c:v>
                </c:pt>
                <c:pt idx="2">
                  <c:v>60.36036036036036</c:v>
                </c:pt>
                <c:pt idx="3">
                  <c:v>59.183673469387756</c:v>
                </c:pt>
              </c:numCache>
            </c:numRef>
          </c:val>
          <c:extLst>
            <c:ext xmlns:c16="http://schemas.microsoft.com/office/drawing/2014/chart" uri="{C3380CC4-5D6E-409C-BE32-E72D297353CC}">
              <c16:uniqueId val="{00000000-DBC4-4922-BCB7-094CEAF86453}"/>
            </c:ext>
          </c:extLst>
        </c:ser>
        <c:ser>
          <c:idx val="1"/>
          <c:order val="1"/>
          <c:tx>
            <c:strRef>
              <c:f>グラフワーク２!$O$633</c:f>
              <c:strCache>
                <c:ptCount val="1"/>
                <c:pt idx="0">
                  <c:v>いいえ</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FEA-4AB0-BCDF-1D601A940127}"/>
                </c:ext>
              </c:extLst>
            </c:dLbl>
            <c:dLbl>
              <c:idx val="1"/>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4FEA-4AB0-BCDF-1D601A940127}"/>
                </c:ext>
              </c:extLst>
            </c:dLbl>
            <c:dLbl>
              <c:idx val="2"/>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FEA-4AB0-BCDF-1D601A940127}"/>
                </c:ext>
              </c:extLst>
            </c:dLbl>
            <c:dLbl>
              <c:idx val="3"/>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4FEA-4AB0-BCDF-1D601A940127}"/>
                </c:ext>
              </c:extLst>
            </c:dLbl>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グラフワーク２!$P$631:$S$631</c:f>
              <c:strCache>
                <c:ptCount val="4"/>
                <c:pt idx="0">
                  <c:v>盛岡地域</c:v>
                </c:pt>
                <c:pt idx="1">
                  <c:v>県南地域</c:v>
                </c:pt>
                <c:pt idx="2">
                  <c:v>沿岸地域</c:v>
                </c:pt>
                <c:pt idx="3">
                  <c:v>県北地域</c:v>
                </c:pt>
              </c:strCache>
            </c:strRef>
          </c:cat>
          <c:val>
            <c:numRef>
              <c:f>グラフワーク２!$P$633:$S$633</c:f>
              <c:numCache>
                <c:formatCode>0.0_ </c:formatCode>
                <c:ptCount val="4"/>
                <c:pt idx="0">
                  <c:v>7.4626865671641793</c:v>
                </c:pt>
                <c:pt idx="1">
                  <c:v>8.6021505376344081</c:v>
                </c:pt>
                <c:pt idx="2">
                  <c:v>10.810810810810811</c:v>
                </c:pt>
                <c:pt idx="3">
                  <c:v>10.204081632653061</c:v>
                </c:pt>
              </c:numCache>
            </c:numRef>
          </c:val>
          <c:extLst>
            <c:ext xmlns:c16="http://schemas.microsoft.com/office/drawing/2014/chart" uri="{C3380CC4-5D6E-409C-BE32-E72D297353CC}">
              <c16:uniqueId val="{00000005-DBC4-4922-BCB7-094CEAF86453}"/>
            </c:ext>
          </c:extLst>
        </c:ser>
        <c:ser>
          <c:idx val="2"/>
          <c:order val="2"/>
          <c:tx>
            <c:strRef>
              <c:f>グラフワーク２!$O$634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グラフワーク２!$P$631:$S$631</c:f>
              <c:strCache>
                <c:ptCount val="4"/>
                <c:pt idx="0">
                  <c:v>盛岡地域</c:v>
                </c:pt>
                <c:pt idx="1">
                  <c:v>県南地域</c:v>
                </c:pt>
                <c:pt idx="2">
                  <c:v>沿岸地域</c:v>
                </c:pt>
                <c:pt idx="3">
                  <c:v>県北地域</c:v>
                </c:pt>
              </c:strCache>
            </c:strRef>
          </c:cat>
          <c:val>
            <c:numRef>
              <c:f>グラフワーク２!$P$634:$S$634</c:f>
              <c:numCache>
                <c:formatCode>0.0_ </c:formatCode>
                <c:ptCount val="4"/>
                <c:pt idx="0">
                  <c:v>23.880597014925375</c:v>
                </c:pt>
                <c:pt idx="1">
                  <c:v>27.956989247311828</c:v>
                </c:pt>
                <c:pt idx="2">
                  <c:v>27.027027027027028</c:v>
                </c:pt>
                <c:pt idx="3">
                  <c:v>28.571428571428573</c:v>
                </c:pt>
              </c:numCache>
            </c:numRef>
          </c:val>
          <c:extLst>
            <c:ext xmlns:c16="http://schemas.microsoft.com/office/drawing/2014/chart" uri="{C3380CC4-5D6E-409C-BE32-E72D297353CC}">
              <c16:uniqueId val="{00000006-DBC4-4922-BCB7-094CEAF86453}"/>
            </c:ext>
          </c:extLst>
        </c:ser>
        <c:ser>
          <c:idx val="3"/>
          <c:order val="3"/>
          <c:tx>
            <c:strRef>
              <c:f>グラフワーク２!$O$635</c:f>
              <c:strCache>
                <c:ptCount val="1"/>
                <c:pt idx="0">
                  <c:v>無回答</c:v>
                </c:pt>
              </c:strCache>
            </c:strRef>
          </c:tx>
          <c:spPr>
            <a:noFill/>
            <a:ln w="12700">
              <a:solidFill>
                <a:srgbClr val="000000"/>
              </a:solidFill>
              <a:prstDash val="solid"/>
            </a:ln>
          </c:spPr>
          <c:invertIfNegative val="0"/>
          <c:dLbls>
            <c:dLbl>
              <c:idx val="0"/>
              <c:layout>
                <c:manualLayout>
                  <c:x val="2.7151372050613132E-2"/>
                  <c:y val="5.7623929084336112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C4-4922-BCB7-094CEAF86453}"/>
                </c:ext>
              </c:extLst>
            </c:dLbl>
            <c:dLbl>
              <c:idx val="1"/>
              <c:layout>
                <c:manualLayout>
                  <c:x val="2.551738251516722E-2"/>
                  <c:y val="-4.850690833457183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C4-4922-BCB7-094CEAF86453}"/>
                </c:ext>
              </c:extLst>
            </c:dLbl>
            <c:dLbl>
              <c:idx val="2"/>
              <c:layout>
                <c:manualLayout>
                  <c:x val="2.7151372050613132E-2"/>
                  <c:y val="-1.3133264002377354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C4-4922-BCB7-094CEAF86453}"/>
                </c:ext>
              </c:extLst>
            </c:dLbl>
            <c:dLbl>
              <c:idx val="3"/>
              <c:layout>
                <c:manualLayout>
                  <c:x val="2.551738251516722E-2"/>
                  <c:y val="-2.4924478779775328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C4-4922-BCB7-094CEAF86453}"/>
                </c:ext>
              </c:extLst>
            </c:dLbl>
            <c:spPr>
              <a:no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グラフワーク２!$P$631:$S$631</c:f>
              <c:strCache>
                <c:ptCount val="4"/>
                <c:pt idx="0">
                  <c:v>盛岡地域</c:v>
                </c:pt>
                <c:pt idx="1">
                  <c:v>県南地域</c:v>
                </c:pt>
                <c:pt idx="2">
                  <c:v>沿岸地域</c:v>
                </c:pt>
                <c:pt idx="3">
                  <c:v>県北地域</c:v>
                </c:pt>
              </c:strCache>
            </c:strRef>
          </c:cat>
          <c:val>
            <c:numRef>
              <c:f>グラフワーク２!$P$635:$S$635</c:f>
              <c:numCache>
                <c:formatCode>0.0_ </c:formatCode>
                <c:ptCount val="4"/>
                <c:pt idx="0">
                  <c:v>1.4925373134328359</c:v>
                </c:pt>
                <c:pt idx="1">
                  <c:v>2.150537634408602</c:v>
                </c:pt>
                <c:pt idx="2">
                  <c:v>1.8018018018018018</c:v>
                </c:pt>
                <c:pt idx="3">
                  <c:v>2.0408163265306123</c:v>
                </c:pt>
              </c:numCache>
            </c:numRef>
          </c:val>
          <c:extLst>
            <c:ext xmlns:c16="http://schemas.microsoft.com/office/drawing/2014/chart" uri="{C3380CC4-5D6E-409C-BE32-E72D297353CC}">
              <c16:uniqueId val="{0000000B-DBC4-4922-BCB7-094CEAF86453}"/>
            </c:ext>
          </c:extLst>
        </c:ser>
        <c:dLbls>
          <c:showLegendKey val="0"/>
          <c:showVal val="0"/>
          <c:showCatName val="0"/>
          <c:showSerName val="0"/>
          <c:showPercent val="0"/>
          <c:showBubbleSize val="0"/>
        </c:dLbls>
        <c:gapWidth val="100"/>
        <c:overlap val="100"/>
        <c:axId val="250848016"/>
        <c:axId val="250848408"/>
      </c:barChart>
      <c:catAx>
        <c:axId val="2508480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8408"/>
        <c:crosses val="autoZero"/>
        <c:auto val="1"/>
        <c:lblAlgn val="ctr"/>
        <c:lblOffset val="100"/>
        <c:tickLblSkip val="1"/>
        <c:tickMarkSkip val="1"/>
        <c:noMultiLvlLbl val="0"/>
      </c:catAx>
      <c:valAx>
        <c:axId val="2508484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50848016"/>
        <c:crosses val="autoZero"/>
        <c:crossBetween val="between"/>
        <c:majorUnit val="0.2"/>
      </c:valAx>
      <c:spPr>
        <a:noFill/>
        <a:ln w="12700">
          <a:solidFill>
            <a:srgbClr val="808080"/>
          </a:solidFill>
          <a:prstDash val="solid"/>
        </a:ln>
      </c:spPr>
    </c:plotArea>
    <c:legend>
      <c:legendPos val="r"/>
      <c:layout>
        <c:manualLayout>
          <c:xMode val="edge"/>
          <c:yMode val="edge"/>
          <c:x val="0.84313862727943312"/>
          <c:y val="4.2452830188679243E-2"/>
          <c:w val="0.15032696893280495"/>
          <c:h val="0.82075471698113212"/>
        </c:manualLayout>
      </c:layout>
      <c:overlay val="0"/>
      <c:spPr>
        <a:pattFill prst="pct5">
          <a:fgClr>
            <a:srgbClr val="FFFFFF"/>
          </a:fgClr>
          <a:bgClr>
            <a:schemeClr val="bg1"/>
          </a:bgClr>
        </a:patt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9525275546114"/>
          <c:y val="0.15425531914893617"/>
          <c:w val="0.72670887769360104"/>
          <c:h val="0.82446808510638303"/>
        </c:manualLayout>
      </c:layout>
      <c:barChart>
        <c:barDir val="bar"/>
        <c:grouping val="percentStacked"/>
        <c:varyColors val="0"/>
        <c:ser>
          <c:idx val="0"/>
          <c:order val="0"/>
          <c:tx>
            <c:strRef>
              <c:f>グラフワーク２!$B$92</c:f>
              <c:strCache>
                <c:ptCount val="1"/>
                <c:pt idx="0">
                  <c:v>思う</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228-4546-87EC-CD1A1D60F91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228-4546-87EC-CD1A1D60F91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228-4546-87EC-CD1A1D60F91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グラフワーク２!$C$91:$F$91</c:f>
              <c:strCache>
                <c:ptCount val="4"/>
                <c:pt idx="0">
                  <c:v>合計</c:v>
                </c:pt>
                <c:pt idx="1">
                  <c:v>男性</c:v>
                </c:pt>
                <c:pt idx="2">
                  <c:v>女性</c:v>
                </c:pt>
                <c:pt idx="3">
                  <c:v>前回調査</c:v>
                </c:pt>
              </c:strCache>
            </c:strRef>
          </c:cat>
          <c:val>
            <c:numRef>
              <c:f>グラフワーク２!$C$92:$F$92</c:f>
              <c:numCache>
                <c:formatCode>0.0_ </c:formatCode>
                <c:ptCount val="4"/>
                <c:pt idx="0">
                  <c:v>72.651356993736954</c:v>
                </c:pt>
                <c:pt idx="1">
                  <c:v>71.578947368421055</c:v>
                </c:pt>
                <c:pt idx="2">
                  <c:v>72.916666666666671</c:v>
                </c:pt>
                <c:pt idx="3">
                  <c:v>70.478170478170483</c:v>
                </c:pt>
              </c:numCache>
            </c:numRef>
          </c:val>
          <c:extLst>
            <c:ext xmlns:c16="http://schemas.microsoft.com/office/drawing/2014/chart" uri="{C3380CC4-5D6E-409C-BE32-E72D297353CC}">
              <c16:uniqueId val="{00000003-B228-4546-87EC-CD1A1D60F914}"/>
            </c:ext>
          </c:extLst>
        </c:ser>
        <c:ser>
          <c:idx val="1"/>
          <c:order val="1"/>
          <c:tx>
            <c:strRef>
              <c:f>グラフワーク２!$B$93</c:f>
              <c:strCache>
                <c:ptCount val="1"/>
                <c:pt idx="0">
                  <c:v>思わない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グラフワーク２!$C$91:$F$91</c:f>
              <c:strCache>
                <c:ptCount val="4"/>
                <c:pt idx="0">
                  <c:v>合計</c:v>
                </c:pt>
                <c:pt idx="1">
                  <c:v>男性</c:v>
                </c:pt>
                <c:pt idx="2">
                  <c:v>女性</c:v>
                </c:pt>
                <c:pt idx="3">
                  <c:v>前回調査</c:v>
                </c:pt>
              </c:strCache>
            </c:strRef>
          </c:cat>
          <c:val>
            <c:numRef>
              <c:f>グラフワーク２!$C$93:$F$93</c:f>
              <c:numCache>
                <c:formatCode>0.0_ </c:formatCode>
                <c:ptCount val="4"/>
                <c:pt idx="0">
                  <c:v>16.910229645093946</c:v>
                </c:pt>
                <c:pt idx="1">
                  <c:v>11.578947368421053</c:v>
                </c:pt>
                <c:pt idx="2">
                  <c:v>18.229166666666668</c:v>
                </c:pt>
                <c:pt idx="3">
                  <c:v>16.632016632016633</c:v>
                </c:pt>
              </c:numCache>
            </c:numRef>
          </c:val>
          <c:extLst>
            <c:ext xmlns:c16="http://schemas.microsoft.com/office/drawing/2014/chart" uri="{C3380CC4-5D6E-409C-BE32-E72D297353CC}">
              <c16:uniqueId val="{00000004-B228-4546-87EC-CD1A1D60F914}"/>
            </c:ext>
          </c:extLst>
        </c:ser>
        <c:ser>
          <c:idx val="2"/>
          <c:order val="2"/>
          <c:tx>
            <c:strRef>
              <c:f>グラフワーク２!$B$94</c:f>
              <c:strCache>
                <c:ptCount val="1"/>
                <c:pt idx="0">
                  <c:v>わからない</c:v>
                </c:pt>
              </c:strCache>
            </c:strRef>
          </c:tx>
          <c:spPr>
            <a:pattFill prst="smGrid">
              <a:fgClr>
                <a:sysClr val="windowText" lastClr="000000"/>
              </a:fgClr>
              <a:bgClr>
                <a:sysClr val="window" lastClr="FFFFFF"/>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FC7-42A4-92B8-BDFCF91CD2F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グラフワーク２!$C$91:$F$91</c:f>
              <c:strCache>
                <c:ptCount val="4"/>
                <c:pt idx="0">
                  <c:v>合計</c:v>
                </c:pt>
                <c:pt idx="1">
                  <c:v>男性</c:v>
                </c:pt>
                <c:pt idx="2">
                  <c:v>女性</c:v>
                </c:pt>
                <c:pt idx="3">
                  <c:v>前回調査</c:v>
                </c:pt>
              </c:strCache>
            </c:strRef>
          </c:cat>
          <c:val>
            <c:numRef>
              <c:f>グラフワーク２!$C$94:$F$94</c:f>
              <c:numCache>
                <c:formatCode>0.0_ </c:formatCode>
                <c:ptCount val="4"/>
                <c:pt idx="0">
                  <c:v>10.020876826722338</c:v>
                </c:pt>
                <c:pt idx="1">
                  <c:v>16.842105263157894</c:v>
                </c:pt>
                <c:pt idx="2">
                  <c:v>8.3333333333333339</c:v>
                </c:pt>
                <c:pt idx="3">
                  <c:v>12.681912681912682</c:v>
                </c:pt>
              </c:numCache>
            </c:numRef>
          </c:val>
          <c:extLst>
            <c:ext xmlns:c16="http://schemas.microsoft.com/office/drawing/2014/chart" uri="{C3380CC4-5D6E-409C-BE32-E72D297353CC}">
              <c16:uniqueId val="{00000006-B228-4546-87EC-CD1A1D60F914}"/>
            </c:ext>
          </c:extLst>
        </c:ser>
        <c:ser>
          <c:idx val="3"/>
          <c:order val="3"/>
          <c:tx>
            <c:strRef>
              <c:f>グラフワーク２!$B$95</c:f>
              <c:strCache>
                <c:ptCount val="1"/>
                <c:pt idx="0">
                  <c:v>無回答</c:v>
                </c:pt>
              </c:strCache>
            </c:strRef>
          </c:tx>
          <c:spPr>
            <a:noFill/>
            <a:ln w="12700">
              <a:solidFill>
                <a:srgbClr val="000000"/>
              </a:solidFill>
              <a:prstDash val="solid"/>
            </a:ln>
          </c:spPr>
          <c:invertIfNegative val="0"/>
          <c:dLbls>
            <c:dLbl>
              <c:idx val="0"/>
              <c:layout>
                <c:manualLayout>
                  <c:x val="2.2142659133875808E-2"/>
                  <c:y val="6.8616742056179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28-4546-87EC-CD1A1D60F914}"/>
                </c:ext>
              </c:extLst>
            </c:dLbl>
            <c:dLbl>
              <c:idx val="1"/>
              <c:layout>
                <c:manualLayout>
                  <c:x val="2.4855108275375404E-2"/>
                  <c:y val="9.34394370916400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28-4546-87EC-CD1A1D60F914}"/>
                </c:ext>
              </c:extLst>
            </c:dLbl>
            <c:dLbl>
              <c:idx val="2"/>
              <c:layout>
                <c:manualLayout>
                  <c:x val="2.3311973298395072E-2"/>
                  <c:y val="8.10280895739096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28-4546-87EC-CD1A1D60F914}"/>
                </c:ext>
              </c:extLst>
            </c:dLbl>
            <c:dLbl>
              <c:idx val="3"/>
              <c:layout>
                <c:manualLayout>
                  <c:x val="2.1772689598010774E-2"/>
                  <c:y val="-9.060998522725642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28-4546-87EC-CD1A1D60F91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グラフワーク２!$C$91:$F$91</c:f>
              <c:strCache>
                <c:ptCount val="4"/>
                <c:pt idx="0">
                  <c:v>合計</c:v>
                </c:pt>
                <c:pt idx="1">
                  <c:v>男性</c:v>
                </c:pt>
                <c:pt idx="2">
                  <c:v>女性</c:v>
                </c:pt>
                <c:pt idx="3">
                  <c:v>前回調査</c:v>
                </c:pt>
              </c:strCache>
            </c:strRef>
          </c:cat>
          <c:val>
            <c:numRef>
              <c:f>グラフワーク２!$C$95:$F$95</c:f>
              <c:numCache>
                <c:formatCode>0.0_ </c:formatCode>
                <c:ptCount val="4"/>
                <c:pt idx="0">
                  <c:v>0.41753653444676408</c:v>
                </c:pt>
                <c:pt idx="1">
                  <c:v>0</c:v>
                </c:pt>
                <c:pt idx="2">
                  <c:v>0.52083333333333337</c:v>
                </c:pt>
                <c:pt idx="3">
                  <c:v>0.20790020790020791</c:v>
                </c:pt>
              </c:numCache>
            </c:numRef>
          </c:val>
          <c:extLst>
            <c:ext xmlns:c16="http://schemas.microsoft.com/office/drawing/2014/chart" uri="{C3380CC4-5D6E-409C-BE32-E72D297353CC}">
              <c16:uniqueId val="{0000000B-B228-4546-87EC-CD1A1D60F914}"/>
            </c:ext>
          </c:extLst>
        </c:ser>
        <c:dLbls>
          <c:showLegendKey val="0"/>
          <c:showVal val="0"/>
          <c:showCatName val="0"/>
          <c:showSerName val="0"/>
          <c:showPercent val="0"/>
          <c:showBubbleSize val="0"/>
        </c:dLbls>
        <c:gapWidth val="80"/>
        <c:overlap val="100"/>
        <c:axId val="205007184"/>
        <c:axId val="205007576"/>
      </c:barChart>
      <c:catAx>
        <c:axId val="2050071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7576"/>
        <c:crosses val="autoZero"/>
        <c:auto val="1"/>
        <c:lblAlgn val="ctr"/>
        <c:lblOffset val="100"/>
        <c:tickLblSkip val="1"/>
        <c:tickMarkSkip val="1"/>
        <c:noMultiLvlLbl val="0"/>
      </c:catAx>
      <c:valAx>
        <c:axId val="20500757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7184"/>
        <c:crosses val="autoZero"/>
        <c:crossBetween val="between"/>
        <c:majorUnit val="0.2"/>
      </c:valAx>
      <c:spPr>
        <a:noFill/>
        <a:ln w="12700">
          <a:solidFill>
            <a:srgbClr val="808080"/>
          </a:solidFill>
          <a:prstDash val="solid"/>
        </a:ln>
      </c:spPr>
    </c:plotArea>
    <c:legend>
      <c:legendPos val="r"/>
      <c:layout>
        <c:manualLayout>
          <c:xMode val="edge"/>
          <c:yMode val="edge"/>
          <c:x val="0.89226489981501289"/>
          <c:y val="0.14361688395507938"/>
          <c:w val="0.10117870354990126"/>
          <c:h val="0.8404256844943562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382495948136148E-2"/>
          <c:y val="0.22784810126582278"/>
          <c:w val="0.73581847649918963"/>
          <c:h val="0.74683544303797467"/>
        </c:manualLayout>
      </c:layout>
      <c:barChart>
        <c:barDir val="bar"/>
        <c:grouping val="percentStacked"/>
        <c:varyColors val="0"/>
        <c:ser>
          <c:idx val="0"/>
          <c:order val="0"/>
          <c:tx>
            <c:strRef>
              <c:f>グラフワーク２!$Z$395</c:f>
              <c:strCache>
                <c:ptCount val="1"/>
                <c:pt idx="0">
                  <c:v>決めている</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グラフワーク２!$AA$394:$AC$394</c:f>
              <c:strCache>
                <c:ptCount val="3"/>
                <c:pt idx="0">
                  <c:v>合計</c:v>
                </c:pt>
                <c:pt idx="1">
                  <c:v>男性</c:v>
                </c:pt>
                <c:pt idx="2">
                  <c:v>女性</c:v>
                </c:pt>
              </c:strCache>
            </c:strRef>
          </c:cat>
          <c:val>
            <c:numRef>
              <c:f>グラフワーク２!$AA$395:$AC$395</c:f>
              <c:numCache>
                <c:formatCode>0.0_ </c:formatCode>
                <c:ptCount val="3"/>
                <c:pt idx="0">
                  <c:v>43.632567849686851</c:v>
                </c:pt>
                <c:pt idx="1">
                  <c:v>47.368421052631582</c:v>
                </c:pt>
                <c:pt idx="2">
                  <c:v>42.708333333333336</c:v>
                </c:pt>
              </c:numCache>
            </c:numRef>
          </c:val>
          <c:extLst>
            <c:ext xmlns:c16="http://schemas.microsoft.com/office/drawing/2014/chart" uri="{C3380CC4-5D6E-409C-BE32-E72D297353CC}">
              <c16:uniqueId val="{00000000-23A7-4B9B-BC11-D634B0F06844}"/>
            </c:ext>
          </c:extLst>
        </c:ser>
        <c:ser>
          <c:idx val="1"/>
          <c:order val="1"/>
          <c:tx>
            <c:strRef>
              <c:f>グラフワーク２!$Z$396</c:f>
              <c:strCache>
                <c:ptCount val="1"/>
                <c:pt idx="0">
                  <c:v>必要だと思うが決めていない</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3ED-4B0A-9B88-6D88BF0DBB3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3ED-4B0A-9B88-6D88BF0DBB3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03ED-4B0A-9B88-6D88BF0DBB3E}"/>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03ED-4B0A-9B88-6D88BF0DBB3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グラフワーク２!$AA$394:$AC$394</c:f>
              <c:strCache>
                <c:ptCount val="3"/>
                <c:pt idx="0">
                  <c:v>合計</c:v>
                </c:pt>
                <c:pt idx="1">
                  <c:v>男性</c:v>
                </c:pt>
                <c:pt idx="2">
                  <c:v>女性</c:v>
                </c:pt>
              </c:strCache>
            </c:strRef>
          </c:cat>
          <c:val>
            <c:numRef>
              <c:f>グラフワーク２!$AA$396:$AC$396</c:f>
              <c:numCache>
                <c:formatCode>0.0_ </c:formatCode>
                <c:ptCount val="3"/>
                <c:pt idx="0">
                  <c:v>48.01670146137787</c:v>
                </c:pt>
                <c:pt idx="1">
                  <c:v>45.263157894736842</c:v>
                </c:pt>
                <c:pt idx="2">
                  <c:v>48.697916666666664</c:v>
                </c:pt>
              </c:numCache>
            </c:numRef>
          </c:val>
          <c:extLst>
            <c:ext xmlns:c16="http://schemas.microsoft.com/office/drawing/2014/chart" uri="{C3380CC4-5D6E-409C-BE32-E72D297353CC}">
              <c16:uniqueId val="{00000005-23A7-4B9B-BC11-D634B0F06844}"/>
            </c:ext>
          </c:extLst>
        </c:ser>
        <c:ser>
          <c:idx val="2"/>
          <c:order val="2"/>
          <c:tx>
            <c:strRef>
              <c:f>グラフワーク２!$Z$397</c:f>
              <c:strCache>
                <c:ptCount val="1"/>
                <c:pt idx="0">
                  <c:v>必要ないので決めていない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03ED-4B0A-9B88-6D88BF0DBB3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03ED-4B0A-9B88-6D88BF0DBB3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03ED-4B0A-9B88-6D88BF0DBB3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グラフワーク２!$AA$394:$AC$394</c:f>
              <c:strCache>
                <c:ptCount val="3"/>
                <c:pt idx="0">
                  <c:v>合計</c:v>
                </c:pt>
                <c:pt idx="1">
                  <c:v>男性</c:v>
                </c:pt>
                <c:pt idx="2">
                  <c:v>女性</c:v>
                </c:pt>
              </c:strCache>
            </c:strRef>
          </c:cat>
          <c:val>
            <c:numRef>
              <c:f>グラフワーク２!$AA$397:$AC$397</c:f>
              <c:numCache>
                <c:formatCode>0.0_ </c:formatCode>
                <c:ptCount val="3"/>
                <c:pt idx="0">
                  <c:v>3.5490605427974948</c:v>
                </c:pt>
                <c:pt idx="1">
                  <c:v>5.2631578947368425</c:v>
                </c:pt>
                <c:pt idx="2">
                  <c:v>3.125</c:v>
                </c:pt>
              </c:numCache>
            </c:numRef>
          </c:val>
          <c:extLst>
            <c:ext xmlns:c16="http://schemas.microsoft.com/office/drawing/2014/chart" uri="{C3380CC4-5D6E-409C-BE32-E72D297353CC}">
              <c16:uniqueId val="{00000009-23A7-4B9B-BC11-D634B0F06844}"/>
            </c:ext>
          </c:extLst>
        </c:ser>
        <c:ser>
          <c:idx val="3"/>
          <c:order val="3"/>
          <c:tx>
            <c:strRef>
              <c:f>グラフワーク２!$Z$398</c:f>
              <c:strCache>
                <c:ptCount val="1"/>
                <c:pt idx="0">
                  <c:v>無回答</c:v>
                </c:pt>
              </c:strCache>
            </c:strRef>
          </c:tx>
          <c:spPr>
            <a:noFill/>
            <a:ln w="12700">
              <a:solidFill>
                <a:srgbClr val="000000"/>
              </a:solidFill>
              <a:prstDash val="solid"/>
            </a:ln>
          </c:spPr>
          <c:invertIfNegative val="0"/>
          <c:dLbls>
            <c:dLbl>
              <c:idx val="0"/>
              <c:layout>
                <c:manualLayout>
                  <c:x val="3.9989960736269231E-2"/>
                  <c:y val="2.533638991328615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3A7-4B9B-BC11-D634B0F06844}"/>
                </c:ext>
              </c:extLst>
            </c:dLbl>
            <c:dLbl>
              <c:idx val="1"/>
              <c:layout>
                <c:manualLayout>
                  <c:x val="2.8069100762728807E-2"/>
                  <c:y val="1.30814977241769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3A7-4B9B-BC11-D634B0F06844}"/>
                </c:ext>
              </c:extLst>
            </c:dLbl>
            <c:dLbl>
              <c:idx val="2"/>
              <c:layout>
                <c:manualLayout>
                  <c:x val="4.5838427408891554E-2"/>
                  <c:y val="1.097245755672945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3A7-4B9B-BC11-D634B0F0684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グラフワーク２!$AA$394:$AC$394</c:f>
              <c:strCache>
                <c:ptCount val="3"/>
                <c:pt idx="0">
                  <c:v>合計</c:v>
                </c:pt>
                <c:pt idx="1">
                  <c:v>男性</c:v>
                </c:pt>
                <c:pt idx="2">
                  <c:v>女性</c:v>
                </c:pt>
              </c:strCache>
            </c:strRef>
          </c:cat>
          <c:val>
            <c:numRef>
              <c:f>グラフワーク２!$AA$398:$AC$398</c:f>
              <c:numCache>
                <c:formatCode>0.0_ </c:formatCode>
                <c:ptCount val="3"/>
                <c:pt idx="0">
                  <c:v>4.8016701461377869</c:v>
                </c:pt>
                <c:pt idx="1">
                  <c:v>2.1052631578947367</c:v>
                </c:pt>
                <c:pt idx="2">
                  <c:v>5.46875</c:v>
                </c:pt>
              </c:numCache>
            </c:numRef>
          </c:val>
          <c:extLst>
            <c:ext xmlns:c16="http://schemas.microsoft.com/office/drawing/2014/chart" uri="{C3380CC4-5D6E-409C-BE32-E72D297353CC}">
              <c16:uniqueId val="{0000000D-23A7-4B9B-BC11-D634B0F06844}"/>
            </c:ext>
          </c:extLst>
        </c:ser>
        <c:dLbls>
          <c:showLegendKey val="0"/>
          <c:showVal val="0"/>
          <c:showCatName val="0"/>
          <c:showSerName val="0"/>
          <c:showPercent val="0"/>
          <c:showBubbleSize val="0"/>
        </c:dLbls>
        <c:gapWidth val="100"/>
        <c:overlap val="100"/>
        <c:axId val="250849192"/>
        <c:axId val="250849584"/>
      </c:barChart>
      <c:catAx>
        <c:axId val="2508491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9584"/>
        <c:crosses val="autoZero"/>
        <c:auto val="1"/>
        <c:lblAlgn val="ctr"/>
        <c:lblOffset val="100"/>
        <c:tickLblSkip val="1"/>
        <c:tickMarkSkip val="1"/>
        <c:noMultiLvlLbl val="0"/>
      </c:catAx>
      <c:valAx>
        <c:axId val="25084958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9192"/>
        <c:crosses val="autoZero"/>
        <c:crossBetween val="between"/>
        <c:majorUnit val="0.2"/>
      </c:valAx>
      <c:spPr>
        <a:noFill/>
        <a:ln w="12700">
          <a:solidFill>
            <a:srgbClr val="808080"/>
          </a:solidFill>
          <a:prstDash val="solid"/>
        </a:ln>
      </c:spPr>
    </c:plotArea>
    <c:legend>
      <c:legendPos val="r"/>
      <c:layout>
        <c:manualLayout>
          <c:xMode val="edge"/>
          <c:yMode val="edge"/>
          <c:x val="0.8719611021069692"/>
          <c:y val="4.4303797468354431E-2"/>
          <c:w val="0.12155591572123181"/>
          <c:h val="0.93670886075949367"/>
        </c:manualLayout>
      </c:layout>
      <c:overlay val="0"/>
      <c:spPr>
        <a:pattFill prst="pct5">
          <a:fgClr>
            <a:srgbClr val="FFFFFF"/>
          </a:fgClr>
          <a:bgClr>
            <a:schemeClr val="bg1"/>
          </a:bgClr>
        </a:patt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2382495948136148E-2"/>
          <c:y val="0.22784810126582278"/>
          <c:w val="0.73581847649918963"/>
          <c:h val="0.74683544303797467"/>
        </c:manualLayout>
      </c:layout>
      <c:barChart>
        <c:barDir val="bar"/>
        <c:grouping val="percentStacked"/>
        <c:varyColors val="0"/>
        <c:ser>
          <c:idx val="0"/>
          <c:order val="0"/>
          <c:tx>
            <c:strRef>
              <c:f>グラフワーク２!$AF$395</c:f>
              <c:strCache>
                <c:ptCount val="1"/>
                <c:pt idx="0">
                  <c:v>メール</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グラフワーク２!$AG$394:$AI$394</c:f>
              <c:strCache>
                <c:ptCount val="3"/>
                <c:pt idx="0">
                  <c:v>合計</c:v>
                </c:pt>
                <c:pt idx="1">
                  <c:v>男性</c:v>
                </c:pt>
                <c:pt idx="2">
                  <c:v>女性</c:v>
                </c:pt>
              </c:strCache>
            </c:strRef>
          </c:cat>
          <c:val>
            <c:numRef>
              <c:f>グラフワーク２!$AG$395:$AI$395</c:f>
              <c:numCache>
                <c:formatCode>0.0_ </c:formatCode>
                <c:ptCount val="3"/>
                <c:pt idx="0">
                  <c:v>7.3068893528183718</c:v>
                </c:pt>
                <c:pt idx="1">
                  <c:v>10.526315789473685</c:v>
                </c:pt>
                <c:pt idx="2">
                  <c:v>6.510416666666667</c:v>
                </c:pt>
              </c:numCache>
            </c:numRef>
          </c:val>
          <c:extLst>
            <c:ext xmlns:c16="http://schemas.microsoft.com/office/drawing/2014/chart" uri="{C3380CC4-5D6E-409C-BE32-E72D297353CC}">
              <c16:uniqueId val="{00000000-7561-41C4-A21C-9788A24A9183}"/>
            </c:ext>
          </c:extLst>
        </c:ser>
        <c:ser>
          <c:idx val="1"/>
          <c:order val="1"/>
          <c:tx>
            <c:strRef>
              <c:f>グラフワーク２!$AF$396</c:f>
              <c:strCache>
                <c:ptCount val="1"/>
                <c:pt idx="0">
                  <c:v>LINE</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D13-470F-A2C8-DF5A5810CB2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D13-470F-A2C8-DF5A5810CB2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D13-470F-A2C8-DF5A5810CB24}"/>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9D13-470F-A2C8-DF5A5810CB2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グラフワーク２!$AG$394:$AI$394</c:f>
              <c:strCache>
                <c:ptCount val="3"/>
                <c:pt idx="0">
                  <c:v>合計</c:v>
                </c:pt>
                <c:pt idx="1">
                  <c:v>男性</c:v>
                </c:pt>
                <c:pt idx="2">
                  <c:v>女性</c:v>
                </c:pt>
              </c:strCache>
            </c:strRef>
          </c:cat>
          <c:val>
            <c:numRef>
              <c:f>グラフワーク２!$AG$396:$AI$396</c:f>
              <c:numCache>
                <c:formatCode>0.0_ </c:formatCode>
                <c:ptCount val="3"/>
                <c:pt idx="0">
                  <c:v>73.486430062630475</c:v>
                </c:pt>
                <c:pt idx="1">
                  <c:v>67.368421052631575</c:v>
                </c:pt>
                <c:pt idx="2">
                  <c:v>75</c:v>
                </c:pt>
              </c:numCache>
            </c:numRef>
          </c:val>
          <c:extLst>
            <c:ext xmlns:c16="http://schemas.microsoft.com/office/drawing/2014/chart" uri="{C3380CC4-5D6E-409C-BE32-E72D297353CC}">
              <c16:uniqueId val="{00000005-7561-41C4-A21C-9788A24A9183}"/>
            </c:ext>
          </c:extLst>
        </c:ser>
        <c:ser>
          <c:idx val="2"/>
          <c:order val="2"/>
          <c:tx>
            <c:strRef>
              <c:f>グラフワーク２!$AF$397</c:f>
              <c:strCache>
                <c:ptCount val="1"/>
                <c:pt idx="0">
                  <c:v>通話以外はない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9D13-470F-A2C8-DF5A5810CB2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9D13-470F-A2C8-DF5A5810CB2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9D13-470F-A2C8-DF5A5810CB2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グラフワーク２!$AG$394:$AI$394</c:f>
              <c:strCache>
                <c:ptCount val="3"/>
                <c:pt idx="0">
                  <c:v>合計</c:v>
                </c:pt>
                <c:pt idx="1">
                  <c:v>男性</c:v>
                </c:pt>
                <c:pt idx="2">
                  <c:v>女性</c:v>
                </c:pt>
              </c:strCache>
            </c:strRef>
          </c:cat>
          <c:val>
            <c:numRef>
              <c:f>グラフワーク２!$AG$397:$AI$397</c:f>
              <c:numCache>
                <c:formatCode>0.0_ </c:formatCode>
                <c:ptCount val="3"/>
                <c:pt idx="0">
                  <c:v>8.7682672233820451</c:v>
                </c:pt>
                <c:pt idx="1">
                  <c:v>11.578947368421053</c:v>
                </c:pt>
                <c:pt idx="2">
                  <c:v>8.0729166666666661</c:v>
                </c:pt>
              </c:numCache>
            </c:numRef>
          </c:val>
          <c:extLst>
            <c:ext xmlns:c16="http://schemas.microsoft.com/office/drawing/2014/chart" uri="{C3380CC4-5D6E-409C-BE32-E72D297353CC}">
              <c16:uniqueId val="{00000009-7561-41C4-A21C-9788A24A9183}"/>
            </c:ext>
          </c:extLst>
        </c:ser>
        <c:ser>
          <c:idx val="3"/>
          <c:order val="3"/>
          <c:tx>
            <c:strRef>
              <c:f>グラフワーク２!$AF$398</c:f>
              <c:strCache>
                <c:ptCount val="1"/>
                <c:pt idx="0">
                  <c:v>無回答</c:v>
                </c:pt>
              </c:strCache>
            </c:strRef>
          </c:tx>
          <c:spPr>
            <a:no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9D13-470F-A2C8-DF5A5810CB2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9D13-470F-A2C8-DF5A5810CB2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9D13-470F-A2C8-DF5A5810CB2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グラフワーク２!$AG$394:$AI$394</c:f>
              <c:strCache>
                <c:ptCount val="3"/>
                <c:pt idx="0">
                  <c:v>合計</c:v>
                </c:pt>
                <c:pt idx="1">
                  <c:v>男性</c:v>
                </c:pt>
                <c:pt idx="2">
                  <c:v>女性</c:v>
                </c:pt>
              </c:strCache>
            </c:strRef>
          </c:cat>
          <c:val>
            <c:numRef>
              <c:f>グラフワーク２!$AG$398:$AI$398</c:f>
              <c:numCache>
                <c:formatCode>0.0_ </c:formatCode>
                <c:ptCount val="3"/>
                <c:pt idx="0">
                  <c:v>10.438413361169102</c:v>
                </c:pt>
                <c:pt idx="1">
                  <c:v>10.526315789473685</c:v>
                </c:pt>
                <c:pt idx="2">
                  <c:v>10.416666666666666</c:v>
                </c:pt>
              </c:numCache>
            </c:numRef>
          </c:val>
          <c:extLst>
            <c:ext xmlns:c16="http://schemas.microsoft.com/office/drawing/2014/chart" uri="{C3380CC4-5D6E-409C-BE32-E72D297353CC}">
              <c16:uniqueId val="{0000000D-7561-41C4-A21C-9788A24A9183}"/>
            </c:ext>
          </c:extLst>
        </c:ser>
        <c:dLbls>
          <c:showLegendKey val="0"/>
          <c:showVal val="0"/>
          <c:showCatName val="0"/>
          <c:showSerName val="0"/>
          <c:showPercent val="0"/>
          <c:showBubbleSize val="0"/>
        </c:dLbls>
        <c:gapWidth val="100"/>
        <c:overlap val="100"/>
        <c:axId val="250850368"/>
        <c:axId val="250850760"/>
      </c:barChart>
      <c:catAx>
        <c:axId val="2508503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0760"/>
        <c:crosses val="autoZero"/>
        <c:auto val="1"/>
        <c:lblAlgn val="ctr"/>
        <c:lblOffset val="100"/>
        <c:tickLblSkip val="1"/>
        <c:tickMarkSkip val="1"/>
        <c:noMultiLvlLbl val="0"/>
      </c:catAx>
      <c:valAx>
        <c:axId val="2508507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0368"/>
        <c:crosses val="autoZero"/>
        <c:crossBetween val="between"/>
        <c:majorUnit val="0.2"/>
      </c:valAx>
      <c:spPr>
        <a:noFill/>
        <a:ln w="12700">
          <a:solidFill>
            <a:srgbClr val="808080"/>
          </a:solidFill>
          <a:prstDash val="solid"/>
        </a:ln>
      </c:spPr>
    </c:plotArea>
    <c:legend>
      <c:legendPos val="r"/>
      <c:layout>
        <c:manualLayout>
          <c:xMode val="edge"/>
          <c:yMode val="edge"/>
          <c:x val="0.8719611021069692"/>
          <c:y val="4.4303797468354431E-2"/>
          <c:w val="0.12155591572123181"/>
          <c:h val="0.93670886075949367"/>
        </c:manualLayout>
      </c:layout>
      <c:overlay val="0"/>
      <c:spPr>
        <a:pattFill prst="pct5">
          <a:fgClr>
            <a:srgbClr val="FFFFFF"/>
          </a:fgClr>
          <a:bgClr>
            <a:schemeClr val="bg1"/>
          </a:bgClr>
        </a:patt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グラフワーク２!$B$502</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EA-40D3-98D8-DAA876FD9DC1}"/>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EA-40D3-98D8-DAA876FD9DC1}"/>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EA-40D3-98D8-DAA876FD9DC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グラフワーク２!$C$501:$E$501</c:f>
              <c:strCache>
                <c:ptCount val="3"/>
                <c:pt idx="0">
                  <c:v>合計</c:v>
                </c:pt>
                <c:pt idx="1">
                  <c:v>男性</c:v>
                </c:pt>
                <c:pt idx="2">
                  <c:v>女性</c:v>
                </c:pt>
              </c:strCache>
            </c:strRef>
          </c:cat>
          <c:val>
            <c:numRef>
              <c:f>グラフワーク２!$C$502:$E$502</c:f>
              <c:numCache>
                <c:formatCode>0.0_ </c:formatCode>
                <c:ptCount val="3"/>
                <c:pt idx="0">
                  <c:v>69.311064718162839</c:v>
                </c:pt>
                <c:pt idx="1">
                  <c:v>85.263157894736835</c:v>
                </c:pt>
                <c:pt idx="2">
                  <c:v>65.364583333333329</c:v>
                </c:pt>
              </c:numCache>
            </c:numRef>
          </c:val>
          <c:extLst>
            <c:ext xmlns:c16="http://schemas.microsoft.com/office/drawing/2014/chart" uri="{C3380CC4-5D6E-409C-BE32-E72D297353CC}">
              <c16:uniqueId val="{00000003-A7EA-40D3-98D8-DAA876FD9DC1}"/>
            </c:ext>
          </c:extLst>
        </c:ser>
        <c:ser>
          <c:idx val="1"/>
          <c:order val="1"/>
          <c:tx>
            <c:strRef>
              <c:f>グラフワーク２!$B$503</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グラフワーク２!$C$501:$E$501</c:f>
              <c:strCache>
                <c:ptCount val="3"/>
                <c:pt idx="0">
                  <c:v>合計</c:v>
                </c:pt>
                <c:pt idx="1">
                  <c:v>男性</c:v>
                </c:pt>
                <c:pt idx="2">
                  <c:v>女性</c:v>
                </c:pt>
              </c:strCache>
            </c:strRef>
          </c:cat>
          <c:val>
            <c:numRef>
              <c:f>グラフワーク２!$C$503:$E$503</c:f>
              <c:numCache>
                <c:formatCode>0.0_ </c:formatCode>
                <c:ptCount val="3"/>
                <c:pt idx="0">
                  <c:v>8.5594989561586647</c:v>
                </c:pt>
                <c:pt idx="1">
                  <c:v>2.1052631578947367</c:v>
                </c:pt>
                <c:pt idx="2">
                  <c:v>10.15625</c:v>
                </c:pt>
              </c:numCache>
            </c:numRef>
          </c:val>
          <c:extLst>
            <c:ext xmlns:c16="http://schemas.microsoft.com/office/drawing/2014/chart" uri="{C3380CC4-5D6E-409C-BE32-E72D297353CC}">
              <c16:uniqueId val="{00000004-A7EA-40D3-98D8-DAA876FD9DC1}"/>
            </c:ext>
          </c:extLst>
        </c:ser>
        <c:ser>
          <c:idx val="2"/>
          <c:order val="2"/>
          <c:tx>
            <c:strRef>
              <c:f>グラフワーク２!$B$504</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EA-40D3-98D8-DAA876FD9DC1}"/>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EA-40D3-98D8-DAA876FD9DC1}"/>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EA-40D3-98D8-DAA876FD9DC1}"/>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EA-40D3-98D8-DAA876FD9DC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グラフワーク２!$C$501:$E$501</c:f>
              <c:strCache>
                <c:ptCount val="3"/>
                <c:pt idx="0">
                  <c:v>合計</c:v>
                </c:pt>
                <c:pt idx="1">
                  <c:v>男性</c:v>
                </c:pt>
                <c:pt idx="2">
                  <c:v>女性</c:v>
                </c:pt>
              </c:strCache>
            </c:strRef>
          </c:cat>
          <c:val>
            <c:numRef>
              <c:f>グラフワーク２!$C$504:$E$504</c:f>
              <c:numCache>
                <c:formatCode>0.0_ </c:formatCode>
                <c:ptCount val="3"/>
                <c:pt idx="0">
                  <c:v>18.997912317327767</c:v>
                </c:pt>
                <c:pt idx="1">
                  <c:v>10.526315789473685</c:v>
                </c:pt>
                <c:pt idx="2">
                  <c:v>21.09375</c:v>
                </c:pt>
              </c:numCache>
            </c:numRef>
          </c:val>
          <c:extLst>
            <c:ext xmlns:c16="http://schemas.microsoft.com/office/drawing/2014/chart" uri="{C3380CC4-5D6E-409C-BE32-E72D297353CC}">
              <c16:uniqueId val="{00000009-A7EA-40D3-98D8-DAA876FD9DC1}"/>
            </c:ext>
          </c:extLst>
        </c:ser>
        <c:ser>
          <c:idx val="3"/>
          <c:order val="3"/>
          <c:tx>
            <c:strRef>
              <c:f>グラフワーク２!$B$505</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EA-40D3-98D8-DAA876FD9DC1}"/>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EA-40D3-98D8-DAA876FD9DC1}"/>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EA-40D3-98D8-DAA876FD9DC1}"/>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EA-40D3-98D8-DAA876FD9DC1}"/>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グラフワーク２!$C$501:$E$501</c:f>
              <c:strCache>
                <c:ptCount val="3"/>
                <c:pt idx="0">
                  <c:v>合計</c:v>
                </c:pt>
                <c:pt idx="1">
                  <c:v>男性</c:v>
                </c:pt>
                <c:pt idx="2">
                  <c:v>女性</c:v>
                </c:pt>
              </c:strCache>
            </c:strRef>
          </c:cat>
          <c:val>
            <c:numRef>
              <c:f>グラフワーク２!$C$505:$E$505</c:f>
              <c:numCache>
                <c:formatCode>0.0_ </c:formatCode>
                <c:ptCount val="3"/>
                <c:pt idx="0">
                  <c:v>2.2964509394572024</c:v>
                </c:pt>
                <c:pt idx="1">
                  <c:v>1.0526315789473684</c:v>
                </c:pt>
                <c:pt idx="2">
                  <c:v>2.6041666666666665</c:v>
                </c:pt>
              </c:numCache>
            </c:numRef>
          </c:val>
          <c:extLst>
            <c:ext xmlns:c16="http://schemas.microsoft.com/office/drawing/2014/chart" uri="{C3380CC4-5D6E-409C-BE32-E72D297353CC}">
              <c16:uniqueId val="{0000000E-A7EA-40D3-98D8-DAA876FD9DC1}"/>
            </c:ext>
          </c:extLst>
        </c:ser>
        <c:ser>
          <c:idx val="4"/>
          <c:order val="4"/>
          <c:tx>
            <c:strRef>
              <c:f>グラフワーク２!$B$506</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EA-40D3-98D8-DAA876FD9DC1}"/>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EA-40D3-98D8-DAA876FD9DC1}"/>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EA-40D3-98D8-DAA876FD9DC1}"/>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EA-40D3-98D8-DAA876FD9DC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グラフワーク２!$C$501:$E$501</c:f>
              <c:strCache>
                <c:ptCount val="3"/>
                <c:pt idx="0">
                  <c:v>合計</c:v>
                </c:pt>
                <c:pt idx="1">
                  <c:v>男性</c:v>
                </c:pt>
                <c:pt idx="2">
                  <c:v>女性</c:v>
                </c:pt>
              </c:strCache>
            </c:strRef>
          </c:cat>
          <c:val>
            <c:numRef>
              <c:f>グラフワーク２!$C$506:$E$506</c:f>
              <c:numCache>
                <c:formatCode>0.0_ </c:formatCode>
                <c:ptCount val="3"/>
                <c:pt idx="0">
                  <c:v>0.83507306889352817</c:v>
                </c:pt>
                <c:pt idx="1">
                  <c:v>1.0526315789473684</c:v>
                </c:pt>
                <c:pt idx="2">
                  <c:v>0.78125</c:v>
                </c:pt>
              </c:numCache>
            </c:numRef>
          </c:val>
          <c:extLst>
            <c:ext xmlns:c16="http://schemas.microsoft.com/office/drawing/2014/chart" uri="{C3380CC4-5D6E-409C-BE32-E72D297353CC}">
              <c16:uniqueId val="{00000013-A7EA-40D3-98D8-DAA876FD9DC1}"/>
            </c:ext>
          </c:extLst>
        </c:ser>
        <c:dLbls>
          <c:showLegendKey val="0"/>
          <c:showVal val="0"/>
          <c:showCatName val="0"/>
          <c:showSerName val="0"/>
          <c:showPercent val="0"/>
          <c:showBubbleSize val="0"/>
        </c:dLbls>
        <c:gapWidth val="100"/>
        <c:overlap val="100"/>
        <c:axId val="250851544"/>
        <c:axId val="250851936"/>
      </c:barChart>
      <c:catAx>
        <c:axId val="2508515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1936"/>
        <c:crosses val="autoZero"/>
        <c:auto val="1"/>
        <c:lblAlgn val="ctr"/>
        <c:lblOffset val="100"/>
        <c:tickLblSkip val="1"/>
        <c:tickMarkSkip val="1"/>
        <c:noMultiLvlLbl val="0"/>
      </c:catAx>
      <c:valAx>
        <c:axId val="2508519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1544"/>
        <c:crosses val="autoZero"/>
        <c:crossBetween val="between"/>
        <c:majorUnit val="0.2"/>
      </c:valAx>
      <c:spPr>
        <a:noFill/>
        <a:ln w="12700">
          <a:solidFill>
            <a:srgbClr val="808080"/>
          </a:solidFill>
          <a:prstDash val="solid"/>
        </a:ln>
      </c:spPr>
    </c:plotArea>
    <c:legend>
      <c:legendPos val="r"/>
      <c:layout>
        <c:manualLayout>
          <c:xMode val="edge"/>
          <c:yMode val="edge"/>
          <c:x val="0.79566105960892819"/>
          <c:y val="7.7154125787752464E-2"/>
          <c:w val="0.19778251856448981"/>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グラフワーク２!$I$502</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10-4B20-B5EF-E956A06FFFD8}"/>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10-4B20-B5EF-E956A06FFFD8}"/>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10-4B20-B5EF-E956A06FFFD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グラフワーク２!$J$501:$L$501</c:f>
              <c:strCache>
                <c:ptCount val="3"/>
                <c:pt idx="0">
                  <c:v>合計</c:v>
                </c:pt>
                <c:pt idx="1">
                  <c:v>男性</c:v>
                </c:pt>
                <c:pt idx="2">
                  <c:v>女性</c:v>
                </c:pt>
              </c:strCache>
            </c:strRef>
          </c:cat>
          <c:val>
            <c:numRef>
              <c:f>グラフワーク２!$J$502:$L$502</c:f>
              <c:numCache>
                <c:formatCode>0.0_ </c:formatCode>
                <c:ptCount val="3"/>
                <c:pt idx="0">
                  <c:v>61.363636363636367</c:v>
                </c:pt>
                <c:pt idx="1">
                  <c:v>60.924369747899156</c:v>
                </c:pt>
                <c:pt idx="2">
                  <c:v>61.788617886178862</c:v>
                </c:pt>
              </c:numCache>
            </c:numRef>
          </c:val>
          <c:extLst>
            <c:ext xmlns:c16="http://schemas.microsoft.com/office/drawing/2014/chart" uri="{C3380CC4-5D6E-409C-BE32-E72D297353CC}">
              <c16:uniqueId val="{00000003-A210-4B20-B5EF-E956A06FFFD8}"/>
            </c:ext>
          </c:extLst>
        </c:ser>
        <c:ser>
          <c:idx val="1"/>
          <c:order val="1"/>
          <c:tx>
            <c:strRef>
              <c:f>グラフワーク２!$I$503</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グラフワーク２!$J$501:$L$501</c:f>
              <c:strCache>
                <c:ptCount val="3"/>
                <c:pt idx="0">
                  <c:v>合計</c:v>
                </c:pt>
                <c:pt idx="1">
                  <c:v>男性</c:v>
                </c:pt>
                <c:pt idx="2">
                  <c:v>女性</c:v>
                </c:pt>
              </c:strCache>
            </c:strRef>
          </c:cat>
          <c:val>
            <c:numRef>
              <c:f>グラフワーク２!$J$503:$L$503</c:f>
              <c:numCache>
                <c:formatCode>0.0_ </c:formatCode>
                <c:ptCount val="3"/>
                <c:pt idx="0">
                  <c:v>13.84297520661157</c:v>
                </c:pt>
                <c:pt idx="1">
                  <c:v>14.705882352941176</c:v>
                </c:pt>
                <c:pt idx="2">
                  <c:v>13.008130081300813</c:v>
                </c:pt>
              </c:numCache>
            </c:numRef>
          </c:val>
          <c:extLst>
            <c:ext xmlns:c16="http://schemas.microsoft.com/office/drawing/2014/chart" uri="{C3380CC4-5D6E-409C-BE32-E72D297353CC}">
              <c16:uniqueId val="{00000004-A210-4B20-B5EF-E956A06FFFD8}"/>
            </c:ext>
          </c:extLst>
        </c:ser>
        <c:ser>
          <c:idx val="2"/>
          <c:order val="2"/>
          <c:tx>
            <c:strRef>
              <c:f>グラフワーク２!$I$504</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10-4B20-B5EF-E956A06FFFD8}"/>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210-4B20-B5EF-E956A06FFFD8}"/>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10-4B20-B5EF-E956A06FFFD8}"/>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10-4B20-B5EF-E956A06FFFD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グラフワーク２!$J$501:$L$501</c:f>
              <c:strCache>
                <c:ptCount val="3"/>
                <c:pt idx="0">
                  <c:v>合計</c:v>
                </c:pt>
                <c:pt idx="1">
                  <c:v>男性</c:v>
                </c:pt>
                <c:pt idx="2">
                  <c:v>女性</c:v>
                </c:pt>
              </c:strCache>
            </c:strRef>
          </c:cat>
          <c:val>
            <c:numRef>
              <c:f>グラフワーク２!$J$504:$L$504</c:f>
              <c:numCache>
                <c:formatCode>0.0_ </c:formatCode>
                <c:ptCount val="3"/>
                <c:pt idx="0">
                  <c:v>22.727272727272727</c:v>
                </c:pt>
                <c:pt idx="1">
                  <c:v>23.109243697478991</c:v>
                </c:pt>
                <c:pt idx="2">
                  <c:v>22.357723577235774</c:v>
                </c:pt>
              </c:numCache>
            </c:numRef>
          </c:val>
          <c:extLst>
            <c:ext xmlns:c16="http://schemas.microsoft.com/office/drawing/2014/chart" uri="{C3380CC4-5D6E-409C-BE32-E72D297353CC}">
              <c16:uniqueId val="{00000009-A210-4B20-B5EF-E956A06FFFD8}"/>
            </c:ext>
          </c:extLst>
        </c:ser>
        <c:ser>
          <c:idx val="3"/>
          <c:order val="3"/>
          <c:tx>
            <c:strRef>
              <c:f>グラフワーク２!$I$505</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210-4B20-B5EF-E956A06FFFD8}"/>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10-4B20-B5EF-E956A06FFFD8}"/>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210-4B20-B5EF-E956A06FFFD8}"/>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210-4B20-B5EF-E956A06FFFD8}"/>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グラフワーク２!$J$501:$L$501</c:f>
              <c:strCache>
                <c:ptCount val="3"/>
                <c:pt idx="0">
                  <c:v>合計</c:v>
                </c:pt>
                <c:pt idx="1">
                  <c:v>男性</c:v>
                </c:pt>
                <c:pt idx="2">
                  <c:v>女性</c:v>
                </c:pt>
              </c:strCache>
            </c:strRef>
          </c:cat>
          <c:val>
            <c:numRef>
              <c:f>グラフワーク２!$J$505:$L$505</c:f>
              <c:numCache>
                <c:formatCode>0.0_ </c:formatCode>
                <c:ptCount val="3"/>
                <c:pt idx="0">
                  <c:v>2.0661157024793386</c:v>
                </c:pt>
                <c:pt idx="1">
                  <c:v>1.2605042016806722</c:v>
                </c:pt>
                <c:pt idx="2">
                  <c:v>2.845528455284553</c:v>
                </c:pt>
              </c:numCache>
            </c:numRef>
          </c:val>
          <c:extLst>
            <c:ext xmlns:c16="http://schemas.microsoft.com/office/drawing/2014/chart" uri="{C3380CC4-5D6E-409C-BE32-E72D297353CC}">
              <c16:uniqueId val="{0000000E-A210-4B20-B5EF-E956A06FFFD8}"/>
            </c:ext>
          </c:extLst>
        </c:ser>
        <c:ser>
          <c:idx val="4"/>
          <c:order val="4"/>
          <c:tx>
            <c:strRef>
              <c:f>グラフワーク２!$I$506</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210-4B20-B5EF-E956A06FFFD8}"/>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210-4B20-B5EF-E956A06FFFD8}"/>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210-4B20-B5EF-E956A06FFFD8}"/>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210-4B20-B5EF-E956A06FFFD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グラフワーク２!$J$501:$L$501</c:f>
              <c:strCache>
                <c:ptCount val="3"/>
                <c:pt idx="0">
                  <c:v>合計</c:v>
                </c:pt>
                <c:pt idx="1">
                  <c:v>男性</c:v>
                </c:pt>
                <c:pt idx="2">
                  <c:v>女性</c:v>
                </c:pt>
              </c:strCache>
            </c:strRef>
          </c:cat>
          <c:val>
            <c:numRef>
              <c:f>グラフワーク２!$J$506:$L$506</c:f>
              <c:numCache>
                <c:formatCode>0.0_ </c:formatCode>
                <c:ptCount val="3"/>
                <c:pt idx="0">
                  <c:v>0</c:v>
                </c:pt>
                <c:pt idx="1">
                  <c:v>0</c:v>
                </c:pt>
                <c:pt idx="2">
                  <c:v>0</c:v>
                </c:pt>
              </c:numCache>
            </c:numRef>
          </c:val>
          <c:extLst>
            <c:ext xmlns:c16="http://schemas.microsoft.com/office/drawing/2014/chart" uri="{C3380CC4-5D6E-409C-BE32-E72D297353CC}">
              <c16:uniqueId val="{00000013-A210-4B20-B5EF-E956A06FFFD8}"/>
            </c:ext>
          </c:extLst>
        </c:ser>
        <c:dLbls>
          <c:showLegendKey val="0"/>
          <c:showVal val="0"/>
          <c:showCatName val="0"/>
          <c:showSerName val="0"/>
          <c:showPercent val="0"/>
          <c:showBubbleSize val="0"/>
        </c:dLbls>
        <c:gapWidth val="100"/>
        <c:overlap val="100"/>
        <c:axId val="250852720"/>
        <c:axId val="250853112"/>
      </c:barChart>
      <c:catAx>
        <c:axId val="2508527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3112"/>
        <c:crosses val="autoZero"/>
        <c:auto val="1"/>
        <c:lblAlgn val="ctr"/>
        <c:lblOffset val="100"/>
        <c:tickLblSkip val="1"/>
        <c:tickMarkSkip val="1"/>
        <c:noMultiLvlLbl val="0"/>
      </c:catAx>
      <c:valAx>
        <c:axId val="2508531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2720"/>
        <c:crosses val="autoZero"/>
        <c:crossBetween val="between"/>
        <c:majorUnit val="0.2"/>
      </c:valAx>
      <c:spPr>
        <a:noFill/>
        <a:ln w="12700">
          <a:solidFill>
            <a:srgbClr val="808080"/>
          </a:solidFill>
          <a:prstDash val="solid"/>
        </a:ln>
      </c:spPr>
    </c:plotArea>
    <c:legend>
      <c:legendPos val="r"/>
      <c:layout>
        <c:manualLayout>
          <c:xMode val="edge"/>
          <c:yMode val="edge"/>
          <c:x val="0.79566105960892819"/>
          <c:y val="7.7154125787752464E-2"/>
          <c:w val="0.19778251856448981"/>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グラフワーク２!$C$198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E3-4C95-BC22-817C09484EE0}"/>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E3-4C95-BC22-817C09484EE0}"/>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E3-4C95-BC22-817C09484EE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グラフワーク２!$B$199:$B$208</c:f>
              <c:strCache>
                <c:ptCount val="10"/>
                <c:pt idx="0">
                  <c:v>授業のこと</c:v>
                </c:pt>
                <c:pt idx="1">
                  <c:v>友達のこと</c:v>
                </c:pt>
                <c:pt idx="2">
                  <c:v>いじめのこと</c:v>
                </c:pt>
                <c:pt idx="3">
                  <c:v>先生のこと</c:v>
                </c:pt>
                <c:pt idx="4">
                  <c:v>学校の規則のこと</c:v>
                </c:pt>
                <c:pt idx="5">
                  <c:v>部活動のこと</c:v>
                </c:pt>
                <c:pt idx="6">
                  <c:v>進学・就職のこと</c:v>
                </c:pt>
                <c:pt idx="7">
                  <c:v>困っていることはない</c:v>
                </c:pt>
                <c:pt idx="8">
                  <c:v>その他</c:v>
                </c:pt>
                <c:pt idx="9">
                  <c:v>無回答</c:v>
                </c:pt>
              </c:strCache>
            </c:strRef>
          </c:cat>
          <c:val>
            <c:numRef>
              <c:f>グラフワーク２!$C$199:$C$208</c:f>
              <c:numCache>
                <c:formatCode>0.0_ </c:formatCode>
                <c:ptCount val="10"/>
                <c:pt idx="0">
                  <c:v>30.897703549060545</c:v>
                </c:pt>
                <c:pt idx="1">
                  <c:v>22.338204592901878</c:v>
                </c:pt>
                <c:pt idx="2">
                  <c:v>3.3402922755741127</c:v>
                </c:pt>
                <c:pt idx="3">
                  <c:v>14.196242171189979</c:v>
                </c:pt>
                <c:pt idx="4">
                  <c:v>3.3402922755741127</c:v>
                </c:pt>
                <c:pt idx="5">
                  <c:v>33.820459290187891</c:v>
                </c:pt>
                <c:pt idx="6">
                  <c:v>33.611691022964507</c:v>
                </c:pt>
                <c:pt idx="7">
                  <c:v>17.32776617954071</c:v>
                </c:pt>
                <c:pt idx="8">
                  <c:v>5.6367432150313155</c:v>
                </c:pt>
                <c:pt idx="9">
                  <c:v>1.6701461377870563</c:v>
                </c:pt>
              </c:numCache>
            </c:numRef>
          </c:val>
          <c:extLst>
            <c:ext xmlns:c16="http://schemas.microsoft.com/office/drawing/2014/chart" uri="{C3380CC4-5D6E-409C-BE32-E72D297353CC}">
              <c16:uniqueId val="{00000003-25E3-4C95-BC22-817C09484EE0}"/>
            </c:ext>
          </c:extLst>
        </c:ser>
        <c:ser>
          <c:idx val="1"/>
          <c:order val="1"/>
          <c:tx>
            <c:strRef>
              <c:f>グラフワーク２!$D$198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8B6-4131-97BC-DDB66CC2552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8B6-4131-97BC-DDB66CC2552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8B6-4131-97BC-DDB66CC2552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グラフワーク２!$B$199:$B$208</c:f>
              <c:strCache>
                <c:ptCount val="10"/>
                <c:pt idx="0">
                  <c:v>授業のこと</c:v>
                </c:pt>
                <c:pt idx="1">
                  <c:v>友達のこと</c:v>
                </c:pt>
                <c:pt idx="2">
                  <c:v>いじめのこと</c:v>
                </c:pt>
                <c:pt idx="3">
                  <c:v>先生のこと</c:v>
                </c:pt>
                <c:pt idx="4">
                  <c:v>学校の規則のこと</c:v>
                </c:pt>
                <c:pt idx="5">
                  <c:v>部活動のこと</c:v>
                </c:pt>
                <c:pt idx="6">
                  <c:v>進学・就職のこと</c:v>
                </c:pt>
                <c:pt idx="7">
                  <c:v>困っていることはない</c:v>
                </c:pt>
                <c:pt idx="8">
                  <c:v>その他</c:v>
                </c:pt>
                <c:pt idx="9">
                  <c:v>無回答</c:v>
                </c:pt>
              </c:strCache>
            </c:strRef>
          </c:cat>
          <c:val>
            <c:numRef>
              <c:f>グラフワーク２!$D$199:$D$208</c:f>
              <c:numCache>
                <c:formatCode>0.0_ </c:formatCode>
                <c:ptCount val="10"/>
                <c:pt idx="0">
                  <c:v>32.631578947368418</c:v>
                </c:pt>
                <c:pt idx="1">
                  <c:v>22.105263157894736</c:v>
                </c:pt>
                <c:pt idx="2">
                  <c:v>6.3157894736842106</c:v>
                </c:pt>
                <c:pt idx="3">
                  <c:v>17.894736842105264</c:v>
                </c:pt>
                <c:pt idx="4">
                  <c:v>3.1578947368421053</c:v>
                </c:pt>
                <c:pt idx="5">
                  <c:v>26.315789473684209</c:v>
                </c:pt>
                <c:pt idx="6">
                  <c:v>36.842105263157897</c:v>
                </c:pt>
                <c:pt idx="7">
                  <c:v>15.789473684210526</c:v>
                </c:pt>
                <c:pt idx="8">
                  <c:v>5.2631578947368425</c:v>
                </c:pt>
                <c:pt idx="9">
                  <c:v>1.0526315789473684</c:v>
                </c:pt>
              </c:numCache>
            </c:numRef>
          </c:val>
          <c:extLst>
            <c:ext xmlns:c16="http://schemas.microsoft.com/office/drawing/2014/chart" uri="{C3380CC4-5D6E-409C-BE32-E72D297353CC}">
              <c16:uniqueId val="{00000007-25E3-4C95-BC22-817C09484EE0}"/>
            </c:ext>
          </c:extLst>
        </c:ser>
        <c:ser>
          <c:idx val="2"/>
          <c:order val="2"/>
          <c:tx>
            <c:strRef>
              <c:f>グラフワーク２!$E$198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グラフワーク２!$B$199:$B$208</c:f>
              <c:strCache>
                <c:ptCount val="10"/>
                <c:pt idx="0">
                  <c:v>授業のこと</c:v>
                </c:pt>
                <c:pt idx="1">
                  <c:v>友達のこと</c:v>
                </c:pt>
                <c:pt idx="2">
                  <c:v>いじめのこと</c:v>
                </c:pt>
                <c:pt idx="3">
                  <c:v>先生のこと</c:v>
                </c:pt>
                <c:pt idx="4">
                  <c:v>学校の規則のこと</c:v>
                </c:pt>
                <c:pt idx="5">
                  <c:v>部活動のこと</c:v>
                </c:pt>
                <c:pt idx="6">
                  <c:v>進学・就職のこと</c:v>
                </c:pt>
                <c:pt idx="7">
                  <c:v>困っていることはない</c:v>
                </c:pt>
                <c:pt idx="8">
                  <c:v>その他</c:v>
                </c:pt>
                <c:pt idx="9">
                  <c:v>無回答</c:v>
                </c:pt>
              </c:strCache>
            </c:strRef>
          </c:cat>
          <c:val>
            <c:numRef>
              <c:f>グラフワーク２!$E$199:$E$208</c:f>
              <c:numCache>
                <c:formatCode>0.0_ </c:formatCode>
                <c:ptCount val="10"/>
                <c:pt idx="0">
                  <c:v>30.46875</c:v>
                </c:pt>
                <c:pt idx="1">
                  <c:v>22.395833333333332</c:v>
                </c:pt>
                <c:pt idx="2">
                  <c:v>2.6041666666666665</c:v>
                </c:pt>
                <c:pt idx="3">
                  <c:v>13.28125</c:v>
                </c:pt>
                <c:pt idx="4">
                  <c:v>3.3854166666666665</c:v>
                </c:pt>
                <c:pt idx="5">
                  <c:v>35.677083333333336</c:v>
                </c:pt>
                <c:pt idx="6">
                  <c:v>32.8125</c:v>
                </c:pt>
                <c:pt idx="7">
                  <c:v>17.708333333333332</c:v>
                </c:pt>
                <c:pt idx="8">
                  <c:v>5.729166666666667</c:v>
                </c:pt>
                <c:pt idx="9">
                  <c:v>1.8229166666666667</c:v>
                </c:pt>
              </c:numCache>
            </c:numRef>
          </c:val>
          <c:extLst>
            <c:ext xmlns:c16="http://schemas.microsoft.com/office/drawing/2014/chart" uri="{C3380CC4-5D6E-409C-BE32-E72D297353CC}">
              <c16:uniqueId val="{00000008-25E3-4C95-BC22-817C09484EE0}"/>
            </c:ext>
          </c:extLst>
        </c:ser>
        <c:dLbls>
          <c:showLegendKey val="0"/>
          <c:showVal val="0"/>
          <c:showCatName val="0"/>
          <c:showSerName val="0"/>
          <c:showPercent val="0"/>
          <c:showBubbleSize val="0"/>
        </c:dLbls>
        <c:gapWidth val="40"/>
        <c:axId val="252115864"/>
        <c:axId val="252116256"/>
      </c:barChart>
      <c:catAx>
        <c:axId val="252115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16256"/>
        <c:crosses val="autoZero"/>
        <c:auto val="1"/>
        <c:lblAlgn val="ctr"/>
        <c:lblOffset val="100"/>
        <c:tickLblSkip val="1"/>
        <c:tickMarkSkip val="1"/>
        <c:noMultiLvlLbl val="0"/>
      </c:catAx>
      <c:valAx>
        <c:axId val="25211625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15864"/>
        <c:crosses val="autoZero"/>
        <c:crossBetween val="between"/>
        <c:majorUnit val="20"/>
      </c:valAx>
      <c:spPr>
        <a:noFill/>
        <a:ln w="3175">
          <a:solidFill>
            <a:srgbClr val="000000"/>
          </a:solidFill>
          <a:prstDash val="solid"/>
        </a:ln>
      </c:spPr>
    </c:plotArea>
    <c:legend>
      <c:legendPos val="r"/>
      <c:layout>
        <c:manualLayout>
          <c:xMode val="edge"/>
          <c:yMode val="edge"/>
          <c:x val="0.80273960183946369"/>
          <c:y val="0.79089430227471569"/>
          <c:w val="0.16401728335490096"/>
          <c:h val="0.1388264162292213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グラフワーク２!$C$80</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E7-472B-8391-CEC9D148EBC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E7-472B-8391-CEC9D148EBC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E7-472B-8391-CEC9D148EB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グラフワーク２!$B$81:$B$89</c:f>
              <c:strCache>
                <c:ptCount val="9"/>
                <c:pt idx="0">
                  <c:v>みんなで食事をしている時</c:v>
                </c:pt>
                <c:pt idx="1">
                  <c:v>親と話をしている時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strCache>
            </c:strRef>
          </c:cat>
          <c:val>
            <c:numRef>
              <c:f>グラフワーク２!$C$81:$C$89</c:f>
              <c:numCache>
                <c:formatCode>0.0_ </c:formatCode>
                <c:ptCount val="9"/>
                <c:pt idx="0">
                  <c:v>32.567849686847602</c:v>
                </c:pt>
                <c:pt idx="1">
                  <c:v>15.24008350730689</c:v>
                </c:pt>
                <c:pt idx="2">
                  <c:v>39.248434237995824</c:v>
                </c:pt>
                <c:pt idx="3">
                  <c:v>5.2192066805845512</c:v>
                </c:pt>
                <c:pt idx="4">
                  <c:v>35.908141962421709</c:v>
                </c:pt>
                <c:pt idx="5">
                  <c:v>47.181628392484342</c:v>
                </c:pt>
                <c:pt idx="6">
                  <c:v>1.8789144050104385</c:v>
                </c:pt>
                <c:pt idx="7">
                  <c:v>0.62630480167014613</c:v>
                </c:pt>
                <c:pt idx="8">
                  <c:v>3.757828810020877</c:v>
                </c:pt>
              </c:numCache>
            </c:numRef>
          </c:val>
          <c:extLst>
            <c:ext xmlns:c16="http://schemas.microsoft.com/office/drawing/2014/chart" uri="{C3380CC4-5D6E-409C-BE32-E72D297353CC}">
              <c16:uniqueId val="{00000003-A3E7-472B-8391-CEC9D148EBCA}"/>
            </c:ext>
          </c:extLst>
        </c:ser>
        <c:ser>
          <c:idx val="1"/>
          <c:order val="1"/>
          <c:tx>
            <c:strRef>
              <c:f>グラフワーク２!$D$80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E2FE-487E-8080-B4904A3B2905}"/>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E2FE-487E-8080-B4904A3B2905}"/>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E2FE-487E-8080-B4904A3B290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グラフワーク２!$B$81:$B$89</c:f>
              <c:strCache>
                <c:ptCount val="9"/>
                <c:pt idx="0">
                  <c:v>みんなで食事をしている時</c:v>
                </c:pt>
                <c:pt idx="1">
                  <c:v>親と話をしている時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strCache>
            </c:strRef>
          </c:cat>
          <c:val>
            <c:numRef>
              <c:f>グラフワーク２!$D$81:$D$89</c:f>
              <c:numCache>
                <c:formatCode>0.0_ </c:formatCode>
                <c:ptCount val="9"/>
                <c:pt idx="0">
                  <c:v>44.210526315789473</c:v>
                </c:pt>
                <c:pt idx="1">
                  <c:v>9.473684210526315</c:v>
                </c:pt>
                <c:pt idx="2">
                  <c:v>36.842105263157897</c:v>
                </c:pt>
                <c:pt idx="3">
                  <c:v>3.1578947368421053</c:v>
                </c:pt>
                <c:pt idx="4">
                  <c:v>36.842105263157897</c:v>
                </c:pt>
                <c:pt idx="5">
                  <c:v>43.157894736842103</c:v>
                </c:pt>
                <c:pt idx="6">
                  <c:v>2.1052631578947367</c:v>
                </c:pt>
                <c:pt idx="7">
                  <c:v>0</c:v>
                </c:pt>
                <c:pt idx="8">
                  <c:v>2.1052631578947367</c:v>
                </c:pt>
              </c:numCache>
            </c:numRef>
          </c:val>
          <c:extLst>
            <c:ext xmlns:c16="http://schemas.microsoft.com/office/drawing/2014/chart" uri="{C3380CC4-5D6E-409C-BE32-E72D297353CC}">
              <c16:uniqueId val="{00000007-A3E7-472B-8391-CEC9D148EBCA}"/>
            </c:ext>
          </c:extLst>
        </c:ser>
        <c:ser>
          <c:idx val="2"/>
          <c:order val="2"/>
          <c:tx>
            <c:strRef>
              <c:f>グラフワーク２!$E$80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グラフワーク２!$B$81:$B$89</c:f>
              <c:strCache>
                <c:ptCount val="9"/>
                <c:pt idx="0">
                  <c:v>みんなで食事をしている時</c:v>
                </c:pt>
                <c:pt idx="1">
                  <c:v>親と話をしている時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strCache>
            </c:strRef>
          </c:cat>
          <c:val>
            <c:numRef>
              <c:f>グラフワーク２!$E$81:$E$89</c:f>
              <c:numCache>
                <c:formatCode>0.0_ </c:formatCode>
                <c:ptCount val="9"/>
                <c:pt idx="0">
                  <c:v>29.6875</c:v>
                </c:pt>
                <c:pt idx="1">
                  <c:v>16.666666666666668</c:v>
                </c:pt>
                <c:pt idx="2">
                  <c:v>39.84375</c:v>
                </c:pt>
                <c:pt idx="3">
                  <c:v>5.729166666666667</c:v>
                </c:pt>
                <c:pt idx="4">
                  <c:v>35.677083333333336</c:v>
                </c:pt>
                <c:pt idx="5">
                  <c:v>48.177083333333336</c:v>
                </c:pt>
                <c:pt idx="6">
                  <c:v>1.8229166666666667</c:v>
                </c:pt>
                <c:pt idx="7">
                  <c:v>0.78125</c:v>
                </c:pt>
                <c:pt idx="8">
                  <c:v>4.166666666666667</c:v>
                </c:pt>
              </c:numCache>
            </c:numRef>
          </c:val>
          <c:extLst>
            <c:ext xmlns:c16="http://schemas.microsoft.com/office/drawing/2014/chart" uri="{C3380CC4-5D6E-409C-BE32-E72D297353CC}">
              <c16:uniqueId val="{00000008-A3E7-472B-8391-CEC9D148EBCA}"/>
            </c:ext>
          </c:extLst>
        </c:ser>
        <c:ser>
          <c:idx val="3"/>
          <c:order val="3"/>
          <c:tx>
            <c:strRef>
              <c:f>グラフワーク２!$F$80</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3E7-472B-8391-CEC9D148EB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グラフワーク２!$B$81:$B$89</c:f>
              <c:strCache>
                <c:ptCount val="9"/>
                <c:pt idx="0">
                  <c:v>みんなで食事をしている時</c:v>
                </c:pt>
                <c:pt idx="1">
                  <c:v>親と話をしている時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strCache>
            </c:strRef>
          </c:cat>
          <c:val>
            <c:numRef>
              <c:f>グラフワーク２!$F$81:$F$89</c:f>
              <c:numCache>
                <c:formatCode>0.0_ </c:formatCode>
                <c:ptCount val="9"/>
                <c:pt idx="0">
                  <c:v>31.392931392931391</c:v>
                </c:pt>
                <c:pt idx="1">
                  <c:v>16.216216216216218</c:v>
                </c:pt>
                <c:pt idx="2">
                  <c:v>38.045738045738048</c:v>
                </c:pt>
                <c:pt idx="4">
                  <c:v>37.214137214137217</c:v>
                </c:pt>
                <c:pt idx="5">
                  <c:v>53.638253638253637</c:v>
                </c:pt>
                <c:pt idx="6">
                  <c:v>2.4948024948024949</c:v>
                </c:pt>
                <c:pt idx="7">
                  <c:v>1.8711018711018712</c:v>
                </c:pt>
                <c:pt idx="8">
                  <c:v>2.2869022869022868</c:v>
                </c:pt>
              </c:numCache>
            </c:numRef>
          </c:val>
          <c:extLst>
            <c:ext xmlns:c16="http://schemas.microsoft.com/office/drawing/2014/chart" uri="{C3380CC4-5D6E-409C-BE32-E72D297353CC}">
              <c16:uniqueId val="{0000000A-A3E7-472B-8391-CEC9D148EBCA}"/>
            </c:ext>
          </c:extLst>
        </c:ser>
        <c:dLbls>
          <c:showLegendKey val="0"/>
          <c:showVal val="0"/>
          <c:showCatName val="0"/>
          <c:showSerName val="0"/>
          <c:showPercent val="0"/>
          <c:showBubbleSize val="0"/>
        </c:dLbls>
        <c:gapWidth val="40"/>
        <c:axId val="252117040"/>
        <c:axId val="252117432"/>
      </c:barChart>
      <c:catAx>
        <c:axId val="2521170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17432"/>
        <c:crosses val="autoZero"/>
        <c:auto val="1"/>
        <c:lblAlgn val="ctr"/>
        <c:lblOffset val="100"/>
        <c:tickLblSkip val="1"/>
        <c:tickMarkSkip val="1"/>
        <c:noMultiLvlLbl val="0"/>
      </c:catAx>
      <c:valAx>
        <c:axId val="252117432"/>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17040"/>
        <c:crosses val="autoZero"/>
        <c:crossBetween val="between"/>
        <c:majorUnit val="20"/>
      </c:valAx>
      <c:spPr>
        <a:noFill/>
        <a:ln w="3175">
          <a:solidFill>
            <a:srgbClr val="000000"/>
          </a:solidFill>
          <a:prstDash val="solid"/>
        </a:ln>
      </c:spPr>
    </c:plotArea>
    <c:legend>
      <c:legendPos val="r"/>
      <c:layout>
        <c:manualLayout>
          <c:xMode val="edge"/>
          <c:yMode val="edge"/>
          <c:x val="0.80273961908607583"/>
          <c:y val="0.77983426022796098"/>
          <c:w val="0.18630136617538195"/>
          <c:h val="0.1498865701227906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4959361963812508E-2"/>
          <c:y val="6.8273226251149621E-2"/>
          <c:w val="0.80093068076635343"/>
          <c:h val="0.91365641012567878"/>
        </c:manualLayout>
      </c:layout>
      <c:barChart>
        <c:barDir val="bar"/>
        <c:grouping val="clustered"/>
        <c:varyColors val="0"/>
        <c:ser>
          <c:idx val="0"/>
          <c:order val="0"/>
          <c:tx>
            <c:strRef>
              <c:f>グラフワーク２!$Q$80</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67-4C9B-B083-B9E5580B52EB}"/>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67-4C9B-B083-B9E5580B52EB}"/>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67-4C9B-B083-B9E5580B52E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グラフワーク２!$P$81:$P$89</c:f>
              <c:strCache>
                <c:ptCount val="9"/>
                <c:pt idx="0">
                  <c:v>みんなで食事をしている時</c:v>
                </c:pt>
                <c:pt idx="1">
                  <c:v>父母と話をしている時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グラフワーク２!$Q$81:$Q$89</c:f>
              <c:numCache>
                <c:formatCode>0.0_ </c:formatCode>
                <c:ptCount val="9"/>
                <c:pt idx="0">
                  <c:v>33.884297520661157</c:v>
                </c:pt>
                <c:pt idx="1">
                  <c:v>15.289256198347108</c:v>
                </c:pt>
                <c:pt idx="2">
                  <c:v>25.41322314049587</c:v>
                </c:pt>
                <c:pt idx="3">
                  <c:v>3.9256198347107438</c:v>
                </c:pt>
                <c:pt idx="4">
                  <c:v>48.347107438016529</c:v>
                </c:pt>
                <c:pt idx="5">
                  <c:v>41.528925619834709</c:v>
                </c:pt>
                <c:pt idx="6">
                  <c:v>4.1322314049586772</c:v>
                </c:pt>
                <c:pt idx="7">
                  <c:v>1.6528925619834711</c:v>
                </c:pt>
                <c:pt idx="8">
                  <c:v>2.8925619834710745</c:v>
                </c:pt>
              </c:numCache>
            </c:numRef>
          </c:val>
          <c:extLst>
            <c:ext xmlns:c16="http://schemas.microsoft.com/office/drawing/2014/chart" uri="{C3380CC4-5D6E-409C-BE32-E72D297353CC}">
              <c16:uniqueId val="{00000003-B467-4C9B-B083-B9E5580B52EB}"/>
            </c:ext>
          </c:extLst>
        </c:ser>
        <c:ser>
          <c:idx val="1"/>
          <c:order val="1"/>
          <c:tx>
            <c:strRef>
              <c:f>グラフワーク２!$R$80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756F-4190-9617-638D2301905C}"/>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756F-4190-9617-638D2301905C}"/>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756F-4190-9617-638D2301905C}"/>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グラフワーク２!$P$81:$P$89</c:f>
              <c:strCache>
                <c:ptCount val="9"/>
                <c:pt idx="0">
                  <c:v>みんなで食事をしている時</c:v>
                </c:pt>
                <c:pt idx="1">
                  <c:v>父母と話をしている時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グラフワーク２!$R$81:$R$89</c:f>
              <c:numCache>
                <c:formatCode>0.0_ </c:formatCode>
                <c:ptCount val="9"/>
                <c:pt idx="0">
                  <c:v>43.27731092436975</c:v>
                </c:pt>
                <c:pt idx="1">
                  <c:v>10.504201680672269</c:v>
                </c:pt>
                <c:pt idx="2">
                  <c:v>23.529411764705884</c:v>
                </c:pt>
                <c:pt idx="3">
                  <c:v>4.2016806722689077</c:v>
                </c:pt>
                <c:pt idx="4">
                  <c:v>41.596638655462186</c:v>
                </c:pt>
                <c:pt idx="5">
                  <c:v>42.436974789915965</c:v>
                </c:pt>
                <c:pt idx="6">
                  <c:v>4.6218487394957979</c:v>
                </c:pt>
                <c:pt idx="7">
                  <c:v>1.680672268907563</c:v>
                </c:pt>
                <c:pt idx="8">
                  <c:v>3.3613445378151261</c:v>
                </c:pt>
              </c:numCache>
            </c:numRef>
          </c:val>
          <c:extLst>
            <c:ext xmlns:c16="http://schemas.microsoft.com/office/drawing/2014/chart" uri="{C3380CC4-5D6E-409C-BE32-E72D297353CC}">
              <c16:uniqueId val="{00000007-B467-4C9B-B083-B9E5580B52EB}"/>
            </c:ext>
          </c:extLst>
        </c:ser>
        <c:ser>
          <c:idx val="2"/>
          <c:order val="2"/>
          <c:tx>
            <c:strRef>
              <c:f>グラフワーク２!$S$80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グラフワーク２!$P$81:$P$89</c:f>
              <c:strCache>
                <c:ptCount val="9"/>
                <c:pt idx="0">
                  <c:v>みんなで食事をしている時</c:v>
                </c:pt>
                <c:pt idx="1">
                  <c:v>父母と話をしている時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グラフワーク２!$S$81:$S$89</c:f>
              <c:numCache>
                <c:formatCode>0.0_ </c:formatCode>
                <c:ptCount val="9"/>
                <c:pt idx="0">
                  <c:v>24.796747967479675</c:v>
                </c:pt>
                <c:pt idx="1">
                  <c:v>19.918699186991869</c:v>
                </c:pt>
                <c:pt idx="2">
                  <c:v>27.235772357723576</c:v>
                </c:pt>
                <c:pt idx="3">
                  <c:v>3.6585365853658538</c:v>
                </c:pt>
                <c:pt idx="4">
                  <c:v>54.878048780487802</c:v>
                </c:pt>
                <c:pt idx="5">
                  <c:v>40.650406504065039</c:v>
                </c:pt>
                <c:pt idx="6">
                  <c:v>3.6585365853658538</c:v>
                </c:pt>
                <c:pt idx="7">
                  <c:v>1.6260162601626016</c:v>
                </c:pt>
                <c:pt idx="8">
                  <c:v>2.4390243902439024</c:v>
                </c:pt>
              </c:numCache>
            </c:numRef>
          </c:val>
          <c:extLst>
            <c:ext xmlns:c16="http://schemas.microsoft.com/office/drawing/2014/chart" uri="{C3380CC4-5D6E-409C-BE32-E72D297353CC}">
              <c16:uniqueId val="{00000008-B467-4C9B-B083-B9E5580B52EB}"/>
            </c:ext>
          </c:extLst>
        </c:ser>
        <c:ser>
          <c:idx val="3"/>
          <c:order val="3"/>
          <c:tx>
            <c:strRef>
              <c:f>グラフワーク２!$T$80</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67-4C9B-B083-B9E5580B52E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グラフワーク２!$P$81:$P$89</c:f>
              <c:strCache>
                <c:ptCount val="9"/>
                <c:pt idx="0">
                  <c:v>みんなで食事をしている時</c:v>
                </c:pt>
                <c:pt idx="1">
                  <c:v>父母と話をしている時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グラフワーク２!$T$81:$T$89</c:f>
              <c:numCache>
                <c:formatCode>0.0_ </c:formatCode>
                <c:ptCount val="9"/>
                <c:pt idx="0">
                  <c:v>30.549898167006109</c:v>
                </c:pt>
                <c:pt idx="1">
                  <c:v>14.256619144602851</c:v>
                </c:pt>
                <c:pt idx="2">
                  <c:v>32.790224032586558</c:v>
                </c:pt>
                <c:pt idx="4">
                  <c:v>47.657841140529534</c:v>
                </c:pt>
                <c:pt idx="5">
                  <c:v>40.325865580448067</c:v>
                </c:pt>
                <c:pt idx="6">
                  <c:v>2.8513238289205702</c:v>
                </c:pt>
                <c:pt idx="7">
                  <c:v>1.0183299389002036</c:v>
                </c:pt>
                <c:pt idx="8">
                  <c:v>2.8513238289205702</c:v>
                </c:pt>
              </c:numCache>
            </c:numRef>
          </c:val>
          <c:extLst>
            <c:ext xmlns:c16="http://schemas.microsoft.com/office/drawing/2014/chart" uri="{C3380CC4-5D6E-409C-BE32-E72D297353CC}">
              <c16:uniqueId val="{0000000A-B467-4C9B-B083-B9E5580B52EB}"/>
            </c:ext>
          </c:extLst>
        </c:ser>
        <c:dLbls>
          <c:showLegendKey val="0"/>
          <c:showVal val="0"/>
          <c:showCatName val="0"/>
          <c:showSerName val="0"/>
          <c:showPercent val="0"/>
          <c:showBubbleSize val="0"/>
        </c:dLbls>
        <c:gapWidth val="40"/>
        <c:axId val="252118216"/>
        <c:axId val="252118608"/>
      </c:barChart>
      <c:catAx>
        <c:axId val="252118216"/>
        <c:scaling>
          <c:orientation val="maxMin"/>
        </c:scaling>
        <c:delete val="1"/>
        <c:axPos val="l"/>
        <c:numFmt formatCode="General" sourceLinked="1"/>
        <c:majorTickMark val="out"/>
        <c:minorTickMark val="none"/>
        <c:tickLblPos val="nextTo"/>
        <c:crossAx val="252118608"/>
        <c:crosses val="autoZero"/>
        <c:auto val="1"/>
        <c:lblAlgn val="ctr"/>
        <c:lblOffset val="100"/>
        <c:noMultiLvlLbl val="0"/>
      </c:catAx>
      <c:valAx>
        <c:axId val="252118608"/>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18216"/>
        <c:crosses val="autoZero"/>
        <c:crossBetween val="between"/>
        <c:majorUnit val="20"/>
      </c:valAx>
      <c:spPr>
        <a:noFill/>
        <a:ln w="3175">
          <a:solidFill>
            <a:srgbClr val="000000"/>
          </a:solidFill>
          <a:prstDash val="solid"/>
        </a:ln>
      </c:spPr>
    </c:plotArea>
    <c:legend>
      <c:legendPos val="r"/>
      <c:layout>
        <c:manualLayout>
          <c:xMode val="edge"/>
          <c:yMode val="edge"/>
          <c:x val="0.66103287813660971"/>
          <c:y val="0.7868231357244968"/>
          <c:w val="0.32800841923745039"/>
          <c:h val="0.1428976194087823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965889389684624E-2"/>
          <c:y val="0.15425531914893617"/>
          <c:w val="0.63726417053544604"/>
          <c:h val="0.82446808510638303"/>
        </c:manualLayout>
      </c:layout>
      <c:barChart>
        <c:barDir val="bar"/>
        <c:grouping val="percentStacked"/>
        <c:varyColors val="0"/>
        <c:ser>
          <c:idx val="0"/>
          <c:order val="0"/>
          <c:tx>
            <c:strRef>
              <c:f>グラフワーク２!$B$191</c:f>
              <c:strCache>
                <c:ptCount val="1"/>
                <c:pt idx="0">
                  <c:v>ほとんど知っている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43-4286-8966-274A002AFCF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43-4286-8966-274A002AFCF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43-4286-8966-274A002AFCF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グラフワーク２!$C$190:$F$190</c:f>
              <c:strCache>
                <c:ptCount val="4"/>
                <c:pt idx="0">
                  <c:v>合計</c:v>
                </c:pt>
                <c:pt idx="1">
                  <c:v>男性</c:v>
                </c:pt>
                <c:pt idx="2">
                  <c:v>女性</c:v>
                </c:pt>
                <c:pt idx="3">
                  <c:v>前回調査</c:v>
                </c:pt>
              </c:strCache>
            </c:strRef>
          </c:cat>
          <c:val>
            <c:numRef>
              <c:f>グラフワーク２!$C$191:$F$191</c:f>
              <c:numCache>
                <c:formatCode>0.0_ </c:formatCode>
                <c:ptCount val="4"/>
                <c:pt idx="0">
                  <c:v>24.63465553235908</c:v>
                </c:pt>
                <c:pt idx="1">
                  <c:v>8.4210526315789469</c:v>
                </c:pt>
                <c:pt idx="2">
                  <c:v>28.645833333333332</c:v>
                </c:pt>
                <c:pt idx="3">
                  <c:v>24.948024948024948</c:v>
                </c:pt>
              </c:numCache>
            </c:numRef>
          </c:val>
          <c:extLst>
            <c:ext xmlns:c16="http://schemas.microsoft.com/office/drawing/2014/chart" uri="{C3380CC4-5D6E-409C-BE32-E72D297353CC}">
              <c16:uniqueId val="{00000003-E843-4286-8966-274A002AFCFE}"/>
            </c:ext>
          </c:extLst>
        </c:ser>
        <c:ser>
          <c:idx val="1"/>
          <c:order val="1"/>
          <c:tx>
            <c:strRef>
              <c:f>グラフワーク２!$B$192</c:f>
              <c:strCache>
                <c:ptCount val="1"/>
                <c:pt idx="0">
                  <c:v>だいたい知っている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グラフワーク２!$C$190:$F$190</c:f>
              <c:strCache>
                <c:ptCount val="4"/>
                <c:pt idx="0">
                  <c:v>合計</c:v>
                </c:pt>
                <c:pt idx="1">
                  <c:v>男性</c:v>
                </c:pt>
                <c:pt idx="2">
                  <c:v>女性</c:v>
                </c:pt>
                <c:pt idx="3">
                  <c:v>前回調査</c:v>
                </c:pt>
              </c:strCache>
            </c:strRef>
          </c:cat>
          <c:val>
            <c:numRef>
              <c:f>グラフワーク２!$C$192:$F$192</c:f>
              <c:numCache>
                <c:formatCode>0.0_ </c:formatCode>
                <c:ptCount val="4"/>
                <c:pt idx="0">
                  <c:v>63.256784968684762</c:v>
                </c:pt>
                <c:pt idx="1">
                  <c:v>65.263157894736835</c:v>
                </c:pt>
                <c:pt idx="2">
                  <c:v>62.760416666666664</c:v>
                </c:pt>
                <c:pt idx="3">
                  <c:v>61.74636174636175</c:v>
                </c:pt>
              </c:numCache>
            </c:numRef>
          </c:val>
          <c:extLst>
            <c:ext xmlns:c16="http://schemas.microsoft.com/office/drawing/2014/chart" uri="{C3380CC4-5D6E-409C-BE32-E72D297353CC}">
              <c16:uniqueId val="{00000004-E843-4286-8966-274A002AFCFE}"/>
            </c:ext>
          </c:extLst>
        </c:ser>
        <c:ser>
          <c:idx val="2"/>
          <c:order val="2"/>
          <c:tx>
            <c:strRef>
              <c:f>グラフワーク２!$B$193</c:f>
              <c:strCache>
                <c:ptCount val="1"/>
                <c:pt idx="0">
                  <c:v>あまり知らない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DD7-4633-88A8-B5635D8017F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グラフワーク２!$C$190:$F$190</c:f>
              <c:strCache>
                <c:ptCount val="4"/>
                <c:pt idx="0">
                  <c:v>合計</c:v>
                </c:pt>
                <c:pt idx="1">
                  <c:v>男性</c:v>
                </c:pt>
                <c:pt idx="2">
                  <c:v>女性</c:v>
                </c:pt>
                <c:pt idx="3">
                  <c:v>前回調査</c:v>
                </c:pt>
              </c:strCache>
            </c:strRef>
          </c:cat>
          <c:val>
            <c:numRef>
              <c:f>グラフワーク２!$C$193:$F$193</c:f>
              <c:numCache>
                <c:formatCode>0.0_ </c:formatCode>
                <c:ptCount val="4"/>
                <c:pt idx="0">
                  <c:v>10.647181628392484</c:v>
                </c:pt>
                <c:pt idx="1">
                  <c:v>23.157894736842106</c:v>
                </c:pt>
                <c:pt idx="2">
                  <c:v>7.552083333333333</c:v>
                </c:pt>
                <c:pt idx="3">
                  <c:v>11.850311850311851</c:v>
                </c:pt>
              </c:numCache>
            </c:numRef>
          </c:val>
          <c:extLst>
            <c:ext xmlns:c16="http://schemas.microsoft.com/office/drawing/2014/chart" uri="{C3380CC4-5D6E-409C-BE32-E72D297353CC}">
              <c16:uniqueId val="{00000006-E843-4286-8966-274A002AFCFE}"/>
            </c:ext>
          </c:extLst>
        </c:ser>
        <c:ser>
          <c:idx val="3"/>
          <c:order val="3"/>
          <c:tx>
            <c:strRef>
              <c:f>グラフワーク２!$B$194</c:f>
              <c:strCache>
                <c:ptCount val="1"/>
                <c:pt idx="0">
                  <c:v>ほとんど知らない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43-4286-8966-274A002AFCFE}"/>
                </c:ext>
              </c:extLst>
            </c:dLbl>
            <c:dLbl>
              <c:idx val="1"/>
              <c:layout>
                <c:manualLayout>
                  <c:x val="2.4855108275375404E-2"/>
                  <c:y val="9.343943709164009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43-4286-8966-274A002AFCFE}"/>
                </c:ext>
              </c:extLst>
            </c:dLbl>
            <c:dLbl>
              <c:idx val="2"/>
              <c:layout>
                <c:manualLayout>
                  <c:x val="2.3311973298395072E-2"/>
                  <c:y val="8.102808957390961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43-4286-8966-274A002AFCFE}"/>
                </c:ext>
              </c:extLst>
            </c:dLbl>
            <c:dLbl>
              <c:idx val="3"/>
              <c:layout>
                <c:manualLayout>
                  <c:x val="-8.2994527644836703E-4"/>
                  <c:y val="6.15709352120458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43-4286-8966-274A002AFCF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グラフワーク２!$C$190:$F$190</c:f>
              <c:strCache>
                <c:ptCount val="4"/>
                <c:pt idx="0">
                  <c:v>合計</c:v>
                </c:pt>
                <c:pt idx="1">
                  <c:v>男性</c:v>
                </c:pt>
                <c:pt idx="2">
                  <c:v>女性</c:v>
                </c:pt>
                <c:pt idx="3">
                  <c:v>前回調査</c:v>
                </c:pt>
              </c:strCache>
            </c:strRef>
          </c:cat>
          <c:val>
            <c:numRef>
              <c:f>グラフワーク２!$C$194:$F$194</c:f>
              <c:numCache>
                <c:formatCode>0.0_ </c:formatCode>
                <c:ptCount val="4"/>
                <c:pt idx="0">
                  <c:v>1.0438413361169103</c:v>
                </c:pt>
                <c:pt idx="1">
                  <c:v>3.1578947368421053</c:v>
                </c:pt>
                <c:pt idx="2">
                  <c:v>0.52083333333333337</c:v>
                </c:pt>
                <c:pt idx="3">
                  <c:v>0.83160083160083165</c:v>
                </c:pt>
              </c:numCache>
            </c:numRef>
          </c:val>
          <c:extLst>
            <c:ext xmlns:c16="http://schemas.microsoft.com/office/drawing/2014/chart" uri="{C3380CC4-5D6E-409C-BE32-E72D297353CC}">
              <c16:uniqueId val="{0000000B-E843-4286-8966-274A002AFCFE}"/>
            </c:ext>
          </c:extLst>
        </c:ser>
        <c:ser>
          <c:idx val="4"/>
          <c:order val="4"/>
          <c:tx>
            <c:strRef>
              <c:f>グラフワーク２!$B$195</c:f>
              <c:strCache>
                <c:ptCount val="1"/>
                <c:pt idx="0">
                  <c:v>無回答</c:v>
                </c:pt>
              </c:strCache>
            </c:strRef>
          </c:tx>
          <c:spPr>
            <a:no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43-4286-8966-274A002AFCFE}"/>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43-4286-8966-274A002AFCFE}"/>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43-4286-8966-274A002AFCFE}"/>
                </c:ext>
              </c:extLst>
            </c:dLbl>
            <c:dLbl>
              <c:idx val="3"/>
              <c:layout>
                <c:manualLayout>
                  <c:x val="1.9055471636985066E-2"/>
                  <c:y val="-7.560771588881742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43-4286-8966-274A002AFCF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グラフワーク２!$C$190:$F$190</c:f>
              <c:strCache>
                <c:ptCount val="4"/>
                <c:pt idx="0">
                  <c:v>合計</c:v>
                </c:pt>
                <c:pt idx="1">
                  <c:v>男性</c:v>
                </c:pt>
                <c:pt idx="2">
                  <c:v>女性</c:v>
                </c:pt>
                <c:pt idx="3">
                  <c:v>前回調査</c:v>
                </c:pt>
              </c:strCache>
            </c:strRef>
          </c:cat>
          <c:val>
            <c:numRef>
              <c:f>グラフワーク２!$C$195:$F$195</c:f>
              <c:numCache>
                <c:formatCode>0.0_ </c:formatCode>
                <c:ptCount val="4"/>
                <c:pt idx="0">
                  <c:v>0.41753653444676408</c:v>
                </c:pt>
                <c:pt idx="1">
                  <c:v>0</c:v>
                </c:pt>
                <c:pt idx="2">
                  <c:v>0.52083333333333337</c:v>
                </c:pt>
                <c:pt idx="3">
                  <c:v>0.62370062370062374</c:v>
                </c:pt>
              </c:numCache>
            </c:numRef>
          </c:val>
          <c:extLst>
            <c:ext xmlns:c16="http://schemas.microsoft.com/office/drawing/2014/chart" uri="{C3380CC4-5D6E-409C-BE32-E72D297353CC}">
              <c16:uniqueId val="{00000010-E843-4286-8966-274A002AFCFE}"/>
            </c:ext>
          </c:extLst>
        </c:ser>
        <c:dLbls>
          <c:showLegendKey val="0"/>
          <c:showVal val="0"/>
          <c:showCatName val="0"/>
          <c:showSerName val="0"/>
          <c:showPercent val="0"/>
          <c:showBubbleSize val="0"/>
        </c:dLbls>
        <c:gapWidth val="80"/>
        <c:overlap val="100"/>
        <c:axId val="252529208"/>
        <c:axId val="252529600"/>
      </c:barChart>
      <c:catAx>
        <c:axId val="252529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29600"/>
        <c:crosses val="autoZero"/>
        <c:auto val="1"/>
        <c:lblAlgn val="ctr"/>
        <c:lblOffset val="100"/>
        <c:tickLblSkip val="1"/>
        <c:tickMarkSkip val="1"/>
        <c:noMultiLvlLbl val="0"/>
      </c:catAx>
      <c:valAx>
        <c:axId val="2525296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29208"/>
        <c:crosses val="autoZero"/>
        <c:crossBetween val="between"/>
        <c:majorUnit val="0.2"/>
      </c:valAx>
      <c:spPr>
        <a:noFill/>
        <a:ln w="12700">
          <a:solidFill>
            <a:srgbClr val="808080"/>
          </a:solidFill>
          <a:prstDash val="solid"/>
        </a:ln>
      </c:spPr>
    </c:plotArea>
    <c:legend>
      <c:legendPos val="r"/>
      <c:layout>
        <c:manualLayout>
          <c:xMode val="edge"/>
          <c:yMode val="edge"/>
          <c:x val="0.798361381297926"/>
          <c:y val="0.14361707418151679"/>
          <c:w val="0.19508208532756932"/>
          <c:h val="0.840425473131648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グラフワーク２!$C$151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0-45A8-84D8-405932E1CF8D}"/>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90-45A8-84D8-405932E1CF8D}"/>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90-45A8-84D8-405932E1CF8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グラフワーク２!$B$152:$B$158</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グラフワーク２!$C$152:$C$158</c:f>
              <c:numCache>
                <c:formatCode>0.0_ </c:formatCode>
                <c:ptCount val="7"/>
                <c:pt idx="0">
                  <c:v>0</c:v>
                </c:pt>
                <c:pt idx="1">
                  <c:v>19.415448851774531</c:v>
                </c:pt>
                <c:pt idx="2">
                  <c:v>21.711899791231733</c:v>
                </c:pt>
                <c:pt idx="3">
                  <c:v>46.137787056367429</c:v>
                </c:pt>
                <c:pt idx="4">
                  <c:v>1.2526096033402923</c:v>
                </c:pt>
                <c:pt idx="5">
                  <c:v>10.855949895615867</c:v>
                </c:pt>
                <c:pt idx="6">
                  <c:v>0.62630480167014613</c:v>
                </c:pt>
              </c:numCache>
            </c:numRef>
          </c:val>
          <c:extLst>
            <c:ext xmlns:c16="http://schemas.microsoft.com/office/drawing/2014/chart" uri="{C3380CC4-5D6E-409C-BE32-E72D297353CC}">
              <c16:uniqueId val="{00000003-F890-45A8-84D8-405932E1CF8D}"/>
            </c:ext>
          </c:extLst>
        </c:ser>
        <c:ser>
          <c:idx val="1"/>
          <c:order val="1"/>
          <c:tx>
            <c:strRef>
              <c:f>グラフワーク２!$D$151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4D13-42B5-9CBF-5E97BE0BBD84}"/>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4D13-42B5-9CBF-5E97BE0BBD84}"/>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4D13-42B5-9CBF-5E97BE0BBD84}"/>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グラフワーク２!$B$152:$B$158</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グラフワーク２!$D$152:$D$158</c:f>
              <c:numCache>
                <c:formatCode>0.0_ </c:formatCode>
                <c:ptCount val="7"/>
                <c:pt idx="0">
                  <c:v>0</c:v>
                </c:pt>
                <c:pt idx="1">
                  <c:v>11.578947368421053</c:v>
                </c:pt>
                <c:pt idx="2">
                  <c:v>17.894736842105264</c:v>
                </c:pt>
                <c:pt idx="3">
                  <c:v>56.842105263157897</c:v>
                </c:pt>
                <c:pt idx="4">
                  <c:v>3.1578947368421053</c:v>
                </c:pt>
                <c:pt idx="5">
                  <c:v>10.526315789473685</c:v>
                </c:pt>
                <c:pt idx="6">
                  <c:v>0</c:v>
                </c:pt>
              </c:numCache>
            </c:numRef>
          </c:val>
          <c:extLst>
            <c:ext xmlns:c16="http://schemas.microsoft.com/office/drawing/2014/chart" uri="{C3380CC4-5D6E-409C-BE32-E72D297353CC}">
              <c16:uniqueId val="{00000007-F890-45A8-84D8-405932E1CF8D}"/>
            </c:ext>
          </c:extLst>
        </c:ser>
        <c:ser>
          <c:idx val="2"/>
          <c:order val="2"/>
          <c:tx>
            <c:strRef>
              <c:f>グラフワーク２!$E$151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グラフワーク２!$B$152:$B$158</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グラフワーク２!$E$152:$E$158</c:f>
              <c:numCache>
                <c:formatCode>0.0_ </c:formatCode>
                <c:ptCount val="7"/>
                <c:pt idx="0">
                  <c:v>0</c:v>
                </c:pt>
                <c:pt idx="1">
                  <c:v>21.354166666666668</c:v>
                </c:pt>
                <c:pt idx="2">
                  <c:v>22.65625</c:v>
                </c:pt>
                <c:pt idx="3">
                  <c:v>43.489583333333336</c:v>
                </c:pt>
                <c:pt idx="4">
                  <c:v>0.78125</c:v>
                </c:pt>
                <c:pt idx="5">
                  <c:v>10.9375</c:v>
                </c:pt>
                <c:pt idx="6">
                  <c:v>0.78125</c:v>
                </c:pt>
              </c:numCache>
            </c:numRef>
          </c:val>
          <c:extLst>
            <c:ext xmlns:c16="http://schemas.microsoft.com/office/drawing/2014/chart" uri="{C3380CC4-5D6E-409C-BE32-E72D297353CC}">
              <c16:uniqueId val="{00000008-F890-45A8-84D8-405932E1CF8D}"/>
            </c:ext>
          </c:extLst>
        </c:ser>
        <c:ser>
          <c:idx val="3"/>
          <c:order val="3"/>
          <c:tx>
            <c:strRef>
              <c:f>グラフワーク２!$F$151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90-45A8-84D8-405932E1CF8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グラフワーク２!$B$152:$B$158</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グラフワーク２!$F$152:$F$158</c:f>
              <c:numCache>
                <c:formatCode>0.0_ </c:formatCode>
                <c:ptCount val="7"/>
                <c:pt idx="0">
                  <c:v>0.20790020790020791</c:v>
                </c:pt>
                <c:pt idx="1">
                  <c:v>17.879417879417879</c:v>
                </c:pt>
                <c:pt idx="2">
                  <c:v>21.205821205821206</c:v>
                </c:pt>
                <c:pt idx="3">
                  <c:v>46.361746361746363</c:v>
                </c:pt>
                <c:pt idx="4">
                  <c:v>1.4553014553014554</c:v>
                </c:pt>
                <c:pt idx="5">
                  <c:v>11.850311850311851</c:v>
                </c:pt>
                <c:pt idx="6">
                  <c:v>1.0395010395010396</c:v>
                </c:pt>
              </c:numCache>
            </c:numRef>
          </c:val>
          <c:extLst>
            <c:ext xmlns:c16="http://schemas.microsoft.com/office/drawing/2014/chart" uri="{C3380CC4-5D6E-409C-BE32-E72D297353CC}">
              <c16:uniqueId val="{0000000A-F890-45A8-84D8-405932E1CF8D}"/>
            </c:ext>
          </c:extLst>
        </c:ser>
        <c:dLbls>
          <c:showLegendKey val="0"/>
          <c:showVal val="0"/>
          <c:showCatName val="0"/>
          <c:showSerName val="0"/>
          <c:showPercent val="0"/>
          <c:showBubbleSize val="0"/>
        </c:dLbls>
        <c:gapWidth val="40"/>
        <c:axId val="252530384"/>
        <c:axId val="252530776"/>
      </c:barChart>
      <c:catAx>
        <c:axId val="252530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0776"/>
        <c:crosses val="autoZero"/>
        <c:auto val="1"/>
        <c:lblAlgn val="ctr"/>
        <c:lblOffset val="100"/>
        <c:tickLblSkip val="1"/>
        <c:tickMarkSkip val="1"/>
        <c:noMultiLvlLbl val="0"/>
      </c:catAx>
      <c:valAx>
        <c:axId val="25253077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0384"/>
        <c:crosses val="autoZero"/>
        <c:crossBetween val="between"/>
        <c:majorUnit val="20"/>
      </c:valAx>
      <c:spPr>
        <a:noFill/>
        <a:ln w="3175">
          <a:solidFill>
            <a:srgbClr val="000000"/>
          </a:solidFill>
          <a:prstDash val="solid"/>
        </a:ln>
      </c:spPr>
    </c:plotArea>
    <c:legend>
      <c:legendPos val="r"/>
      <c:layout>
        <c:manualLayout>
          <c:xMode val="edge"/>
          <c:yMode val="edge"/>
          <c:x val="0.80273965754280707"/>
          <c:y val="0.78915814899220782"/>
          <c:w val="0.18630143454290438"/>
          <c:h val="0.1405625076761418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341103470245638"/>
          <c:y val="6.8273226251149621E-2"/>
          <c:w val="0.47524982859992104"/>
          <c:h val="0.91365641012567878"/>
        </c:manualLayout>
      </c:layout>
      <c:barChart>
        <c:barDir val="bar"/>
        <c:grouping val="clustered"/>
        <c:varyColors val="0"/>
        <c:ser>
          <c:idx val="0"/>
          <c:order val="0"/>
          <c:tx>
            <c:strRef>
              <c:f>グラフワーク２!$C$161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E-452B-807F-25C7455A01A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BE-452B-807F-25C7455A01A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BE-452B-807F-25C7455A01A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グラフワーク２!$B$162:$B$173</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グラフワーク２!$C$162:$C$173</c:f>
              <c:numCache>
                <c:formatCode>0.0_ </c:formatCode>
                <c:ptCount val="12"/>
                <c:pt idx="0">
                  <c:v>83.507306889352819</c:v>
                </c:pt>
                <c:pt idx="1">
                  <c:v>56.784968684759917</c:v>
                </c:pt>
                <c:pt idx="2">
                  <c:v>7.0981210855949897</c:v>
                </c:pt>
                <c:pt idx="3">
                  <c:v>30.688935281837161</c:v>
                </c:pt>
                <c:pt idx="4">
                  <c:v>24.63465553235908</c:v>
                </c:pt>
                <c:pt idx="5">
                  <c:v>19.206680584551147</c:v>
                </c:pt>
                <c:pt idx="6">
                  <c:v>25.052192066805844</c:v>
                </c:pt>
                <c:pt idx="7">
                  <c:v>0.62630480167014613</c:v>
                </c:pt>
                <c:pt idx="8">
                  <c:v>0</c:v>
                </c:pt>
                <c:pt idx="9">
                  <c:v>1.8789144050104385</c:v>
                </c:pt>
                <c:pt idx="10">
                  <c:v>1.4613778705636744</c:v>
                </c:pt>
                <c:pt idx="11">
                  <c:v>0.83507306889352817</c:v>
                </c:pt>
              </c:numCache>
            </c:numRef>
          </c:val>
          <c:extLst>
            <c:ext xmlns:c16="http://schemas.microsoft.com/office/drawing/2014/chart" uri="{C3380CC4-5D6E-409C-BE32-E72D297353CC}">
              <c16:uniqueId val="{00000003-67BE-452B-807F-25C7455A01AA}"/>
            </c:ext>
          </c:extLst>
        </c:ser>
        <c:ser>
          <c:idx val="1"/>
          <c:order val="1"/>
          <c:tx>
            <c:strRef>
              <c:f>グラフワーク２!$D$161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B2E-4902-AF93-4055B0AECAC5}"/>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B2E-4902-AF93-4055B0AECAC5}"/>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B2E-4902-AF93-4055B0AECAC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グラフワーク２!$B$162:$B$173</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グラフワーク２!$D$162:$D$173</c:f>
              <c:numCache>
                <c:formatCode>0.0_ </c:formatCode>
                <c:ptCount val="12"/>
                <c:pt idx="0">
                  <c:v>76.84210526315789</c:v>
                </c:pt>
                <c:pt idx="1">
                  <c:v>58.94736842105263</c:v>
                </c:pt>
                <c:pt idx="2">
                  <c:v>9.473684210526315</c:v>
                </c:pt>
                <c:pt idx="3">
                  <c:v>22.105263157894736</c:v>
                </c:pt>
                <c:pt idx="4">
                  <c:v>18.94736842105263</c:v>
                </c:pt>
                <c:pt idx="5">
                  <c:v>28.421052631578949</c:v>
                </c:pt>
                <c:pt idx="6">
                  <c:v>20</c:v>
                </c:pt>
                <c:pt idx="7">
                  <c:v>0</c:v>
                </c:pt>
                <c:pt idx="8">
                  <c:v>0</c:v>
                </c:pt>
                <c:pt idx="9">
                  <c:v>2.1052631578947367</c:v>
                </c:pt>
                <c:pt idx="10">
                  <c:v>0</c:v>
                </c:pt>
                <c:pt idx="11">
                  <c:v>0</c:v>
                </c:pt>
              </c:numCache>
            </c:numRef>
          </c:val>
          <c:extLst>
            <c:ext xmlns:c16="http://schemas.microsoft.com/office/drawing/2014/chart" uri="{C3380CC4-5D6E-409C-BE32-E72D297353CC}">
              <c16:uniqueId val="{00000007-67BE-452B-807F-25C7455A01AA}"/>
            </c:ext>
          </c:extLst>
        </c:ser>
        <c:ser>
          <c:idx val="2"/>
          <c:order val="2"/>
          <c:tx>
            <c:strRef>
              <c:f>グラフワーク２!$E$161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グラフワーク２!$B$162:$B$173</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グラフワーク２!$E$162:$E$173</c:f>
              <c:numCache>
                <c:formatCode>0.0_ </c:formatCode>
                <c:ptCount val="12"/>
                <c:pt idx="0">
                  <c:v>85.15625</c:v>
                </c:pt>
                <c:pt idx="1">
                  <c:v>56.25</c:v>
                </c:pt>
                <c:pt idx="2">
                  <c:v>6.510416666666667</c:v>
                </c:pt>
                <c:pt idx="3">
                  <c:v>32.8125</c:v>
                </c:pt>
                <c:pt idx="4">
                  <c:v>26.041666666666668</c:v>
                </c:pt>
                <c:pt idx="5">
                  <c:v>16.927083333333332</c:v>
                </c:pt>
                <c:pt idx="6">
                  <c:v>26.302083333333332</c:v>
                </c:pt>
                <c:pt idx="7">
                  <c:v>0.78125</c:v>
                </c:pt>
                <c:pt idx="8">
                  <c:v>0</c:v>
                </c:pt>
                <c:pt idx="9">
                  <c:v>1.8229166666666667</c:v>
                </c:pt>
                <c:pt idx="10">
                  <c:v>1.8229166666666667</c:v>
                </c:pt>
                <c:pt idx="11">
                  <c:v>1.0416666666666667</c:v>
                </c:pt>
              </c:numCache>
            </c:numRef>
          </c:val>
          <c:extLst>
            <c:ext xmlns:c16="http://schemas.microsoft.com/office/drawing/2014/chart" uri="{C3380CC4-5D6E-409C-BE32-E72D297353CC}">
              <c16:uniqueId val="{00000008-67BE-452B-807F-25C7455A01AA}"/>
            </c:ext>
          </c:extLst>
        </c:ser>
        <c:ser>
          <c:idx val="3"/>
          <c:order val="3"/>
          <c:tx>
            <c:strRef>
              <c:f>グラフワーク２!$F$161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7BE-452B-807F-25C7455A01A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グラフワーク２!$B$162:$B$173</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グラフワーク２!$F$162:$F$173</c:f>
              <c:numCache>
                <c:formatCode>0.0_ </c:formatCode>
                <c:ptCount val="12"/>
                <c:pt idx="0">
                  <c:v>84.615384615384613</c:v>
                </c:pt>
                <c:pt idx="1">
                  <c:v>61.330561330561331</c:v>
                </c:pt>
                <c:pt idx="2">
                  <c:v>5.613305613305613</c:v>
                </c:pt>
                <c:pt idx="3">
                  <c:v>29.313929313929314</c:v>
                </c:pt>
                <c:pt idx="4">
                  <c:v>29.313929313929314</c:v>
                </c:pt>
                <c:pt idx="5">
                  <c:v>20.997920997920996</c:v>
                </c:pt>
                <c:pt idx="6">
                  <c:v>26.611226611226613</c:v>
                </c:pt>
                <c:pt idx="7">
                  <c:v>0</c:v>
                </c:pt>
                <c:pt idx="8">
                  <c:v>0</c:v>
                </c:pt>
                <c:pt idx="9">
                  <c:v>0.83160083160083165</c:v>
                </c:pt>
                <c:pt idx="10">
                  <c:v>1.8711018711018712</c:v>
                </c:pt>
                <c:pt idx="11">
                  <c:v>1.0395010395010396</c:v>
                </c:pt>
              </c:numCache>
            </c:numRef>
          </c:val>
          <c:extLst>
            <c:ext xmlns:c16="http://schemas.microsoft.com/office/drawing/2014/chart" uri="{C3380CC4-5D6E-409C-BE32-E72D297353CC}">
              <c16:uniqueId val="{0000000A-67BE-452B-807F-25C7455A01AA}"/>
            </c:ext>
          </c:extLst>
        </c:ser>
        <c:dLbls>
          <c:showLegendKey val="0"/>
          <c:showVal val="0"/>
          <c:showCatName val="0"/>
          <c:showSerName val="0"/>
          <c:showPercent val="0"/>
          <c:showBubbleSize val="0"/>
        </c:dLbls>
        <c:gapWidth val="40"/>
        <c:axId val="252531560"/>
        <c:axId val="252531952"/>
      </c:barChart>
      <c:catAx>
        <c:axId val="252531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1952"/>
        <c:crosses val="autoZero"/>
        <c:auto val="1"/>
        <c:lblAlgn val="ctr"/>
        <c:lblOffset val="100"/>
        <c:tickLblSkip val="1"/>
        <c:tickMarkSkip val="1"/>
        <c:noMultiLvlLbl val="0"/>
      </c:catAx>
      <c:valAx>
        <c:axId val="25253195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1560"/>
        <c:crosses val="autoZero"/>
        <c:crossBetween val="between"/>
        <c:majorUnit val="20"/>
      </c:valAx>
      <c:spPr>
        <a:noFill/>
        <a:ln w="3175">
          <a:solidFill>
            <a:srgbClr val="000000"/>
          </a:solidFill>
          <a:prstDash val="solid"/>
        </a:ln>
      </c:spPr>
    </c:plotArea>
    <c:legend>
      <c:legendPos val="r"/>
      <c:layout>
        <c:manualLayout>
          <c:xMode val="edge"/>
          <c:yMode val="edge"/>
          <c:x val="0.80273963116088065"/>
          <c:y val="0.78915817765769936"/>
          <c:w val="0.18630129017513974"/>
          <c:h val="0.1405625698656827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8"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392573853656957E-2"/>
          <c:y val="0.15425531914893617"/>
          <c:w val="0.74230648334173654"/>
          <c:h val="0.82446808510638303"/>
        </c:manualLayout>
      </c:layout>
      <c:barChart>
        <c:barDir val="bar"/>
        <c:grouping val="percentStacked"/>
        <c:varyColors val="0"/>
        <c:ser>
          <c:idx val="0"/>
          <c:order val="0"/>
          <c:tx>
            <c:strRef>
              <c:f>グラフワーク２!$H$92</c:f>
              <c:strCache>
                <c:ptCount val="1"/>
                <c:pt idx="0">
                  <c:v>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1E1-4245-82EC-3095AFB149F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41E1-4245-82EC-3095AFB149F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1E1-4245-82EC-3095AFB149F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グラフワーク２!$I$91:$L$91</c:f>
              <c:strCache>
                <c:ptCount val="4"/>
                <c:pt idx="0">
                  <c:v>合計</c:v>
                </c:pt>
                <c:pt idx="1">
                  <c:v>男性</c:v>
                </c:pt>
                <c:pt idx="2">
                  <c:v>女性</c:v>
                </c:pt>
                <c:pt idx="3">
                  <c:v>前回調査</c:v>
                </c:pt>
              </c:strCache>
            </c:strRef>
          </c:cat>
          <c:val>
            <c:numRef>
              <c:f>グラフワーク２!$I$92:$L$92</c:f>
              <c:numCache>
                <c:formatCode>0.0_ </c:formatCode>
                <c:ptCount val="4"/>
                <c:pt idx="0">
                  <c:v>75.156576200417533</c:v>
                </c:pt>
                <c:pt idx="1">
                  <c:v>57.89473684210526</c:v>
                </c:pt>
                <c:pt idx="2">
                  <c:v>79.427083333333329</c:v>
                </c:pt>
                <c:pt idx="3">
                  <c:v>68.607068607068612</c:v>
                </c:pt>
              </c:numCache>
            </c:numRef>
          </c:val>
          <c:extLst>
            <c:ext xmlns:c16="http://schemas.microsoft.com/office/drawing/2014/chart" uri="{C3380CC4-5D6E-409C-BE32-E72D297353CC}">
              <c16:uniqueId val="{00000003-41E1-4245-82EC-3095AFB149F6}"/>
            </c:ext>
          </c:extLst>
        </c:ser>
        <c:ser>
          <c:idx val="1"/>
          <c:order val="1"/>
          <c:tx>
            <c:strRef>
              <c:f>グラフワーク２!$H$93</c:f>
              <c:strCache>
                <c:ptCount val="1"/>
                <c:pt idx="0">
                  <c:v>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グラフワーク２!$I$91:$L$91</c:f>
              <c:strCache>
                <c:ptCount val="4"/>
                <c:pt idx="0">
                  <c:v>合計</c:v>
                </c:pt>
                <c:pt idx="1">
                  <c:v>男性</c:v>
                </c:pt>
                <c:pt idx="2">
                  <c:v>女性</c:v>
                </c:pt>
                <c:pt idx="3">
                  <c:v>前回調査</c:v>
                </c:pt>
              </c:strCache>
            </c:strRef>
          </c:cat>
          <c:val>
            <c:numRef>
              <c:f>グラフワーク２!$I$93:$L$93</c:f>
              <c:numCache>
                <c:formatCode>0.0_ </c:formatCode>
                <c:ptCount val="4"/>
                <c:pt idx="0">
                  <c:v>24.843423799582464</c:v>
                </c:pt>
                <c:pt idx="1">
                  <c:v>42.10526315789474</c:v>
                </c:pt>
                <c:pt idx="2">
                  <c:v>20.572916666666668</c:v>
                </c:pt>
                <c:pt idx="3">
                  <c:v>30.76923076923077</c:v>
                </c:pt>
              </c:numCache>
            </c:numRef>
          </c:val>
          <c:extLst>
            <c:ext xmlns:c16="http://schemas.microsoft.com/office/drawing/2014/chart" uri="{C3380CC4-5D6E-409C-BE32-E72D297353CC}">
              <c16:uniqueId val="{00000004-41E1-4245-82EC-3095AFB149F6}"/>
            </c:ext>
          </c:extLst>
        </c:ser>
        <c:ser>
          <c:idx val="2"/>
          <c:order val="2"/>
          <c:tx>
            <c:strRef>
              <c:f>グラフワーク２!$H$94</c:f>
              <c:strCache>
                <c:ptCount val="1"/>
                <c:pt idx="0">
                  <c:v>無回答</c:v>
                </c:pt>
              </c:strCache>
            </c:strRef>
          </c:tx>
          <c:spPr>
            <a:no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FB07-408D-BAB9-962614C3CFE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グラフワーク２!$I$91:$L$91</c:f>
              <c:strCache>
                <c:ptCount val="4"/>
                <c:pt idx="0">
                  <c:v>合計</c:v>
                </c:pt>
                <c:pt idx="1">
                  <c:v>男性</c:v>
                </c:pt>
                <c:pt idx="2">
                  <c:v>女性</c:v>
                </c:pt>
                <c:pt idx="3">
                  <c:v>前回調査</c:v>
                </c:pt>
              </c:strCache>
            </c:strRef>
          </c:cat>
          <c:val>
            <c:numRef>
              <c:f>グラフワーク２!$I$94:$L$94</c:f>
              <c:numCache>
                <c:formatCode>0.0_ </c:formatCode>
                <c:ptCount val="4"/>
                <c:pt idx="0">
                  <c:v>0</c:v>
                </c:pt>
                <c:pt idx="1">
                  <c:v>0</c:v>
                </c:pt>
                <c:pt idx="2">
                  <c:v>0</c:v>
                </c:pt>
                <c:pt idx="3">
                  <c:v>0.62370062370062374</c:v>
                </c:pt>
              </c:numCache>
            </c:numRef>
          </c:val>
          <c:extLst>
            <c:ext xmlns:c16="http://schemas.microsoft.com/office/drawing/2014/chart" uri="{C3380CC4-5D6E-409C-BE32-E72D297353CC}">
              <c16:uniqueId val="{00000006-41E1-4245-82EC-3095AFB149F6}"/>
            </c:ext>
          </c:extLst>
        </c:ser>
        <c:dLbls>
          <c:showLegendKey val="0"/>
          <c:showVal val="0"/>
          <c:showCatName val="0"/>
          <c:showSerName val="0"/>
          <c:showPercent val="0"/>
          <c:showBubbleSize val="0"/>
        </c:dLbls>
        <c:gapWidth val="100"/>
        <c:overlap val="100"/>
        <c:axId val="205594624"/>
        <c:axId val="205595016"/>
      </c:barChart>
      <c:catAx>
        <c:axId val="2055946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5016"/>
        <c:crosses val="autoZero"/>
        <c:auto val="1"/>
        <c:lblAlgn val="ctr"/>
        <c:lblOffset val="100"/>
        <c:tickLblSkip val="1"/>
        <c:tickMarkSkip val="1"/>
        <c:noMultiLvlLbl val="0"/>
      </c:catAx>
      <c:valAx>
        <c:axId val="20559501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4624"/>
        <c:crosses val="autoZero"/>
        <c:crossBetween val="between"/>
        <c:majorUnit val="0.2"/>
      </c:valAx>
      <c:spPr>
        <a:noFill/>
        <a:ln w="12700">
          <a:solidFill>
            <a:srgbClr val="808080"/>
          </a:solidFill>
          <a:prstDash val="solid"/>
        </a:ln>
      </c:spPr>
    </c:plotArea>
    <c:legend>
      <c:legendPos val="r"/>
      <c:layout>
        <c:manualLayout>
          <c:xMode val="edge"/>
          <c:yMode val="edge"/>
          <c:x val="0.88593667170913981"/>
          <c:y val="0.1436169754143051"/>
          <c:w val="0.10750690646427818"/>
          <c:h val="0.8404255265193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89492143176425E-2"/>
          <c:y val="6.8273226251149621E-2"/>
          <c:w val="0.82399569049501986"/>
          <c:h val="0.91365641012567878"/>
        </c:manualLayout>
      </c:layout>
      <c:barChart>
        <c:barDir val="bar"/>
        <c:grouping val="clustered"/>
        <c:varyColors val="0"/>
        <c:ser>
          <c:idx val="0"/>
          <c:order val="0"/>
          <c:tx>
            <c:strRef>
              <c:f>グラフワーク２!$I$151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E9-4AB9-9797-B9D88FAFA8CF}"/>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E9-4AB9-9797-B9D88FAFA8CF}"/>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E9-4AB9-9797-B9D88FAFA8C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グラフワーク２!$H$152:$H$158</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グラフワーク２!$I$152:$I$158</c:f>
              <c:numCache>
                <c:formatCode>0.0_ </c:formatCode>
                <c:ptCount val="7"/>
                <c:pt idx="0">
                  <c:v>1.0330578512396693</c:v>
                </c:pt>
                <c:pt idx="1">
                  <c:v>19.628099173553718</c:v>
                </c:pt>
                <c:pt idx="2">
                  <c:v>20.454545454545453</c:v>
                </c:pt>
                <c:pt idx="3">
                  <c:v>39.256198347107436</c:v>
                </c:pt>
                <c:pt idx="4">
                  <c:v>2.2727272727272729</c:v>
                </c:pt>
                <c:pt idx="5">
                  <c:v>16.942148760330578</c:v>
                </c:pt>
                <c:pt idx="6">
                  <c:v>0.41322314049586778</c:v>
                </c:pt>
              </c:numCache>
            </c:numRef>
          </c:val>
          <c:extLst>
            <c:ext xmlns:c16="http://schemas.microsoft.com/office/drawing/2014/chart" uri="{C3380CC4-5D6E-409C-BE32-E72D297353CC}">
              <c16:uniqueId val="{00000003-31E9-4AB9-9797-B9D88FAFA8CF}"/>
            </c:ext>
          </c:extLst>
        </c:ser>
        <c:ser>
          <c:idx val="1"/>
          <c:order val="1"/>
          <c:tx>
            <c:strRef>
              <c:f>グラフワーク２!$J$151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7DD2-4D31-945F-C6C328A9C111}"/>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7DD2-4D31-945F-C6C328A9C111}"/>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7DD2-4D31-945F-C6C328A9C11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グラフワーク２!$H$152:$H$158</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グラフワーク２!$J$152:$J$158</c:f>
              <c:numCache>
                <c:formatCode>0.0_ </c:formatCode>
                <c:ptCount val="7"/>
                <c:pt idx="0">
                  <c:v>2.1008403361344539</c:v>
                </c:pt>
                <c:pt idx="1">
                  <c:v>21.428571428571427</c:v>
                </c:pt>
                <c:pt idx="2">
                  <c:v>14.705882352941176</c:v>
                </c:pt>
                <c:pt idx="3">
                  <c:v>39.075630252100844</c:v>
                </c:pt>
                <c:pt idx="4">
                  <c:v>2.1008403361344539</c:v>
                </c:pt>
                <c:pt idx="5">
                  <c:v>20.588235294117649</c:v>
                </c:pt>
                <c:pt idx="6">
                  <c:v>0</c:v>
                </c:pt>
              </c:numCache>
            </c:numRef>
          </c:val>
          <c:extLst>
            <c:ext xmlns:c16="http://schemas.microsoft.com/office/drawing/2014/chart" uri="{C3380CC4-5D6E-409C-BE32-E72D297353CC}">
              <c16:uniqueId val="{00000007-31E9-4AB9-9797-B9D88FAFA8CF}"/>
            </c:ext>
          </c:extLst>
        </c:ser>
        <c:ser>
          <c:idx val="2"/>
          <c:order val="2"/>
          <c:tx>
            <c:strRef>
              <c:f>グラフワーク２!$K$151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グラフワーク２!$H$152:$H$158</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グラフワーク２!$K$152:$K$158</c:f>
              <c:numCache>
                <c:formatCode>0.0_ </c:formatCode>
                <c:ptCount val="7"/>
                <c:pt idx="0">
                  <c:v>0</c:v>
                </c:pt>
                <c:pt idx="1">
                  <c:v>17.886178861788618</c:v>
                </c:pt>
                <c:pt idx="2">
                  <c:v>26.016260162601625</c:v>
                </c:pt>
                <c:pt idx="3">
                  <c:v>39.430894308943088</c:v>
                </c:pt>
                <c:pt idx="4">
                  <c:v>2.4390243902439024</c:v>
                </c:pt>
                <c:pt idx="5">
                  <c:v>13.414634146341463</c:v>
                </c:pt>
                <c:pt idx="6">
                  <c:v>0.81300813008130079</c:v>
                </c:pt>
              </c:numCache>
            </c:numRef>
          </c:val>
          <c:extLst>
            <c:ext xmlns:c16="http://schemas.microsoft.com/office/drawing/2014/chart" uri="{C3380CC4-5D6E-409C-BE32-E72D297353CC}">
              <c16:uniqueId val="{00000008-31E9-4AB9-9797-B9D88FAFA8CF}"/>
            </c:ext>
          </c:extLst>
        </c:ser>
        <c:ser>
          <c:idx val="3"/>
          <c:order val="3"/>
          <c:tx>
            <c:strRef>
              <c:f>グラフワーク２!$L$151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E9-4AB9-9797-B9D88FAFA8C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グラフワーク２!$H$152:$H$158</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グラフワーク２!$L$152:$L$158</c:f>
              <c:numCache>
                <c:formatCode>0.0_ </c:formatCode>
                <c:ptCount val="7"/>
                <c:pt idx="0">
                  <c:v>0.20366598778004075</c:v>
                </c:pt>
                <c:pt idx="1">
                  <c:v>23.217922606924642</c:v>
                </c:pt>
                <c:pt idx="2">
                  <c:v>18.737270875763748</c:v>
                </c:pt>
                <c:pt idx="3">
                  <c:v>40.122199592668025</c:v>
                </c:pt>
                <c:pt idx="4">
                  <c:v>3.0549898167006111</c:v>
                </c:pt>
                <c:pt idx="5">
                  <c:v>14.460285132382893</c:v>
                </c:pt>
                <c:pt idx="6">
                  <c:v>0.20366598778004075</c:v>
                </c:pt>
              </c:numCache>
            </c:numRef>
          </c:val>
          <c:extLst>
            <c:ext xmlns:c16="http://schemas.microsoft.com/office/drawing/2014/chart" uri="{C3380CC4-5D6E-409C-BE32-E72D297353CC}">
              <c16:uniqueId val="{0000000A-31E9-4AB9-9797-B9D88FAFA8CF}"/>
            </c:ext>
          </c:extLst>
        </c:ser>
        <c:dLbls>
          <c:showLegendKey val="0"/>
          <c:showVal val="0"/>
          <c:showCatName val="0"/>
          <c:showSerName val="0"/>
          <c:showPercent val="0"/>
          <c:showBubbleSize val="0"/>
        </c:dLbls>
        <c:gapWidth val="40"/>
        <c:axId val="252532736"/>
        <c:axId val="252533128"/>
      </c:barChart>
      <c:catAx>
        <c:axId val="252532736"/>
        <c:scaling>
          <c:orientation val="maxMin"/>
        </c:scaling>
        <c:delete val="1"/>
        <c:axPos val="l"/>
        <c:numFmt formatCode="General" sourceLinked="1"/>
        <c:majorTickMark val="out"/>
        <c:minorTickMark val="none"/>
        <c:tickLblPos val="nextTo"/>
        <c:crossAx val="252533128"/>
        <c:crosses val="autoZero"/>
        <c:auto val="1"/>
        <c:lblAlgn val="ctr"/>
        <c:lblOffset val="100"/>
        <c:noMultiLvlLbl val="0"/>
      </c:catAx>
      <c:valAx>
        <c:axId val="252533128"/>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2736"/>
        <c:crosses val="autoZero"/>
        <c:crossBetween val="between"/>
        <c:majorUnit val="20"/>
      </c:valAx>
      <c:spPr>
        <a:noFill/>
        <a:ln w="3175">
          <a:solidFill>
            <a:srgbClr val="000000"/>
          </a:solidFill>
          <a:prstDash val="solid"/>
        </a:ln>
      </c:spPr>
    </c:plotArea>
    <c:legend>
      <c:legendPos val="r"/>
      <c:layout>
        <c:manualLayout>
          <c:xMode val="edge"/>
          <c:yMode val="edge"/>
          <c:x val="0.72704833293218263"/>
          <c:y val="0.7707037571860611"/>
          <c:w val="0.26199268759527328"/>
          <c:h val="0.1590169740893114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441899308041024E-2"/>
          <c:y val="6.8273226251149621E-2"/>
          <c:w val="0.82744884162207011"/>
          <c:h val="0.91365641012567878"/>
        </c:manualLayout>
      </c:layout>
      <c:barChart>
        <c:barDir val="bar"/>
        <c:grouping val="clustered"/>
        <c:varyColors val="0"/>
        <c:ser>
          <c:idx val="0"/>
          <c:order val="0"/>
          <c:tx>
            <c:strRef>
              <c:f>グラフワーク２!$J$198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6D-4821-BC39-6686059F562D}"/>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D-4821-BC39-6686059F562D}"/>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D-4821-BC39-6686059F562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グラフワーク２!$I$199:$I$208</c:f>
              <c:strCache>
                <c:ptCount val="10"/>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strCache>
            </c:strRef>
          </c:cat>
          <c:val>
            <c:numRef>
              <c:f>グラフワーク２!$J$199:$J$208</c:f>
              <c:numCache>
                <c:formatCode>0.0_ </c:formatCode>
                <c:ptCount val="10"/>
                <c:pt idx="0">
                  <c:v>25.619834710743802</c:v>
                </c:pt>
                <c:pt idx="1">
                  <c:v>11.776859504132231</c:v>
                </c:pt>
                <c:pt idx="2">
                  <c:v>11.363636363636363</c:v>
                </c:pt>
                <c:pt idx="3">
                  <c:v>12.396694214876034</c:v>
                </c:pt>
                <c:pt idx="4">
                  <c:v>19.421487603305785</c:v>
                </c:pt>
                <c:pt idx="5">
                  <c:v>13.223140495867769</c:v>
                </c:pt>
                <c:pt idx="6">
                  <c:v>15.909090909090908</c:v>
                </c:pt>
                <c:pt idx="7">
                  <c:v>38.016528925619838</c:v>
                </c:pt>
                <c:pt idx="8">
                  <c:v>2.8925619834710745</c:v>
                </c:pt>
                <c:pt idx="9">
                  <c:v>0.82644628099173556</c:v>
                </c:pt>
              </c:numCache>
            </c:numRef>
          </c:val>
          <c:extLst>
            <c:ext xmlns:c16="http://schemas.microsoft.com/office/drawing/2014/chart" uri="{C3380CC4-5D6E-409C-BE32-E72D297353CC}">
              <c16:uniqueId val="{00000003-CD6D-4821-BC39-6686059F562D}"/>
            </c:ext>
          </c:extLst>
        </c:ser>
        <c:ser>
          <c:idx val="1"/>
          <c:order val="1"/>
          <c:tx>
            <c:strRef>
              <c:f>グラフワーク２!$K$198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DC4-4E0E-925E-A924399D8090}"/>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DC4-4E0E-925E-A924399D8090}"/>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DC4-4E0E-925E-A924399D809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グラフワーク２!$I$199:$I$208</c:f>
              <c:strCache>
                <c:ptCount val="10"/>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strCache>
            </c:strRef>
          </c:cat>
          <c:val>
            <c:numRef>
              <c:f>グラフワーク２!$K$199:$K$208</c:f>
              <c:numCache>
                <c:formatCode>0.0_ </c:formatCode>
                <c:ptCount val="10"/>
                <c:pt idx="0">
                  <c:v>22.689075630252102</c:v>
                </c:pt>
                <c:pt idx="1">
                  <c:v>6.3025210084033612</c:v>
                </c:pt>
                <c:pt idx="2">
                  <c:v>11.764705882352942</c:v>
                </c:pt>
                <c:pt idx="3">
                  <c:v>8.8235294117647065</c:v>
                </c:pt>
                <c:pt idx="4">
                  <c:v>14.705882352941176</c:v>
                </c:pt>
                <c:pt idx="5">
                  <c:v>11.764705882352942</c:v>
                </c:pt>
                <c:pt idx="6">
                  <c:v>13.865546218487395</c:v>
                </c:pt>
                <c:pt idx="7">
                  <c:v>44.117647058823529</c:v>
                </c:pt>
                <c:pt idx="8">
                  <c:v>2.1008403361344539</c:v>
                </c:pt>
                <c:pt idx="9">
                  <c:v>0.84033613445378152</c:v>
                </c:pt>
              </c:numCache>
            </c:numRef>
          </c:val>
          <c:extLst>
            <c:ext xmlns:c16="http://schemas.microsoft.com/office/drawing/2014/chart" uri="{C3380CC4-5D6E-409C-BE32-E72D297353CC}">
              <c16:uniqueId val="{00000007-CD6D-4821-BC39-6686059F562D}"/>
            </c:ext>
          </c:extLst>
        </c:ser>
        <c:ser>
          <c:idx val="2"/>
          <c:order val="2"/>
          <c:tx>
            <c:strRef>
              <c:f>グラフワーク２!$L$198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グラフワーク２!$I$199:$I$208</c:f>
              <c:strCache>
                <c:ptCount val="10"/>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strCache>
            </c:strRef>
          </c:cat>
          <c:val>
            <c:numRef>
              <c:f>グラフワーク２!$L$199:$L$208</c:f>
              <c:numCache>
                <c:formatCode>0.0_ </c:formatCode>
                <c:ptCount val="10"/>
                <c:pt idx="0">
                  <c:v>28.45528455284553</c:v>
                </c:pt>
                <c:pt idx="1">
                  <c:v>17.073170731707318</c:v>
                </c:pt>
                <c:pt idx="2">
                  <c:v>10.975609756097562</c:v>
                </c:pt>
                <c:pt idx="3">
                  <c:v>15.853658536585366</c:v>
                </c:pt>
                <c:pt idx="4">
                  <c:v>23.983739837398375</c:v>
                </c:pt>
                <c:pt idx="5">
                  <c:v>14.634146341463415</c:v>
                </c:pt>
                <c:pt idx="6">
                  <c:v>17.886178861788618</c:v>
                </c:pt>
                <c:pt idx="7">
                  <c:v>32.113821138211385</c:v>
                </c:pt>
                <c:pt idx="8">
                  <c:v>3.6585365853658538</c:v>
                </c:pt>
                <c:pt idx="9">
                  <c:v>0.81300813008130079</c:v>
                </c:pt>
              </c:numCache>
            </c:numRef>
          </c:val>
          <c:extLst>
            <c:ext xmlns:c16="http://schemas.microsoft.com/office/drawing/2014/chart" uri="{C3380CC4-5D6E-409C-BE32-E72D297353CC}">
              <c16:uniqueId val="{00000008-CD6D-4821-BC39-6686059F562D}"/>
            </c:ext>
          </c:extLst>
        </c:ser>
        <c:dLbls>
          <c:showLegendKey val="0"/>
          <c:showVal val="0"/>
          <c:showCatName val="0"/>
          <c:showSerName val="0"/>
          <c:showPercent val="0"/>
          <c:showBubbleSize val="0"/>
        </c:dLbls>
        <c:gapWidth val="40"/>
        <c:axId val="252534304"/>
        <c:axId val="252534696"/>
      </c:barChart>
      <c:catAx>
        <c:axId val="252534304"/>
        <c:scaling>
          <c:orientation val="maxMin"/>
        </c:scaling>
        <c:delete val="1"/>
        <c:axPos val="l"/>
        <c:numFmt formatCode="General" sourceLinked="1"/>
        <c:majorTickMark val="out"/>
        <c:minorTickMark val="none"/>
        <c:tickLblPos val="nextTo"/>
        <c:crossAx val="252534696"/>
        <c:crosses val="autoZero"/>
        <c:auto val="1"/>
        <c:lblAlgn val="ctr"/>
        <c:lblOffset val="100"/>
        <c:noMultiLvlLbl val="0"/>
      </c:catAx>
      <c:valAx>
        <c:axId val="25253469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4304"/>
        <c:crosses val="autoZero"/>
        <c:crossBetween val="between"/>
        <c:majorUnit val="20"/>
      </c:valAx>
      <c:spPr>
        <a:noFill/>
        <a:ln w="3175">
          <a:solidFill>
            <a:srgbClr val="000000"/>
          </a:solidFill>
          <a:prstDash val="solid"/>
        </a:ln>
      </c:spPr>
    </c:plotArea>
    <c:legend>
      <c:legendPos val="r"/>
      <c:layout>
        <c:manualLayout>
          <c:xMode val="edge"/>
          <c:yMode val="edge"/>
          <c:x val="0.68729954210269173"/>
          <c:y val="0.79438018681085232"/>
          <c:w val="0.25556532706139001"/>
          <c:h val="0.1405624884356818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5382591309541E-2"/>
          <c:y val="0.13679245283018868"/>
          <c:w val="0.69934752117085563"/>
          <c:h val="0.84433962264150941"/>
        </c:manualLayout>
      </c:layout>
      <c:barChart>
        <c:barDir val="bar"/>
        <c:grouping val="percentStacked"/>
        <c:varyColors val="0"/>
        <c:ser>
          <c:idx val="0"/>
          <c:order val="0"/>
          <c:tx>
            <c:strRef>
              <c:f>グラフワーク２!$B$632</c:f>
              <c:strCache>
                <c:ptCount val="1"/>
                <c:pt idx="0">
                  <c:v>はい</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グラフワーク２!$C$631:$F$631</c:f>
              <c:strCache>
                <c:ptCount val="4"/>
                <c:pt idx="0">
                  <c:v>合計</c:v>
                </c:pt>
                <c:pt idx="1">
                  <c:v>男性</c:v>
                </c:pt>
                <c:pt idx="2">
                  <c:v>女性</c:v>
                </c:pt>
                <c:pt idx="3">
                  <c:v>前回調査</c:v>
                </c:pt>
              </c:strCache>
            </c:strRef>
          </c:cat>
          <c:val>
            <c:numRef>
              <c:f>グラフワーク２!$C$632:$F$632</c:f>
              <c:numCache>
                <c:formatCode>0.0_ </c:formatCode>
                <c:ptCount val="4"/>
                <c:pt idx="0">
                  <c:v>60.96033402922756</c:v>
                </c:pt>
                <c:pt idx="1">
                  <c:v>65.263157894736835</c:v>
                </c:pt>
                <c:pt idx="2">
                  <c:v>59.895833333333336</c:v>
                </c:pt>
                <c:pt idx="3">
                  <c:v>62.370062370062371</c:v>
                </c:pt>
              </c:numCache>
            </c:numRef>
          </c:val>
          <c:extLst>
            <c:ext xmlns:c16="http://schemas.microsoft.com/office/drawing/2014/chart" uri="{C3380CC4-5D6E-409C-BE32-E72D297353CC}">
              <c16:uniqueId val="{00000000-4513-4C32-8FC5-A5EF820943E9}"/>
            </c:ext>
          </c:extLst>
        </c:ser>
        <c:ser>
          <c:idx val="1"/>
          <c:order val="1"/>
          <c:tx>
            <c:strRef>
              <c:f>グラフワーク２!$B$633</c:f>
              <c:strCache>
                <c:ptCount val="1"/>
                <c:pt idx="0">
                  <c:v>いいえ</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312-495B-A16F-23F33D4DDE35}"/>
                </c:ext>
              </c:extLst>
            </c:dLbl>
            <c:dLbl>
              <c:idx val="1"/>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312-495B-A16F-23F33D4DDE35}"/>
                </c:ext>
              </c:extLst>
            </c:dLbl>
            <c:dLbl>
              <c:idx val="2"/>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312-495B-A16F-23F33D4DDE35}"/>
                </c:ext>
              </c:extLst>
            </c:dLbl>
            <c:dLbl>
              <c:idx val="3"/>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8312-495B-A16F-23F33D4DDE35}"/>
                </c:ext>
              </c:extLst>
            </c:dLbl>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グラフワーク２!$C$631:$F$631</c:f>
              <c:strCache>
                <c:ptCount val="4"/>
                <c:pt idx="0">
                  <c:v>合計</c:v>
                </c:pt>
                <c:pt idx="1">
                  <c:v>男性</c:v>
                </c:pt>
                <c:pt idx="2">
                  <c:v>女性</c:v>
                </c:pt>
                <c:pt idx="3">
                  <c:v>前回調査</c:v>
                </c:pt>
              </c:strCache>
            </c:strRef>
          </c:cat>
          <c:val>
            <c:numRef>
              <c:f>グラフワーク２!$C$633:$F$633</c:f>
              <c:numCache>
                <c:formatCode>0.0_ </c:formatCode>
                <c:ptCount val="4"/>
                <c:pt idx="0">
                  <c:v>8.7682672233820451</c:v>
                </c:pt>
                <c:pt idx="1">
                  <c:v>10.526315789473685</c:v>
                </c:pt>
                <c:pt idx="2">
                  <c:v>8.3333333333333339</c:v>
                </c:pt>
                <c:pt idx="3">
                  <c:v>8.9397089397089395</c:v>
                </c:pt>
              </c:numCache>
            </c:numRef>
          </c:val>
          <c:extLst>
            <c:ext xmlns:c16="http://schemas.microsoft.com/office/drawing/2014/chart" uri="{C3380CC4-5D6E-409C-BE32-E72D297353CC}">
              <c16:uniqueId val="{00000005-4513-4C32-8FC5-A5EF820943E9}"/>
            </c:ext>
          </c:extLst>
        </c:ser>
        <c:ser>
          <c:idx val="2"/>
          <c:order val="2"/>
          <c:tx>
            <c:strRef>
              <c:f>グラフワーク２!$B$634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グラフワーク２!$C$631:$F$631</c:f>
              <c:strCache>
                <c:ptCount val="4"/>
                <c:pt idx="0">
                  <c:v>合計</c:v>
                </c:pt>
                <c:pt idx="1">
                  <c:v>男性</c:v>
                </c:pt>
                <c:pt idx="2">
                  <c:v>女性</c:v>
                </c:pt>
                <c:pt idx="3">
                  <c:v>前回調査</c:v>
                </c:pt>
              </c:strCache>
            </c:strRef>
          </c:cat>
          <c:val>
            <c:numRef>
              <c:f>グラフワーク２!$C$634:$F$634</c:f>
              <c:numCache>
                <c:formatCode>0.0_ </c:formatCode>
                <c:ptCount val="4"/>
                <c:pt idx="0">
                  <c:v>30.062630480167016</c:v>
                </c:pt>
                <c:pt idx="1">
                  <c:v>24.210526315789473</c:v>
                </c:pt>
                <c:pt idx="2">
                  <c:v>31.510416666666668</c:v>
                </c:pt>
                <c:pt idx="3">
                  <c:v>26.819126819126819</c:v>
                </c:pt>
              </c:numCache>
            </c:numRef>
          </c:val>
          <c:extLst>
            <c:ext xmlns:c16="http://schemas.microsoft.com/office/drawing/2014/chart" uri="{C3380CC4-5D6E-409C-BE32-E72D297353CC}">
              <c16:uniqueId val="{00000006-4513-4C32-8FC5-A5EF820943E9}"/>
            </c:ext>
          </c:extLst>
        </c:ser>
        <c:ser>
          <c:idx val="3"/>
          <c:order val="3"/>
          <c:tx>
            <c:strRef>
              <c:f>グラフワーク２!$B$635</c:f>
              <c:strCache>
                <c:ptCount val="1"/>
                <c:pt idx="0">
                  <c:v>無回答</c:v>
                </c:pt>
              </c:strCache>
            </c:strRef>
          </c:tx>
          <c:spPr>
            <a:noFill/>
            <a:ln w="12700">
              <a:solidFill>
                <a:srgbClr val="000000"/>
              </a:solidFill>
              <a:prstDash val="solid"/>
            </a:ln>
          </c:spPr>
          <c:invertIfNegative val="0"/>
          <c:dLbls>
            <c:dLbl>
              <c:idx val="0"/>
              <c:layout>
                <c:manualLayout>
                  <c:x val="2.7151372050613132E-2"/>
                  <c:y val="5.7623929084336112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13-4C32-8FC5-A5EF820943E9}"/>
                </c:ext>
              </c:extLst>
            </c:dLbl>
            <c:dLbl>
              <c:idx val="1"/>
              <c:layout>
                <c:manualLayout>
                  <c:x val="2.551738251516722E-2"/>
                  <c:y val="-4.850690833457183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13-4C32-8FC5-A5EF820943E9}"/>
                </c:ext>
              </c:extLst>
            </c:dLbl>
            <c:dLbl>
              <c:idx val="2"/>
              <c:layout>
                <c:manualLayout>
                  <c:x val="2.7151372050613132E-2"/>
                  <c:y val="-1.3133264002377354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13-4C32-8FC5-A5EF820943E9}"/>
                </c:ext>
              </c:extLst>
            </c:dLbl>
            <c:dLbl>
              <c:idx val="3"/>
              <c:layout>
                <c:manualLayout>
                  <c:x val="2.551738251516722E-2"/>
                  <c:y val="-2.4924478779775328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13-4C32-8FC5-A5EF820943E9}"/>
                </c:ext>
              </c:extLst>
            </c:dLbl>
            <c:spPr>
              <a:no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グラフワーク２!$C$631:$F$631</c:f>
              <c:strCache>
                <c:ptCount val="4"/>
                <c:pt idx="0">
                  <c:v>合計</c:v>
                </c:pt>
                <c:pt idx="1">
                  <c:v>男性</c:v>
                </c:pt>
                <c:pt idx="2">
                  <c:v>女性</c:v>
                </c:pt>
                <c:pt idx="3">
                  <c:v>前回調査</c:v>
                </c:pt>
              </c:strCache>
            </c:strRef>
          </c:cat>
          <c:val>
            <c:numRef>
              <c:f>グラフワーク２!$C$635:$F$635</c:f>
              <c:numCache>
                <c:formatCode>0.0_ </c:formatCode>
                <c:ptCount val="4"/>
                <c:pt idx="0">
                  <c:v>0.20876826722338204</c:v>
                </c:pt>
                <c:pt idx="1">
                  <c:v>0</c:v>
                </c:pt>
                <c:pt idx="2">
                  <c:v>0.26041666666666669</c:v>
                </c:pt>
                <c:pt idx="3">
                  <c:v>1.8711018711018712</c:v>
                </c:pt>
              </c:numCache>
            </c:numRef>
          </c:val>
          <c:extLst>
            <c:ext xmlns:c16="http://schemas.microsoft.com/office/drawing/2014/chart" uri="{C3380CC4-5D6E-409C-BE32-E72D297353CC}">
              <c16:uniqueId val="{0000000B-4513-4C32-8FC5-A5EF820943E9}"/>
            </c:ext>
          </c:extLst>
        </c:ser>
        <c:dLbls>
          <c:showLegendKey val="0"/>
          <c:showVal val="0"/>
          <c:showCatName val="0"/>
          <c:showSerName val="0"/>
          <c:showPercent val="0"/>
          <c:showBubbleSize val="0"/>
        </c:dLbls>
        <c:gapWidth val="100"/>
        <c:overlap val="100"/>
        <c:axId val="252535480"/>
        <c:axId val="252535872"/>
      </c:barChart>
      <c:catAx>
        <c:axId val="2525354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5872"/>
        <c:crosses val="autoZero"/>
        <c:auto val="1"/>
        <c:lblAlgn val="ctr"/>
        <c:lblOffset val="100"/>
        <c:tickLblSkip val="1"/>
        <c:tickMarkSkip val="1"/>
        <c:noMultiLvlLbl val="0"/>
      </c:catAx>
      <c:valAx>
        <c:axId val="2525358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52535480"/>
        <c:crosses val="autoZero"/>
        <c:crossBetween val="between"/>
        <c:majorUnit val="0.2"/>
      </c:valAx>
      <c:spPr>
        <a:noFill/>
        <a:ln w="12700">
          <a:solidFill>
            <a:srgbClr val="808080"/>
          </a:solidFill>
          <a:prstDash val="solid"/>
        </a:ln>
      </c:spPr>
    </c:plotArea>
    <c:legend>
      <c:legendPos val="r"/>
      <c:layout>
        <c:manualLayout>
          <c:xMode val="edge"/>
          <c:yMode val="edge"/>
          <c:x val="0.84313862727943312"/>
          <c:y val="4.2452830188679243E-2"/>
          <c:w val="0.15032696893280495"/>
          <c:h val="0.82075471698113212"/>
        </c:manualLayout>
      </c:layout>
      <c:overlay val="0"/>
      <c:spPr>
        <a:pattFill prst="pct5">
          <a:fgClr>
            <a:srgbClr val="FFFFFF"/>
          </a:fgClr>
          <a:bgClr>
            <a:schemeClr val="bg1"/>
          </a:bgClr>
        </a:patt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405382591309541E-2"/>
          <c:y val="0.13679245283018868"/>
          <c:w val="0.69934752117085563"/>
          <c:h val="0.84433962264150941"/>
        </c:manualLayout>
      </c:layout>
      <c:barChart>
        <c:barDir val="bar"/>
        <c:grouping val="percentStacked"/>
        <c:varyColors val="0"/>
        <c:ser>
          <c:idx val="0"/>
          <c:order val="0"/>
          <c:tx>
            <c:strRef>
              <c:f>グラフワーク２!$I$632</c:f>
              <c:strCache>
                <c:ptCount val="1"/>
                <c:pt idx="0">
                  <c:v>はい</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グラフワーク２!$J$631:$M$631</c:f>
              <c:strCache>
                <c:ptCount val="4"/>
                <c:pt idx="0">
                  <c:v>県央地域</c:v>
                </c:pt>
                <c:pt idx="1">
                  <c:v>県南地域</c:v>
                </c:pt>
                <c:pt idx="2">
                  <c:v>沿岸地域</c:v>
                </c:pt>
                <c:pt idx="3">
                  <c:v>県北地域</c:v>
                </c:pt>
              </c:strCache>
            </c:strRef>
          </c:cat>
          <c:val>
            <c:numRef>
              <c:f>グラフワーク２!$J$632:$M$632</c:f>
              <c:numCache>
                <c:formatCode>0.0_ </c:formatCode>
                <c:ptCount val="4"/>
                <c:pt idx="0">
                  <c:v>61.805555555555557</c:v>
                </c:pt>
                <c:pt idx="1">
                  <c:v>62.814070351758794</c:v>
                </c:pt>
                <c:pt idx="2">
                  <c:v>50</c:v>
                </c:pt>
                <c:pt idx="3">
                  <c:v>67.213114754098356</c:v>
                </c:pt>
              </c:numCache>
            </c:numRef>
          </c:val>
          <c:extLst>
            <c:ext xmlns:c16="http://schemas.microsoft.com/office/drawing/2014/chart" uri="{C3380CC4-5D6E-409C-BE32-E72D297353CC}">
              <c16:uniqueId val="{00000000-227D-4DB3-B7F0-DCF89F0107AC}"/>
            </c:ext>
          </c:extLst>
        </c:ser>
        <c:ser>
          <c:idx val="1"/>
          <c:order val="1"/>
          <c:tx>
            <c:strRef>
              <c:f>グラフワーク２!$I$633</c:f>
              <c:strCache>
                <c:ptCount val="1"/>
                <c:pt idx="0">
                  <c:v>いいえ</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1DD-463F-A776-0882280E042A}"/>
                </c:ext>
              </c:extLst>
            </c:dLbl>
            <c:dLbl>
              <c:idx val="1"/>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1DD-463F-A776-0882280E042A}"/>
                </c:ext>
              </c:extLst>
            </c:dLbl>
            <c:dLbl>
              <c:idx val="2"/>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1DD-463F-A776-0882280E042A}"/>
                </c:ext>
              </c:extLst>
            </c:dLbl>
            <c:dLbl>
              <c:idx val="3"/>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D1DD-463F-A776-0882280E042A}"/>
                </c:ext>
              </c:extLst>
            </c:dLbl>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グラフワーク２!$J$631:$M$631</c:f>
              <c:strCache>
                <c:ptCount val="4"/>
                <c:pt idx="0">
                  <c:v>県央地域</c:v>
                </c:pt>
                <c:pt idx="1">
                  <c:v>県南地域</c:v>
                </c:pt>
                <c:pt idx="2">
                  <c:v>沿岸地域</c:v>
                </c:pt>
                <c:pt idx="3">
                  <c:v>県北地域</c:v>
                </c:pt>
              </c:strCache>
            </c:strRef>
          </c:cat>
          <c:val>
            <c:numRef>
              <c:f>グラフワーク２!$J$633:$M$633</c:f>
              <c:numCache>
                <c:formatCode>0.0_ </c:formatCode>
                <c:ptCount val="4"/>
                <c:pt idx="0">
                  <c:v>11.111111111111111</c:v>
                </c:pt>
                <c:pt idx="1">
                  <c:v>5.025125628140704</c:v>
                </c:pt>
                <c:pt idx="2">
                  <c:v>10.810810810810811</c:v>
                </c:pt>
                <c:pt idx="3">
                  <c:v>11.475409836065573</c:v>
                </c:pt>
              </c:numCache>
            </c:numRef>
          </c:val>
          <c:extLst>
            <c:ext xmlns:c16="http://schemas.microsoft.com/office/drawing/2014/chart" uri="{C3380CC4-5D6E-409C-BE32-E72D297353CC}">
              <c16:uniqueId val="{00000005-227D-4DB3-B7F0-DCF89F0107AC}"/>
            </c:ext>
          </c:extLst>
        </c:ser>
        <c:ser>
          <c:idx val="2"/>
          <c:order val="2"/>
          <c:tx>
            <c:strRef>
              <c:f>グラフワーク２!$I$634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グラフワーク２!$J$631:$M$631</c:f>
              <c:strCache>
                <c:ptCount val="4"/>
                <c:pt idx="0">
                  <c:v>県央地域</c:v>
                </c:pt>
                <c:pt idx="1">
                  <c:v>県南地域</c:v>
                </c:pt>
                <c:pt idx="2">
                  <c:v>沿岸地域</c:v>
                </c:pt>
                <c:pt idx="3">
                  <c:v>県北地域</c:v>
                </c:pt>
              </c:strCache>
            </c:strRef>
          </c:cat>
          <c:val>
            <c:numRef>
              <c:f>グラフワーク２!$J$634:$M$634</c:f>
              <c:numCache>
                <c:formatCode>0.0_ </c:formatCode>
                <c:ptCount val="4"/>
                <c:pt idx="0">
                  <c:v>27.083333333333332</c:v>
                </c:pt>
                <c:pt idx="1">
                  <c:v>31.658291457286431</c:v>
                </c:pt>
                <c:pt idx="2">
                  <c:v>39.189189189189186</c:v>
                </c:pt>
                <c:pt idx="3">
                  <c:v>21.311475409836067</c:v>
                </c:pt>
              </c:numCache>
            </c:numRef>
          </c:val>
          <c:extLst>
            <c:ext xmlns:c16="http://schemas.microsoft.com/office/drawing/2014/chart" uri="{C3380CC4-5D6E-409C-BE32-E72D297353CC}">
              <c16:uniqueId val="{00000006-227D-4DB3-B7F0-DCF89F0107AC}"/>
            </c:ext>
          </c:extLst>
        </c:ser>
        <c:ser>
          <c:idx val="3"/>
          <c:order val="3"/>
          <c:tx>
            <c:strRef>
              <c:f>グラフワーク２!$I$635</c:f>
              <c:strCache>
                <c:ptCount val="1"/>
                <c:pt idx="0">
                  <c:v>無回答</c:v>
                </c:pt>
              </c:strCache>
            </c:strRef>
          </c:tx>
          <c:spPr>
            <a:noFill/>
            <a:ln w="12700">
              <a:solidFill>
                <a:srgbClr val="000000"/>
              </a:solidFill>
              <a:prstDash val="solid"/>
            </a:ln>
          </c:spPr>
          <c:invertIfNegative val="0"/>
          <c:dLbls>
            <c:dLbl>
              <c:idx val="0"/>
              <c:layout>
                <c:manualLayout>
                  <c:x val="2.7151372050613132E-2"/>
                  <c:y val="5.7623929084336112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7D-4DB3-B7F0-DCF89F0107AC}"/>
                </c:ext>
              </c:extLst>
            </c:dLbl>
            <c:dLbl>
              <c:idx val="1"/>
              <c:layout>
                <c:manualLayout>
                  <c:x val="2.551738251516722E-2"/>
                  <c:y val="-4.850690833457183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7D-4DB3-B7F0-DCF89F0107AC}"/>
                </c:ext>
              </c:extLst>
            </c:dLbl>
            <c:dLbl>
              <c:idx val="2"/>
              <c:layout>
                <c:manualLayout>
                  <c:x val="2.7151372050613132E-2"/>
                  <c:y val="-1.3133264002377354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7D-4DB3-B7F0-DCF89F0107AC}"/>
                </c:ext>
              </c:extLst>
            </c:dLbl>
            <c:dLbl>
              <c:idx val="3"/>
              <c:layout>
                <c:manualLayout>
                  <c:x val="2.551738251516722E-2"/>
                  <c:y val="-2.4924478779775328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7D-4DB3-B7F0-DCF89F0107AC}"/>
                </c:ext>
              </c:extLst>
            </c:dLbl>
            <c:spPr>
              <a:no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グラフワーク２!$J$631:$M$631</c:f>
              <c:strCache>
                <c:ptCount val="4"/>
                <c:pt idx="0">
                  <c:v>県央地域</c:v>
                </c:pt>
                <c:pt idx="1">
                  <c:v>県南地域</c:v>
                </c:pt>
                <c:pt idx="2">
                  <c:v>沿岸地域</c:v>
                </c:pt>
                <c:pt idx="3">
                  <c:v>県北地域</c:v>
                </c:pt>
              </c:strCache>
            </c:strRef>
          </c:cat>
          <c:val>
            <c:numRef>
              <c:f>グラフワーク２!$J$635:$M$635</c:f>
              <c:numCache>
                <c:formatCode>0.0_ </c:formatCode>
                <c:ptCount val="4"/>
                <c:pt idx="0">
                  <c:v>0</c:v>
                </c:pt>
                <c:pt idx="1">
                  <c:v>0.50251256281407031</c:v>
                </c:pt>
                <c:pt idx="2">
                  <c:v>0</c:v>
                </c:pt>
                <c:pt idx="3">
                  <c:v>0</c:v>
                </c:pt>
              </c:numCache>
            </c:numRef>
          </c:val>
          <c:extLst>
            <c:ext xmlns:c16="http://schemas.microsoft.com/office/drawing/2014/chart" uri="{C3380CC4-5D6E-409C-BE32-E72D297353CC}">
              <c16:uniqueId val="{0000000B-227D-4DB3-B7F0-DCF89F0107AC}"/>
            </c:ext>
          </c:extLst>
        </c:ser>
        <c:dLbls>
          <c:showLegendKey val="0"/>
          <c:showVal val="0"/>
          <c:showCatName val="0"/>
          <c:showSerName val="0"/>
          <c:showPercent val="0"/>
          <c:showBubbleSize val="0"/>
        </c:dLbls>
        <c:gapWidth val="100"/>
        <c:overlap val="100"/>
        <c:axId val="252536656"/>
        <c:axId val="252537048"/>
      </c:barChart>
      <c:catAx>
        <c:axId val="2525366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7048"/>
        <c:crosses val="autoZero"/>
        <c:auto val="1"/>
        <c:lblAlgn val="ctr"/>
        <c:lblOffset val="100"/>
        <c:tickLblSkip val="1"/>
        <c:tickMarkSkip val="1"/>
        <c:noMultiLvlLbl val="0"/>
      </c:catAx>
      <c:valAx>
        <c:axId val="25253704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52536656"/>
        <c:crosses val="autoZero"/>
        <c:crossBetween val="between"/>
        <c:majorUnit val="0.2"/>
      </c:valAx>
      <c:spPr>
        <a:noFill/>
        <a:ln w="12700">
          <a:solidFill>
            <a:srgbClr val="808080"/>
          </a:solidFill>
          <a:prstDash val="solid"/>
        </a:ln>
      </c:spPr>
    </c:plotArea>
    <c:legend>
      <c:legendPos val="r"/>
      <c:layout>
        <c:manualLayout>
          <c:xMode val="edge"/>
          <c:yMode val="edge"/>
          <c:x val="0.84313862727943312"/>
          <c:y val="4.2452830188679243E-2"/>
          <c:w val="0.15032696893280495"/>
          <c:h val="0.82075471698113212"/>
        </c:manualLayout>
      </c:layout>
      <c:overlay val="0"/>
      <c:spPr>
        <a:pattFill prst="pct5">
          <a:fgClr>
            <a:srgbClr val="FFFFFF"/>
          </a:fgClr>
          <a:bgClr>
            <a:schemeClr val="bg1"/>
          </a:bgClr>
        </a:patt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グラフワーク２!$B$40</c:f>
              <c:strCache>
                <c:ptCount val="1"/>
                <c:pt idx="0">
                  <c:v>よく話す</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EF-4DD3-8185-991232E466A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EF-4DD3-8185-991232E466A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EF-4DD3-8185-991232E466A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グラフワーク２!$C$39:$E$39</c:f>
              <c:strCache>
                <c:ptCount val="3"/>
                <c:pt idx="0">
                  <c:v>合計</c:v>
                </c:pt>
                <c:pt idx="1">
                  <c:v>男性</c:v>
                </c:pt>
                <c:pt idx="2">
                  <c:v>女性</c:v>
                </c:pt>
              </c:strCache>
            </c:strRef>
          </c:cat>
          <c:val>
            <c:numRef>
              <c:f>グラフワーク２!$C$40:$E$40</c:f>
              <c:numCache>
                <c:formatCode>0.0_ </c:formatCode>
                <c:ptCount val="3"/>
                <c:pt idx="0">
                  <c:v>48.643006263048015</c:v>
                </c:pt>
                <c:pt idx="1">
                  <c:v>33.684210526315788</c:v>
                </c:pt>
                <c:pt idx="2">
                  <c:v>52.34375</c:v>
                </c:pt>
              </c:numCache>
            </c:numRef>
          </c:val>
          <c:extLst>
            <c:ext xmlns:c16="http://schemas.microsoft.com/office/drawing/2014/chart" uri="{C3380CC4-5D6E-409C-BE32-E72D297353CC}">
              <c16:uniqueId val="{00000003-72EF-4DD3-8185-991232E466AE}"/>
            </c:ext>
          </c:extLst>
        </c:ser>
        <c:ser>
          <c:idx val="1"/>
          <c:order val="1"/>
          <c:tx>
            <c:strRef>
              <c:f>グラフワーク２!$B$41</c:f>
              <c:strCache>
                <c:ptCount val="1"/>
                <c:pt idx="0">
                  <c:v>話をするほうである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グラフワーク２!$C$39:$E$39</c:f>
              <c:strCache>
                <c:ptCount val="3"/>
                <c:pt idx="0">
                  <c:v>合計</c:v>
                </c:pt>
                <c:pt idx="1">
                  <c:v>男性</c:v>
                </c:pt>
                <c:pt idx="2">
                  <c:v>女性</c:v>
                </c:pt>
              </c:strCache>
            </c:strRef>
          </c:cat>
          <c:val>
            <c:numRef>
              <c:f>グラフワーク２!$C$41:$E$41</c:f>
              <c:numCache>
                <c:formatCode>0.0_ </c:formatCode>
                <c:ptCount val="3"/>
                <c:pt idx="0">
                  <c:v>44.258872651356995</c:v>
                </c:pt>
                <c:pt idx="1">
                  <c:v>50.526315789473685</c:v>
                </c:pt>
                <c:pt idx="2">
                  <c:v>42.708333333333336</c:v>
                </c:pt>
              </c:numCache>
            </c:numRef>
          </c:val>
          <c:extLst>
            <c:ext xmlns:c16="http://schemas.microsoft.com/office/drawing/2014/chart" uri="{C3380CC4-5D6E-409C-BE32-E72D297353CC}">
              <c16:uniqueId val="{00000004-72EF-4DD3-8185-991232E466AE}"/>
            </c:ext>
          </c:extLst>
        </c:ser>
        <c:ser>
          <c:idx val="2"/>
          <c:order val="2"/>
          <c:tx>
            <c:strRef>
              <c:f>グラフワーク２!$B$42</c:f>
              <c:strCache>
                <c:ptCount val="1"/>
                <c:pt idx="0">
                  <c:v>話をしないほうである</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18E-4620-A7C7-DDDEC4077FE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グラフワーク２!$C$39:$E$39</c:f>
              <c:strCache>
                <c:ptCount val="3"/>
                <c:pt idx="0">
                  <c:v>合計</c:v>
                </c:pt>
                <c:pt idx="1">
                  <c:v>男性</c:v>
                </c:pt>
                <c:pt idx="2">
                  <c:v>女性</c:v>
                </c:pt>
              </c:strCache>
            </c:strRef>
          </c:cat>
          <c:val>
            <c:numRef>
              <c:f>グラフワーク２!$C$42:$E$42</c:f>
              <c:numCache>
                <c:formatCode>0.0_ </c:formatCode>
                <c:ptCount val="3"/>
                <c:pt idx="0">
                  <c:v>5.8455114822546976</c:v>
                </c:pt>
                <c:pt idx="1">
                  <c:v>14.736842105263158</c:v>
                </c:pt>
                <c:pt idx="2">
                  <c:v>3.6458333333333335</c:v>
                </c:pt>
              </c:numCache>
            </c:numRef>
          </c:val>
          <c:extLst>
            <c:ext xmlns:c16="http://schemas.microsoft.com/office/drawing/2014/chart" uri="{C3380CC4-5D6E-409C-BE32-E72D297353CC}">
              <c16:uniqueId val="{00000006-72EF-4DD3-8185-991232E466AE}"/>
            </c:ext>
          </c:extLst>
        </c:ser>
        <c:ser>
          <c:idx val="3"/>
          <c:order val="3"/>
          <c:tx>
            <c:strRef>
              <c:f>グラフワーク２!$B$43</c:f>
              <c:strCache>
                <c:ptCount val="1"/>
                <c:pt idx="0">
                  <c:v>話をしない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EF-4DD3-8185-991232E466AE}"/>
                </c:ext>
              </c:extLst>
            </c:dLbl>
            <c:dLbl>
              <c:idx val="1"/>
              <c:layout>
                <c:manualLayout>
                  <c:x val="2.4855108275375404E-2"/>
                  <c:y val="9.34394370916400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EF-4DD3-8185-991232E466AE}"/>
                </c:ext>
              </c:extLst>
            </c:dLbl>
            <c:dLbl>
              <c:idx val="2"/>
              <c:layout>
                <c:manualLayout>
                  <c:x val="2.3311973298395072E-2"/>
                  <c:y val="8.10280895739096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EF-4DD3-8185-991232E466AE}"/>
                </c:ext>
              </c:extLst>
            </c:dLbl>
            <c:dLbl>
              <c:idx val="3"/>
              <c:layout>
                <c:manualLayout>
                  <c:xMode val="edge"/>
                  <c:yMode val="edge"/>
                  <c:x val="0.68852514130150266"/>
                  <c:y val="0.8723404255319149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2EF-4DD3-8185-991232E466A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グラフワーク２!$C$39:$E$39</c:f>
              <c:strCache>
                <c:ptCount val="3"/>
                <c:pt idx="0">
                  <c:v>合計</c:v>
                </c:pt>
                <c:pt idx="1">
                  <c:v>男性</c:v>
                </c:pt>
                <c:pt idx="2">
                  <c:v>女性</c:v>
                </c:pt>
              </c:strCache>
            </c:strRef>
          </c:cat>
          <c:val>
            <c:numRef>
              <c:f>グラフワーク２!$C$43:$E$43</c:f>
              <c:numCache>
                <c:formatCode>0.0_ </c:formatCode>
                <c:ptCount val="3"/>
                <c:pt idx="0">
                  <c:v>0.20876826722338204</c:v>
                </c:pt>
                <c:pt idx="1">
                  <c:v>0</c:v>
                </c:pt>
                <c:pt idx="2">
                  <c:v>0.26041666666666669</c:v>
                </c:pt>
              </c:numCache>
            </c:numRef>
          </c:val>
          <c:extLst>
            <c:ext xmlns:c16="http://schemas.microsoft.com/office/drawing/2014/chart" uri="{C3380CC4-5D6E-409C-BE32-E72D297353CC}">
              <c16:uniqueId val="{0000000B-72EF-4DD3-8185-991232E466AE}"/>
            </c:ext>
          </c:extLst>
        </c:ser>
        <c:ser>
          <c:idx val="4"/>
          <c:order val="4"/>
          <c:tx>
            <c:strRef>
              <c:f>グラフワーク２!$B$44</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2EF-4DD3-8185-991232E466AE}"/>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2EF-4DD3-8185-991232E466AE}"/>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2EF-4DD3-8185-991232E466AE}"/>
                </c:ext>
              </c:extLst>
            </c:dLbl>
            <c:dLbl>
              <c:idx val="3"/>
              <c:layout>
                <c:manualLayout>
                  <c:xMode val="edge"/>
                  <c:yMode val="edge"/>
                  <c:x val="0.72623008951563262"/>
                  <c:y val="0.904255319148936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2EF-4DD3-8185-991232E466A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グラフワーク２!$C$39:$E$39</c:f>
              <c:strCache>
                <c:ptCount val="3"/>
                <c:pt idx="0">
                  <c:v>合計</c:v>
                </c:pt>
                <c:pt idx="1">
                  <c:v>男性</c:v>
                </c:pt>
                <c:pt idx="2">
                  <c:v>女性</c:v>
                </c:pt>
              </c:strCache>
            </c:strRef>
          </c:cat>
          <c:val>
            <c:numRef>
              <c:f>グラフワーク２!$C$44:$E$44</c:f>
              <c:numCache>
                <c:formatCode>0.0_ </c:formatCode>
                <c:ptCount val="3"/>
                <c:pt idx="0">
                  <c:v>1.0438413361169103</c:v>
                </c:pt>
                <c:pt idx="1">
                  <c:v>1.0526315789473684</c:v>
                </c:pt>
                <c:pt idx="2">
                  <c:v>1.0416666666666667</c:v>
                </c:pt>
              </c:numCache>
            </c:numRef>
          </c:val>
          <c:extLst>
            <c:ext xmlns:c16="http://schemas.microsoft.com/office/drawing/2014/chart" uri="{C3380CC4-5D6E-409C-BE32-E72D297353CC}">
              <c16:uniqueId val="{00000010-72EF-4DD3-8185-991232E466AE}"/>
            </c:ext>
          </c:extLst>
        </c:ser>
        <c:ser>
          <c:idx val="5"/>
          <c:order val="5"/>
          <c:tx>
            <c:strRef>
              <c:f>グラフワーク２!$B$45</c:f>
              <c:strCache>
                <c:ptCount val="1"/>
                <c:pt idx="0">
                  <c:v>無回答</c:v>
                </c:pt>
              </c:strCache>
            </c:strRef>
          </c:tx>
          <c:spPr>
            <a:noFill/>
            <a:ln w="12700">
              <a:solidFill>
                <a:srgbClr val="000000"/>
              </a:solidFill>
              <a:prstDash val="solid"/>
            </a:ln>
          </c:spPr>
          <c:invertIfNegative val="0"/>
          <c:dLbls>
            <c:dLbl>
              <c:idx val="0"/>
              <c:layout>
                <c:manualLayout>
                  <c:x val="4.9863522240206515E-2"/>
                  <c:y val="-4.840453453956555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2EF-4DD3-8185-991232E466AE}"/>
                </c:ext>
              </c:extLst>
            </c:dLbl>
            <c:dLbl>
              <c:idx val="1"/>
              <c:layout>
                <c:manualLayout>
                  <c:x val="4.9863522240206515E-2"/>
                  <c:y val="-1.826269056793439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2EF-4DD3-8185-991232E466AE}"/>
                </c:ext>
              </c:extLst>
            </c:dLbl>
            <c:dLbl>
              <c:idx val="2"/>
              <c:layout>
                <c:manualLayout>
                  <c:x val="5.4781558963788668E-2"/>
                  <c:y val="-4.663148489417556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2EF-4DD3-8185-991232E466AE}"/>
                </c:ext>
              </c:extLst>
            </c:dLbl>
            <c:dLbl>
              <c:idx val="3"/>
              <c:layout>
                <c:manualLayout>
                  <c:xMode val="edge"/>
                  <c:yMode val="edge"/>
                  <c:x val="0.74426289083543384"/>
                  <c:y val="0.9680851063829787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2EF-4DD3-8185-991232E466A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グラフワーク２!$C$39:$E$39</c:f>
              <c:strCache>
                <c:ptCount val="3"/>
                <c:pt idx="0">
                  <c:v>合計</c:v>
                </c:pt>
                <c:pt idx="1">
                  <c:v>男性</c:v>
                </c:pt>
                <c:pt idx="2">
                  <c:v>女性</c:v>
                </c:pt>
              </c:strCache>
            </c:strRef>
          </c:cat>
          <c:val>
            <c:numRef>
              <c:f>グラフワーク２!$C$45:$E$45</c:f>
              <c:numCache>
                <c:formatCode>0.0_ </c:formatCode>
                <c:ptCount val="3"/>
                <c:pt idx="0">
                  <c:v>0</c:v>
                </c:pt>
                <c:pt idx="1">
                  <c:v>0</c:v>
                </c:pt>
                <c:pt idx="2">
                  <c:v>0</c:v>
                </c:pt>
              </c:numCache>
            </c:numRef>
          </c:val>
          <c:extLst>
            <c:ext xmlns:c16="http://schemas.microsoft.com/office/drawing/2014/chart" uri="{C3380CC4-5D6E-409C-BE32-E72D297353CC}">
              <c16:uniqueId val="{00000015-72EF-4DD3-8185-991232E466AE}"/>
            </c:ext>
          </c:extLst>
        </c:ser>
        <c:dLbls>
          <c:showLegendKey val="0"/>
          <c:showVal val="0"/>
          <c:showCatName val="0"/>
          <c:showSerName val="0"/>
          <c:showPercent val="0"/>
          <c:showBubbleSize val="0"/>
        </c:dLbls>
        <c:gapWidth val="100"/>
        <c:overlap val="100"/>
        <c:axId val="252537832"/>
        <c:axId val="252538224"/>
      </c:barChart>
      <c:catAx>
        <c:axId val="2525378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8224"/>
        <c:crosses val="autoZero"/>
        <c:auto val="1"/>
        <c:lblAlgn val="ctr"/>
        <c:lblOffset val="100"/>
        <c:tickLblSkip val="1"/>
        <c:tickMarkSkip val="1"/>
        <c:noMultiLvlLbl val="0"/>
      </c:catAx>
      <c:valAx>
        <c:axId val="2525382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7832"/>
        <c:crosses val="autoZero"/>
        <c:crossBetween val="between"/>
        <c:majorUnit val="0.2"/>
      </c:valAx>
      <c:spPr>
        <a:noFill/>
        <a:ln w="12700">
          <a:solidFill>
            <a:srgbClr val="808080"/>
          </a:solidFill>
          <a:prstDash val="solid"/>
        </a:ln>
      </c:spPr>
    </c:plotArea>
    <c:legend>
      <c:legendPos val="r"/>
      <c:layout>
        <c:manualLayout>
          <c:xMode val="edge"/>
          <c:yMode val="edge"/>
          <c:x val="0.79836134417624027"/>
          <c:y val="0.14361702127659576"/>
          <c:w val="0.19508213932274865"/>
          <c:h val="0.840425531914893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072505128998593E-2"/>
          <c:y val="6.8273226251149621E-2"/>
          <c:w val="0.82981810679778567"/>
          <c:h val="0.91365641012567878"/>
        </c:manualLayout>
      </c:layout>
      <c:barChart>
        <c:barDir val="bar"/>
        <c:grouping val="clustered"/>
        <c:varyColors val="0"/>
        <c:ser>
          <c:idx val="0"/>
          <c:order val="0"/>
          <c:tx>
            <c:strRef>
              <c:f>グラフワーク２!$I$161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7D-4F3D-8D71-8ADD6C230D30}"/>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7D-4F3D-8D71-8ADD6C230D30}"/>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7D-4F3D-8D71-8ADD6C230D3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グラフワーク２!$H$162:$H$173</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グラフワーク２!$I$162:$I$173</c:f>
              <c:numCache>
                <c:formatCode>0.0_ </c:formatCode>
                <c:ptCount val="12"/>
                <c:pt idx="0">
                  <c:v>67.768595041322314</c:v>
                </c:pt>
                <c:pt idx="1">
                  <c:v>46.074380165289256</c:v>
                </c:pt>
                <c:pt idx="2">
                  <c:v>34.710743801652896</c:v>
                </c:pt>
                <c:pt idx="3">
                  <c:v>26.446280991735538</c:v>
                </c:pt>
                <c:pt idx="4">
                  <c:v>19.628099173553718</c:v>
                </c:pt>
                <c:pt idx="5">
                  <c:v>26.446280991735538</c:v>
                </c:pt>
                <c:pt idx="6">
                  <c:v>11.570247933884298</c:v>
                </c:pt>
                <c:pt idx="7">
                  <c:v>7.6446280991735538</c:v>
                </c:pt>
                <c:pt idx="8">
                  <c:v>0.41322314049586778</c:v>
                </c:pt>
                <c:pt idx="9">
                  <c:v>4.1322314049586772</c:v>
                </c:pt>
                <c:pt idx="10">
                  <c:v>2.6859504132231407</c:v>
                </c:pt>
                <c:pt idx="11">
                  <c:v>0.41322314049586778</c:v>
                </c:pt>
              </c:numCache>
            </c:numRef>
          </c:val>
          <c:extLst>
            <c:ext xmlns:c16="http://schemas.microsoft.com/office/drawing/2014/chart" uri="{C3380CC4-5D6E-409C-BE32-E72D297353CC}">
              <c16:uniqueId val="{00000003-087D-4F3D-8D71-8ADD6C230D30}"/>
            </c:ext>
          </c:extLst>
        </c:ser>
        <c:ser>
          <c:idx val="1"/>
          <c:order val="1"/>
          <c:tx>
            <c:strRef>
              <c:f>グラフワーク２!$J$161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87D-4C2B-8EA9-9EDD71096ECB}"/>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87D-4C2B-8EA9-9EDD71096ECB}"/>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87D-4C2B-8EA9-9EDD71096EC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グラフワーク２!$H$162:$H$173</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グラフワーク２!$J$162:$J$173</c:f>
              <c:numCache>
                <c:formatCode>0.0_ </c:formatCode>
                <c:ptCount val="12"/>
                <c:pt idx="0">
                  <c:v>68.067226890756302</c:v>
                </c:pt>
                <c:pt idx="1">
                  <c:v>47.899159663865547</c:v>
                </c:pt>
                <c:pt idx="2">
                  <c:v>36.134453781512605</c:v>
                </c:pt>
                <c:pt idx="3">
                  <c:v>25.210084033613445</c:v>
                </c:pt>
                <c:pt idx="4">
                  <c:v>16.386554621848738</c:v>
                </c:pt>
                <c:pt idx="5">
                  <c:v>23.529411764705884</c:v>
                </c:pt>
                <c:pt idx="6">
                  <c:v>9.6638655462184868</c:v>
                </c:pt>
                <c:pt idx="7">
                  <c:v>8.4033613445378155</c:v>
                </c:pt>
                <c:pt idx="8">
                  <c:v>0.84033613445378152</c:v>
                </c:pt>
                <c:pt idx="9">
                  <c:v>4.2016806722689077</c:v>
                </c:pt>
                <c:pt idx="10">
                  <c:v>2.9411764705882355</c:v>
                </c:pt>
                <c:pt idx="11">
                  <c:v>0.42016806722689076</c:v>
                </c:pt>
              </c:numCache>
            </c:numRef>
          </c:val>
          <c:extLst>
            <c:ext xmlns:c16="http://schemas.microsoft.com/office/drawing/2014/chart" uri="{C3380CC4-5D6E-409C-BE32-E72D297353CC}">
              <c16:uniqueId val="{00000007-087D-4F3D-8D71-8ADD6C230D30}"/>
            </c:ext>
          </c:extLst>
        </c:ser>
        <c:ser>
          <c:idx val="2"/>
          <c:order val="2"/>
          <c:tx>
            <c:strRef>
              <c:f>グラフワーク２!$K$161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グラフワーク２!$H$162:$H$173</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グラフワーク２!$K$162:$K$173</c:f>
              <c:numCache>
                <c:formatCode>0.0_ </c:formatCode>
                <c:ptCount val="12"/>
                <c:pt idx="0">
                  <c:v>67.479674796747972</c:v>
                </c:pt>
                <c:pt idx="1">
                  <c:v>44.308943089430898</c:v>
                </c:pt>
                <c:pt idx="2">
                  <c:v>33.333333333333336</c:v>
                </c:pt>
                <c:pt idx="3">
                  <c:v>27.642276422764226</c:v>
                </c:pt>
                <c:pt idx="4">
                  <c:v>22.764227642276424</c:v>
                </c:pt>
                <c:pt idx="5">
                  <c:v>29.26829268292683</c:v>
                </c:pt>
                <c:pt idx="6">
                  <c:v>13.414634146341463</c:v>
                </c:pt>
                <c:pt idx="7">
                  <c:v>6.9105691056910565</c:v>
                </c:pt>
                <c:pt idx="8">
                  <c:v>0</c:v>
                </c:pt>
                <c:pt idx="9">
                  <c:v>4.0650406504065044</c:v>
                </c:pt>
                <c:pt idx="10">
                  <c:v>2.4390243902439024</c:v>
                </c:pt>
                <c:pt idx="11">
                  <c:v>0.4065040650406504</c:v>
                </c:pt>
              </c:numCache>
            </c:numRef>
          </c:val>
          <c:extLst>
            <c:ext xmlns:c16="http://schemas.microsoft.com/office/drawing/2014/chart" uri="{C3380CC4-5D6E-409C-BE32-E72D297353CC}">
              <c16:uniqueId val="{00000008-087D-4F3D-8D71-8ADD6C230D30}"/>
            </c:ext>
          </c:extLst>
        </c:ser>
        <c:ser>
          <c:idx val="3"/>
          <c:order val="3"/>
          <c:tx>
            <c:strRef>
              <c:f>グラフワーク２!$L$161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7D-4F3D-8D71-8ADD6C230D3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グラフワーク２!$H$162:$H$173</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グラフワーク２!$L$162:$L$173</c:f>
              <c:numCache>
                <c:formatCode>0.0_ </c:formatCode>
                <c:ptCount val="12"/>
                <c:pt idx="0">
                  <c:v>68.635437881873727</c:v>
                </c:pt>
                <c:pt idx="1">
                  <c:v>46.843177189409367</c:v>
                </c:pt>
                <c:pt idx="2">
                  <c:v>29.938900203665987</c:v>
                </c:pt>
                <c:pt idx="3">
                  <c:v>22.403258655804482</c:v>
                </c:pt>
                <c:pt idx="4">
                  <c:v>19.144602851323828</c:v>
                </c:pt>
                <c:pt idx="5">
                  <c:v>25.05091649694501</c:v>
                </c:pt>
                <c:pt idx="6">
                  <c:v>12.016293279022403</c:v>
                </c:pt>
                <c:pt idx="7">
                  <c:v>7.1283095723014256</c:v>
                </c:pt>
                <c:pt idx="8">
                  <c:v>0.40733197556008149</c:v>
                </c:pt>
                <c:pt idx="9">
                  <c:v>4.0733197556008145</c:v>
                </c:pt>
                <c:pt idx="10">
                  <c:v>2.0366598778004072</c:v>
                </c:pt>
                <c:pt idx="11">
                  <c:v>1.4256619144602851</c:v>
                </c:pt>
              </c:numCache>
            </c:numRef>
          </c:val>
          <c:extLst>
            <c:ext xmlns:c16="http://schemas.microsoft.com/office/drawing/2014/chart" uri="{C3380CC4-5D6E-409C-BE32-E72D297353CC}">
              <c16:uniqueId val="{0000000A-087D-4F3D-8D71-8ADD6C230D30}"/>
            </c:ext>
          </c:extLst>
        </c:ser>
        <c:dLbls>
          <c:showLegendKey val="0"/>
          <c:showVal val="0"/>
          <c:showCatName val="0"/>
          <c:showSerName val="0"/>
          <c:showPercent val="0"/>
          <c:showBubbleSize val="0"/>
        </c:dLbls>
        <c:gapWidth val="40"/>
        <c:axId val="257493256"/>
        <c:axId val="257493648"/>
      </c:barChart>
      <c:catAx>
        <c:axId val="257493256"/>
        <c:scaling>
          <c:orientation val="maxMin"/>
        </c:scaling>
        <c:delete val="1"/>
        <c:axPos val="l"/>
        <c:numFmt formatCode="General" sourceLinked="1"/>
        <c:majorTickMark val="out"/>
        <c:minorTickMark val="none"/>
        <c:tickLblPos val="nextTo"/>
        <c:crossAx val="257493648"/>
        <c:crosses val="autoZero"/>
        <c:auto val="1"/>
        <c:lblAlgn val="ctr"/>
        <c:lblOffset val="100"/>
        <c:noMultiLvlLbl val="0"/>
      </c:catAx>
      <c:valAx>
        <c:axId val="25749364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7493256"/>
        <c:crosses val="autoZero"/>
        <c:crossBetween val="between"/>
        <c:majorUnit val="20"/>
      </c:valAx>
      <c:spPr>
        <a:noFill/>
        <a:ln w="3175">
          <a:solidFill>
            <a:srgbClr val="000000"/>
          </a:solidFill>
          <a:prstDash val="solid"/>
        </a:ln>
      </c:spPr>
    </c:plotArea>
    <c:legend>
      <c:legendPos val="r"/>
      <c:layout>
        <c:manualLayout>
          <c:xMode val="edge"/>
          <c:yMode val="edge"/>
          <c:x val="0.69211383511558866"/>
          <c:y val="0.78915817765769936"/>
          <c:w val="0.29692718541186713"/>
          <c:h val="0.1405625698656827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702480463848012E-2"/>
          <c:y val="0.14506000543035569"/>
          <c:w val="0.69784045227733882"/>
          <c:h val="0.82446808510638303"/>
        </c:manualLayout>
      </c:layout>
      <c:barChart>
        <c:barDir val="bar"/>
        <c:grouping val="percentStacked"/>
        <c:varyColors val="0"/>
        <c:ser>
          <c:idx val="0"/>
          <c:order val="0"/>
          <c:tx>
            <c:strRef>
              <c:f>グラフワーク２!$H$373</c:f>
              <c:strCache>
                <c:ptCount val="1"/>
                <c:pt idx="0">
                  <c:v>持っても良い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2B-4A8D-A9B8-2F796273DCB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2B-4A8D-A9B8-2F796273DCB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2B-4A8D-A9B8-2F796273DC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グラフワーク２!$I$372:$L$372</c:f>
              <c:strCache>
                <c:ptCount val="4"/>
                <c:pt idx="0">
                  <c:v>合計</c:v>
                </c:pt>
                <c:pt idx="1">
                  <c:v>男性</c:v>
                </c:pt>
                <c:pt idx="2">
                  <c:v>女性</c:v>
                </c:pt>
                <c:pt idx="3">
                  <c:v>前回調査</c:v>
                </c:pt>
              </c:strCache>
            </c:strRef>
          </c:cat>
          <c:val>
            <c:numRef>
              <c:f>グラフワーク２!$I$373:$L$373</c:f>
              <c:numCache>
                <c:formatCode>0.0_ </c:formatCode>
                <c:ptCount val="4"/>
                <c:pt idx="0">
                  <c:v>86.221294363256789</c:v>
                </c:pt>
                <c:pt idx="1">
                  <c:v>84.21052631578948</c:v>
                </c:pt>
                <c:pt idx="2">
                  <c:v>86.71875</c:v>
                </c:pt>
                <c:pt idx="3">
                  <c:v>79.625779625779629</c:v>
                </c:pt>
              </c:numCache>
            </c:numRef>
          </c:val>
          <c:extLst>
            <c:ext xmlns:c16="http://schemas.microsoft.com/office/drawing/2014/chart" uri="{C3380CC4-5D6E-409C-BE32-E72D297353CC}">
              <c16:uniqueId val="{00000003-412B-4A8D-A9B8-2F796273DCBE}"/>
            </c:ext>
          </c:extLst>
        </c:ser>
        <c:ser>
          <c:idx val="1"/>
          <c:order val="1"/>
          <c:tx>
            <c:strRef>
              <c:f>グラフワーク２!$H$374</c:f>
              <c:strCache>
                <c:ptCount val="1"/>
                <c:pt idx="0">
                  <c:v>持つべきでない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2.1531668346967958E-3"/>
                  <c:y val="0.158149334781428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2B-4A8D-A9B8-2F796273DCBE}"/>
                </c:ext>
              </c:extLst>
            </c:dLbl>
            <c:dLbl>
              <c:idx val="1"/>
              <c:layout>
                <c:manualLayout>
                  <c:x val="-4.3219881145326851E-3"/>
                  <c:y val="4.597701149425291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2B-4A8D-A9B8-2F796273DCBE}"/>
                </c:ext>
              </c:extLst>
            </c:dLbl>
            <c:dLbl>
              <c:idx val="2"/>
              <c:layout>
                <c:manualLayout>
                  <c:x val="-6.4829821717990272E-3"/>
                  <c:y val="4.597701149425287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2B-4A8D-A9B8-2F796273DC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グラフワーク２!$I$372:$L$372</c:f>
              <c:strCache>
                <c:ptCount val="4"/>
                <c:pt idx="0">
                  <c:v>合計</c:v>
                </c:pt>
                <c:pt idx="1">
                  <c:v>男性</c:v>
                </c:pt>
                <c:pt idx="2">
                  <c:v>女性</c:v>
                </c:pt>
                <c:pt idx="3">
                  <c:v>前回調査</c:v>
                </c:pt>
              </c:strCache>
            </c:strRef>
          </c:cat>
          <c:val>
            <c:numRef>
              <c:f>グラフワーク２!$I$374:$L$374</c:f>
              <c:numCache>
                <c:formatCode>0.0_ </c:formatCode>
                <c:ptCount val="4"/>
                <c:pt idx="0">
                  <c:v>3.5490605427974948</c:v>
                </c:pt>
                <c:pt idx="1">
                  <c:v>5.2631578947368425</c:v>
                </c:pt>
                <c:pt idx="2">
                  <c:v>3.125</c:v>
                </c:pt>
                <c:pt idx="3">
                  <c:v>6.8607068607068609</c:v>
                </c:pt>
              </c:numCache>
            </c:numRef>
          </c:val>
          <c:extLst>
            <c:ext xmlns:c16="http://schemas.microsoft.com/office/drawing/2014/chart" uri="{C3380CC4-5D6E-409C-BE32-E72D297353CC}">
              <c16:uniqueId val="{00000007-412B-4A8D-A9B8-2F796273DCBE}"/>
            </c:ext>
          </c:extLst>
        </c:ser>
        <c:ser>
          <c:idx val="2"/>
          <c:order val="2"/>
          <c:tx>
            <c:strRef>
              <c:f>グラフワーク２!$H$375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1717990272E-3"/>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2B-4A8D-A9B8-2F796273DCBE}"/>
                </c:ext>
              </c:extLst>
            </c:dLbl>
            <c:dLbl>
              <c:idx val="1"/>
              <c:layout>
                <c:manualLayout>
                  <c:x val="-1.080497028633187E-2"/>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2B-4A8D-A9B8-2F796273DCBE}"/>
                </c:ext>
              </c:extLst>
            </c:dLbl>
            <c:dLbl>
              <c:idx val="2"/>
              <c:layout>
                <c:manualLayout>
                  <c:x val="-2.1609940572663426E-3"/>
                  <c:y val="-3.70370370370369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2B-4A8D-A9B8-2F796273DCBE}"/>
                </c:ext>
              </c:extLst>
            </c:dLbl>
            <c:dLbl>
              <c:idx val="3"/>
              <c:layout>
                <c:manualLayout>
                  <c:x val="-4.3219881145326851E-3"/>
                  <c:y val="-6.349206349206348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2B-4A8D-A9B8-2F796273DC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グラフワーク２!$I$372:$L$372</c:f>
              <c:strCache>
                <c:ptCount val="4"/>
                <c:pt idx="0">
                  <c:v>合計</c:v>
                </c:pt>
                <c:pt idx="1">
                  <c:v>男性</c:v>
                </c:pt>
                <c:pt idx="2">
                  <c:v>女性</c:v>
                </c:pt>
                <c:pt idx="3">
                  <c:v>前回調査</c:v>
                </c:pt>
              </c:strCache>
            </c:strRef>
          </c:cat>
          <c:val>
            <c:numRef>
              <c:f>グラフワーク２!$I$375:$L$375</c:f>
              <c:numCache>
                <c:formatCode>0.0_ </c:formatCode>
                <c:ptCount val="4"/>
                <c:pt idx="0">
                  <c:v>3.3402922755741127</c:v>
                </c:pt>
                <c:pt idx="1">
                  <c:v>7.3684210526315788</c:v>
                </c:pt>
                <c:pt idx="2">
                  <c:v>2.34375</c:v>
                </c:pt>
                <c:pt idx="3">
                  <c:v>5.613305613305613</c:v>
                </c:pt>
              </c:numCache>
            </c:numRef>
          </c:val>
          <c:extLst>
            <c:ext xmlns:c16="http://schemas.microsoft.com/office/drawing/2014/chart" uri="{C3380CC4-5D6E-409C-BE32-E72D297353CC}">
              <c16:uniqueId val="{0000000C-412B-4A8D-A9B8-2F796273DCBE}"/>
            </c:ext>
          </c:extLst>
        </c:ser>
        <c:ser>
          <c:idx val="3"/>
          <c:order val="3"/>
          <c:tx>
            <c:strRef>
              <c:f>グラフワーク２!$H$376</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937556630380684E-3"/>
                  <c:y val="5.274424030329542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2B-4A8D-A9B8-2F796273DCBE}"/>
                </c:ext>
              </c:extLst>
            </c:dLbl>
            <c:dLbl>
              <c:idx val="1"/>
              <c:layout>
                <c:manualLayout>
                  <c:x val="-1.0767535743607414E-3"/>
                  <c:y val="5.111236095488064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12B-4A8D-A9B8-2F796273DCBE}"/>
                </c:ext>
              </c:extLst>
            </c:dLbl>
            <c:dLbl>
              <c:idx val="2"/>
              <c:layout>
                <c:manualLayout>
                  <c:x val="-2.6199075196639281E-3"/>
                  <c:y val="5.457359496729585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12B-4A8D-A9B8-2F796273DCBE}"/>
                </c:ext>
              </c:extLst>
            </c:dLbl>
            <c:dLbl>
              <c:idx val="3"/>
              <c:layout>
                <c:manualLayout>
                  <c:x val="8.2483611752744851E-3"/>
                  <c:y val="4.724076157147023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12B-4A8D-A9B8-2F796273DCB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グラフワーク２!$I$372:$L$372</c:f>
              <c:strCache>
                <c:ptCount val="4"/>
                <c:pt idx="0">
                  <c:v>合計</c:v>
                </c:pt>
                <c:pt idx="1">
                  <c:v>男性</c:v>
                </c:pt>
                <c:pt idx="2">
                  <c:v>女性</c:v>
                </c:pt>
                <c:pt idx="3">
                  <c:v>前回調査</c:v>
                </c:pt>
              </c:strCache>
            </c:strRef>
          </c:cat>
          <c:val>
            <c:numRef>
              <c:f>グラフワーク２!$I$376:$L$376</c:f>
              <c:numCache>
                <c:formatCode>0.0_ </c:formatCode>
                <c:ptCount val="4"/>
                <c:pt idx="0">
                  <c:v>4.1753653444676413</c:v>
                </c:pt>
                <c:pt idx="1">
                  <c:v>1.0526315789473684</c:v>
                </c:pt>
                <c:pt idx="2">
                  <c:v>4.947916666666667</c:v>
                </c:pt>
                <c:pt idx="3">
                  <c:v>6.0291060291060292</c:v>
                </c:pt>
              </c:numCache>
            </c:numRef>
          </c:val>
          <c:extLst>
            <c:ext xmlns:c16="http://schemas.microsoft.com/office/drawing/2014/chart" uri="{C3380CC4-5D6E-409C-BE32-E72D297353CC}">
              <c16:uniqueId val="{00000011-412B-4A8D-A9B8-2F796273DCBE}"/>
            </c:ext>
          </c:extLst>
        </c:ser>
        <c:ser>
          <c:idx val="4"/>
          <c:order val="4"/>
          <c:tx>
            <c:strRef>
              <c:f>グラフワーク２!$H$377</c:f>
              <c:strCache>
                <c:ptCount val="1"/>
                <c:pt idx="0">
                  <c:v>無回答</c:v>
                </c:pt>
              </c:strCache>
            </c:strRef>
          </c:tx>
          <c:spPr>
            <a:noFill/>
            <a:ln w="12700">
              <a:solidFill>
                <a:srgbClr val="000000"/>
              </a:solidFill>
              <a:prstDash val="solid"/>
            </a:ln>
          </c:spPr>
          <c:invertIfNegative val="0"/>
          <c:dLbls>
            <c:dLbl>
              <c:idx val="0"/>
              <c:layout>
                <c:manualLayout>
                  <c:x val="3.0518681112997017E-2"/>
                  <c:y val="-2.166711919630735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12B-4A8D-A9B8-2F796273DCBE}"/>
                </c:ext>
              </c:extLst>
            </c:dLbl>
            <c:dLbl>
              <c:idx val="1"/>
              <c:layout>
                <c:manualLayout>
                  <c:x val="2.7597595681414868E-2"/>
                  <c:y val="-3.49352882613811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12B-4A8D-A9B8-2F796273DCBE}"/>
                </c:ext>
              </c:extLst>
            </c:dLbl>
            <c:dLbl>
              <c:idx val="2"/>
              <c:layout>
                <c:manualLayout>
                  <c:x val="3.1251207051306594E-2"/>
                  <c:y val="-5.378948321115032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12B-4A8D-A9B8-2F796273DCBE}"/>
                </c:ext>
              </c:extLst>
            </c:dLbl>
            <c:dLbl>
              <c:idx val="3"/>
              <c:layout>
                <c:manualLayout>
                  <c:x val="3.0527018806603794E-2"/>
                  <c:y val="-7.22454520771110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12B-4A8D-A9B8-2F796273DCB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グラフワーク２!$I$372:$L$372</c:f>
              <c:strCache>
                <c:ptCount val="4"/>
                <c:pt idx="0">
                  <c:v>合計</c:v>
                </c:pt>
                <c:pt idx="1">
                  <c:v>男性</c:v>
                </c:pt>
                <c:pt idx="2">
                  <c:v>女性</c:v>
                </c:pt>
                <c:pt idx="3">
                  <c:v>前回調査</c:v>
                </c:pt>
              </c:strCache>
            </c:strRef>
          </c:cat>
          <c:val>
            <c:numRef>
              <c:f>グラフワーク２!$I$377:$L$377</c:f>
              <c:numCache>
                <c:formatCode>0.0_ </c:formatCode>
                <c:ptCount val="4"/>
                <c:pt idx="0">
                  <c:v>2.7139874739039667</c:v>
                </c:pt>
                <c:pt idx="1">
                  <c:v>2.1052631578947367</c:v>
                </c:pt>
                <c:pt idx="2">
                  <c:v>2.8645833333333335</c:v>
                </c:pt>
                <c:pt idx="3">
                  <c:v>1.8711018711018712</c:v>
                </c:pt>
              </c:numCache>
            </c:numRef>
          </c:val>
          <c:extLst>
            <c:ext xmlns:c16="http://schemas.microsoft.com/office/drawing/2014/chart" uri="{C3380CC4-5D6E-409C-BE32-E72D297353CC}">
              <c16:uniqueId val="{00000016-412B-4A8D-A9B8-2F796273DCBE}"/>
            </c:ext>
          </c:extLst>
        </c:ser>
        <c:dLbls>
          <c:showLegendKey val="0"/>
          <c:showVal val="0"/>
          <c:showCatName val="0"/>
          <c:showSerName val="0"/>
          <c:showPercent val="0"/>
          <c:showBubbleSize val="0"/>
        </c:dLbls>
        <c:gapWidth val="100"/>
        <c:overlap val="100"/>
        <c:axId val="260149560"/>
        <c:axId val="260149952"/>
      </c:barChart>
      <c:catAx>
        <c:axId val="260149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149952"/>
        <c:crosses val="autoZero"/>
        <c:auto val="1"/>
        <c:lblAlgn val="ctr"/>
        <c:lblOffset val="100"/>
        <c:tickLblSkip val="1"/>
        <c:tickMarkSkip val="1"/>
        <c:noMultiLvlLbl val="0"/>
      </c:catAx>
      <c:valAx>
        <c:axId val="2601499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149560"/>
        <c:crosses val="autoZero"/>
        <c:crossBetween val="between"/>
        <c:majorUnit val="0.2"/>
      </c:valAx>
      <c:spPr>
        <a:noFill/>
        <a:ln w="12700">
          <a:solidFill>
            <a:srgbClr val="808080"/>
          </a:solidFill>
          <a:prstDash val="solid"/>
        </a:ln>
      </c:spPr>
    </c:plotArea>
    <c:legend>
      <c:legendPos val="r"/>
      <c:layout>
        <c:manualLayout>
          <c:xMode val="edge"/>
          <c:yMode val="edge"/>
          <c:x val="0.84374226317334311"/>
          <c:y val="4.4109693184903612E-2"/>
          <c:w val="0.14970124682550823"/>
          <c:h val="0.92606679337496611"/>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グラフワーク２!$C$98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47-4EB8-B4F1-56C70FAA74AB}"/>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47-4EB8-B4F1-56C70FAA74AB}"/>
                </c:ext>
              </c:extLst>
            </c:dLbl>
            <c:dLbl>
              <c:idx val="9"/>
              <c:layout>
                <c:manualLayout>
                  <c:x val="8.6464131244663178E-3"/>
                  <c:y val="-1.8302883695440724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47-4EB8-B4F1-56C70FAA74A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グラフワーク２!$B$99:$B$109</c:f>
              <c:strCache>
                <c:ptCount val="11"/>
                <c:pt idx="0">
                  <c:v>勉強や進学のこと</c:v>
                </c:pt>
                <c:pt idx="1">
                  <c:v>就職のこと</c:v>
                </c:pt>
                <c:pt idx="2">
                  <c:v>友人のこと</c:v>
                </c:pt>
                <c:pt idx="3">
                  <c:v>異性のこと</c:v>
                </c:pt>
                <c:pt idx="4">
                  <c:v>先生のこと</c:v>
                </c:pt>
                <c:pt idx="5">
                  <c:v>部活動・サークル活動のこと</c:v>
                </c:pt>
                <c:pt idx="6">
                  <c:v>お金のこと</c:v>
                </c:pt>
                <c:pt idx="7">
                  <c:v>健康のこと</c:v>
                </c:pt>
                <c:pt idx="8">
                  <c:v>性格・容姿のこと</c:v>
                </c:pt>
                <c:pt idx="9">
                  <c:v>その他</c:v>
                </c:pt>
                <c:pt idx="10">
                  <c:v>無回答</c:v>
                </c:pt>
              </c:strCache>
            </c:strRef>
          </c:cat>
          <c:val>
            <c:numRef>
              <c:f>グラフワーク２!$C$99:$C$109</c:f>
              <c:numCache>
                <c:formatCode>0.0_ </c:formatCode>
                <c:ptCount val="11"/>
                <c:pt idx="0">
                  <c:v>67.777777777777771</c:v>
                </c:pt>
                <c:pt idx="1">
                  <c:v>21.388888888888889</c:v>
                </c:pt>
                <c:pt idx="2">
                  <c:v>57.777777777777779</c:v>
                </c:pt>
                <c:pt idx="3">
                  <c:v>12.777777777777779</c:v>
                </c:pt>
                <c:pt idx="4">
                  <c:v>25.833333333333332</c:v>
                </c:pt>
                <c:pt idx="5">
                  <c:v>69.166666666666671</c:v>
                </c:pt>
                <c:pt idx="6">
                  <c:v>6.3888888888888893</c:v>
                </c:pt>
                <c:pt idx="7">
                  <c:v>16.944444444444443</c:v>
                </c:pt>
                <c:pt idx="8">
                  <c:v>22.222222222222221</c:v>
                </c:pt>
                <c:pt idx="9">
                  <c:v>3.0555555555555554</c:v>
                </c:pt>
                <c:pt idx="10">
                  <c:v>0</c:v>
                </c:pt>
              </c:numCache>
            </c:numRef>
          </c:val>
          <c:extLst>
            <c:ext xmlns:c16="http://schemas.microsoft.com/office/drawing/2014/chart" uri="{C3380CC4-5D6E-409C-BE32-E72D297353CC}">
              <c16:uniqueId val="{00000003-2D47-4EB8-B4F1-56C70FAA74AB}"/>
            </c:ext>
          </c:extLst>
        </c:ser>
        <c:ser>
          <c:idx val="1"/>
          <c:order val="1"/>
          <c:tx>
            <c:strRef>
              <c:f>グラフワーク２!$D$98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D17-4DC3-96AC-A40EB4164A6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D17-4DC3-96AC-A40EB4164A6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D17-4DC3-96AC-A40EB4164A6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グラフワーク２!$B$99:$B$109</c:f>
              <c:strCache>
                <c:ptCount val="11"/>
                <c:pt idx="0">
                  <c:v>勉強や進学のこと</c:v>
                </c:pt>
                <c:pt idx="1">
                  <c:v>就職のこと</c:v>
                </c:pt>
                <c:pt idx="2">
                  <c:v>友人のこと</c:v>
                </c:pt>
                <c:pt idx="3">
                  <c:v>異性のこと</c:v>
                </c:pt>
                <c:pt idx="4">
                  <c:v>先生のこと</c:v>
                </c:pt>
                <c:pt idx="5">
                  <c:v>部活動・サークル活動のこと</c:v>
                </c:pt>
                <c:pt idx="6">
                  <c:v>お金のこと</c:v>
                </c:pt>
                <c:pt idx="7">
                  <c:v>健康のこと</c:v>
                </c:pt>
                <c:pt idx="8">
                  <c:v>性格・容姿のこと</c:v>
                </c:pt>
                <c:pt idx="9">
                  <c:v>その他</c:v>
                </c:pt>
                <c:pt idx="10">
                  <c:v>無回答</c:v>
                </c:pt>
              </c:strCache>
            </c:strRef>
          </c:cat>
          <c:val>
            <c:numRef>
              <c:f>グラフワーク２!$D$99:$D$109</c:f>
              <c:numCache>
                <c:formatCode>0.0_ </c:formatCode>
                <c:ptCount val="11"/>
                <c:pt idx="0">
                  <c:v>74.545454545454547</c:v>
                </c:pt>
                <c:pt idx="1">
                  <c:v>16.363636363636363</c:v>
                </c:pt>
                <c:pt idx="2">
                  <c:v>52.727272727272727</c:v>
                </c:pt>
                <c:pt idx="3">
                  <c:v>5.4545454545454541</c:v>
                </c:pt>
                <c:pt idx="4">
                  <c:v>30.90909090909091</c:v>
                </c:pt>
                <c:pt idx="5">
                  <c:v>65.454545454545453</c:v>
                </c:pt>
                <c:pt idx="6">
                  <c:v>5.4545454545454541</c:v>
                </c:pt>
                <c:pt idx="7">
                  <c:v>9.0909090909090917</c:v>
                </c:pt>
                <c:pt idx="8">
                  <c:v>18.181818181818183</c:v>
                </c:pt>
                <c:pt idx="9">
                  <c:v>7.2727272727272725</c:v>
                </c:pt>
                <c:pt idx="10">
                  <c:v>0</c:v>
                </c:pt>
              </c:numCache>
            </c:numRef>
          </c:val>
          <c:extLst>
            <c:ext xmlns:c16="http://schemas.microsoft.com/office/drawing/2014/chart" uri="{C3380CC4-5D6E-409C-BE32-E72D297353CC}">
              <c16:uniqueId val="{00000007-2D47-4EB8-B4F1-56C70FAA74AB}"/>
            </c:ext>
          </c:extLst>
        </c:ser>
        <c:ser>
          <c:idx val="2"/>
          <c:order val="2"/>
          <c:tx>
            <c:strRef>
              <c:f>グラフワーク２!$E$98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グラフワーク２!$B$99:$B$109</c:f>
              <c:strCache>
                <c:ptCount val="11"/>
                <c:pt idx="0">
                  <c:v>勉強や進学のこと</c:v>
                </c:pt>
                <c:pt idx="1">
                  <c:v>就職のこと</c:v>
                </c:pt>
                <c:pt idx="2">
                  <c:v>友人のこと</c:v>
                </c:pt>
                <c:pt idx="3">
                  <c:v>異性のこと</c:v>
                </c:pt>
                <c:pt idx="4">
                  <c:v>先生のこと</c:v>
                </c:pt>
                <c:pt idx="5">
                  <c:v>部活動・サークル活動のこと</c:v>
                </c:pt>
                <c:pt idx="6">
                  <c:v>お金のこと</c:v>
                </c:pt>
                <c:pt idx="7">
                  <c:v>健康のこと</c:v>
                </c:pt>
                <c:pt idx="8">
                  <c:v>性格・容姿のこと</c:v>
                </c:pt>
                <c:pt idx="9">
                  <c:v>その他</c:v>
                </c:pt>
                <c:pt idx="10">
                  <c:v>無回答</c:v>
                </c:pt>
              </c:strCache>
            </c:strRef>
          </c:cat>
          <c:val>
            <c:numRef>
              <c:f>グラフワーク２!$E$99:$E$109</c:f>
              <c:numCache>
                <c:formatCode>0.0_ </c:formatCode>
                <c:ptCount val="11"/>
                <c:pt idx="0">
                  <c:v>66.557377049180332</c:v>
                </c:pt>
                <c:pt idx="1">
                  <c:v>22.295081967213115</c:v>
                </c:pt>
                <c:pt idx="2">
                  <c:v>58.688524590163937</c:v>
                </c:pt>
                <c:pt idx="3">
                  <c:v>14.098360655737705</c:v>
                </c:pt>
                <c:pt idx="4">
                  <c:v>24.918032786885245</c:v>
                </c:pt>
                <c:pt idx="5">
                  <c:v>69.836065573770497</c:v>
                </c:pt>
                <c:pt idx="6">
                  <c:v>6.557377049180328</c:v>
                </c:pt>
                <c:pt idx="7">
                  <c:v>18.360655737704917</c:v>
                </c:pt>
                <c:pt idx="8">
                  <c:v>22.950819672131146</c:v>
                </c:pt>
                <c:pt idx="9">
                  <c:v>2.2950819672131146</c:v>
                </c:pt>
                <c:pt idx="10">
                  <c:v>0</c:v>
                </c:pt>
              </c:numCache>
            </c:numRef>
          </c:val>
          <c:extLst>
            <c:ext xmlns:c16="http://schemas.microsoft.com/office/drawing/2014/chart" uri="{C3380CC4-5D6E-409C-BE32-E72D297353CC}">
              <c16:uniqueId val="{00000008-2D47-4EB8-B4F1-56C70FAA74AB}"/>
            </c:ext>
          </c:extLst>
        </c:ser>
        <c:ser>
          <c:idx val="3"/>
          <c:order val="3"/>
          <c:tx>
            <c:strRef>
              <c:f>グラフワーク２!$F$98</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47-4EB8-B4F1-56C70FAA74A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グラフワーク２!$B$99:$B$109</c:f>
              <c:strCache>
                <c:ptCount val="11"/>
                <c:pt idx="0">
                  <c:v>勉強や進学のこと</c:v>
                </c:pt>
                <c:pt idx="1">
                  <c:v>就職のこと</c:v>
                </c:pt>
                <c:pt idx="2">
                  <c:v>友人のこと</c:v>
                </c:pt>
                <c:pt idx="3">
                  <c:v>異性のこと</c:v>
                </c:pt>
                <c:pt idx="4">
                  <c:v>先生のこと</c:v>
                </c:pt>
                <c:pt idx="5">
                  <c:v>部活動・サークル活動のこと</c:v>
                </c:pt>
                <c:pt idx="6">
                  <c:v>お金のこと</c:v>
                </c:pt>
                <c:pt idx="7">
                  <c:v>健康のこと</c:v>
                </c:pt>
                <c:pt idx="8">
                  <c:v>性格・容姿のこと</c:v>
                </c:pt>
                <c:pt idx="9">
                  <c:v>その他</c:v>
                </c:pt>
                <c:pt idx="10">
                  <c:v>無回答</c:v>
                </c:pt>
              </c:strCache>
            </c:strRef>
          </c:cat>
          <c:val>
            <c:numRef>
              <c:f>グラフワーク２!$F$99:$F$109</c:f>
              <c:numCache>
                <c:formatCode>0.0_ </c:formatCode>
                <c:ptCount val="11"/>
                <c:pt idx="0">
                  <c:v>60.909090909090907</c:v>
                </c:pt>
                <c:pt idx="1">
                  <c:v>15.151515151515152</c:v>
                </c:pt>
                <c:pt idx="2">
                  <c:v>49.090909090909093</c:v>
                </c:pt>
                <c:pt idx="3">
                  <c:v>6.0606060606060606</c:v>
                </c:pt>
                <c:pt idx="4">
                  <c:v>22.121212121212121</c:v>
                </c:pt>
                <c:pt idx="5">
                  <c:v>64.242424242424249</c:v>
                </c:pt>
                <c:pt idx="6">
                  <c:v>4.8484848484848486</c:v>
                </c:pt>
                <c:pt idx="7">
                  <c:v>12.424242424242424</c:v>
                </c:pt>
                <c:pt idx="8">
                  <c:v>20</c:v>
                </c:pt>
                <c:pt idx="9">
                  <c:v>3.3333333333333335</c:v>
                </c:pt>
                <c:pt idx="10">
                  <c:v>0</c:v>
                </c:pt>
              </c:numCache>
            </c:numRef>
          </c:val>
          <c:extLst>
            <c:ext xmlns:c16="http://schemas.microsoft.com/office/drawing/2014/chart" uri="{C3380CC4-5D6E-409C-BE32-E72D297353CC}">
              <c16:uniqueId val="{0000000A-2D47-4EB8-B4F1-56C70FAA74AB}"/>
            </c:ext>
          </c:extLst>
        </c:ser>
        <c:dLbls>
          <c:showLegendKey val="0"/>
          <c:showVal val="0"/>
          <c:showCatName val="0"/>
          <c:showSerName val="0"/>
          <c:showPercent val="0"/>
          <c:showBubbleSize val="0"/>
        </c:dLbls>
        <c:gapWidth val="40"/>
        <c:axId val="205595800"/>
        <c:axId val="205596192"/>
      </c:barChart>
      <c:catAx>
        <c:axId val="2055958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6192"/>
        <c:crosses val="autoZero"/>
        <c:auto val="1"/>
        <c:lblAlgn val="ctr"/>
        <c:lblOffset val="100"/>
        <c:tickLblSkip val="1"/>
        <c:tickMarkSkip val="1"/>
        <c:noMultiLvlLbl val="0"/>
      </c:catAx>
      <c:valAx>
        <c:axId val="20559619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5800"/>
        <c:crosses val="autoZero"/>
        <c:crossBetween val="between"/>
        <c:majorUnit val="20"/>
      </c:valAx>
      <c:spPr>
        <a:noFill/>
        <a:ln w="3175">
          <a:solidFill>
            <a:srgbClr val="000000"/>
          </a:solidFill>
          <a:prstDash val="solid"/>
        </a:ln>
      </c:spPr>
    </c:plotArea>
    <c:legend>
      <c:legendPos val="r"/>
      <c:layout>
        <c:manualLayout>
          <c:xMode val="edge"/>
          <c:yMode val="edge"/>
          <c:x val="0.80273973493251416"/>
          <c:y val="0.78915812572608757"/>
          <c:w val="0.18630132533742882"/>
          <c:h val="0.140562626393012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29373602054706"/>
          <c:y val="0.15425531914893617"/>
          <c:w val="0.62193636571047162"/>
          <c:h val="0.82446808510638303"/>
        </c:manualLayout>
      </c:layout>
      <c:barChart>
        <c:barDir val="bar"/>
        <c:grouping val="percentStacked"/>
        <c:varyColors val="0"/>
        <c:ser>
          <c:idx val="0"/>
          <c:order val="0"/>
          <c:tx>
            <c:strRef>
              <c:f>グラフワーク２!$B$127</c:f>
              <c:strCache>
                <c:ptCount val="1"/>
                <c:pt idx="0">
                  <c:v>午後９時又はそれより前</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グラフワーク２!$C$126:$F$126</c:f>
              <c:strCache>
                <c:ptCount val="4"/>
                <c:pt idx="0">
                  <c:v>合計</c:v>
                </c:pt>
                <c:pt idx="1">
                  <c:v>男性</c:v>
                </c:pt>
                <c:pt idx="2">
                  <c:v>女性</c:v>
                </c:pt>
                <c:pt idx="3">
                  <c:v>前回調査</c:v>
                </c:pt>
              </c:strCache>
            </c:strRef>
          </c:cat>
          <c:val>
            <c:numRef>
              <c:f>グラフワーク２!$C$127:$F$127</c:f>
              <c:numCache>
                <c:formatCode>0.0_ </c:formatCode>
                <c:ptCount val="4"/>
                <c:pt idx="0">
                  <c:v>1.6701461377870563</c:v>
                </c:pt>
                <c:pt idx="1">
                  <c:v>2.1052631578947367</c:v>
                </c:pt>
                <c:pt idx="2">
                  <c:v>1.5625</c:v>
                </c:pt>
                <c:pt idx="3">
                  <c:v>1.6632016632016633</c:v>
                </c:pt>
              </c:numCache>
            </c:numRef>
          </c:val>
          <c:extLst>
            <c:ext xmlns:c16="http://schemas.microsoft.com/office/drawing/2014/chart" uri="{C3380CC4-5D6E-409C-BE32-E72D297353CC}">
              <c16:uniqueId val="{00000004-2DB8-4D09-9828-CF76A3E5DAC1}"/>
            </c:ext>
          </c:extLst>
        </c:ser>
        <c:ser>
          <c:idx val="1"/>
          <c:order val="1"/>
          <c:tx>
            <c:strRef>
              <c:f>グラフワーク２!$B$128</c:f>
              <c:strCache>
                <c:ptCount val="1"/>
                <c:pt idx="0">
                  <c:v>午後１０時ごろ</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グラフワーク２!$C$126:$F$126</c:f>
              <c:strCache>
                <c:ptCount val="4"/>
                <c:pt idx="0">
                  <c:v>合計</c:v>
                </c:pt>
                <c:pt idx="1">
                  <c:v>男性</c:v>
                </c:pt>
                <c:pt idx="2">
                  <c:v>女性</c:v>
                </c:pt>
                <c:pt idx="3">
                  <c:v>前回調査</c:v>
                </c:pt>
              </c:strCache>
            </c:strRef>
          </c:cat>
          <c:val>
            <c:numRef>
              <c:f>グラフワーク２!$C$128:$F$128</c:f>
              <c:numCache>
                <c:formatCode>0.0_ </c:formatCode>
                <c:ptCount val="4"/>
                <c:pt idx="0">
                  <c:v>20.25052192066806</c:v>
                </c:pt>
                <c:pt idx="1">
                  <c:v>24.210526315789473</c:v>
                </c:pt>
                <c:pt idx="2">
                  <c:v>19.270833333333332</c:v>
                </c:pt>
                <c:pt idx="3">
                  <c:v>26.403326403326403</c:v>
                </c:pt>
              </c:numCache>
            </c:numRef>
          </c:val>
          <c:extLst>
            <c:ext xmlns:c16="http://schemas.microsoft.com/office/drawing/2014/chart" uri="{C3380CC4-5D6E-409C-BE32-E72D297353CC}">
              <c16:uniqueId val="{00000005-2DB8-4D09-9828-CF76A3E5DAC1}"/>
            </c:ext>
          </c:extLst>
        </c:ser>
        <c:ser>
          <c:idx val="2"/>
          <c:order val="2"/>
          <c:tx>
            <c:strRef>
              <c:f>グラフワーク２!$B$129</c:f>
              <c:strCache>
                <c:ptCount val="1"/>
                <c:pt idx="0">
                  <c:v>午後１１時ごろ</c:v>
                </c:pt>
              </c:strCache>
            </c:strRef>
          </c:tx>
          <c:spPr>
            <a:pattFill prst="smGrid">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グラフワーク２!$C$126:$F$126</c:f>
              <c:strCache>
                <c:ptCount val="4"/>
                <c:pt idx="0">
                  <c:v>合計</c:v>
                </c:pt>
                <c:pt idx="1">
                  <c:v>男性</c:v>
                </c:pt>
                <c:pt idx="2">
                  <c:v>女性</c:v>
                </c:pt>
                <c:pt idx="3">
                  <c:v>前回調査</c:v>
                </c:pt>
              </c:strCache>
            </c:strRef>
          </c:cat>
          <c:val>
            <c:numRef>
              <c:f>グラフワーク２!$C$129:$F$129</c:f>
              <c:numCache>
                <c:formatCode>0.0_ </c:formatCode>
                <c:ptCount val="4"/>
                <c:pt idx="0">
                  <c:v>49.478079331941544</c:v>
                </c:pt>
                <c:pt idx="1">
                  <c:v>44.210526315789473</c:v>
                </c:pt>
                <c:pt idx="2">
                  <c:v>50.78125</c:v>
                </c:pt>
                <c:pt idx="3">
                  <c:v>40.956340956340959</c:v>
                </c:pt>
              </c:numCache>
            </c:numRef>
          </c:val>
          <c:extLst>
            <c:ext xmlns:c16="http://schemas.microsoft.com/office/drawing/2014/chart" uri="{C3380CC4-5D6E-409C-BE32-E72D297353CC}">
              <c16:uniqueId val="{00000007-2DB8-4D09-9828-CF76A3E5DAC1}"/>
            </c:ext>
          </c:extLst>
        </c:ser>
        <c:ser>
          <c:idx val="3"/>
          <c:order val="3"/>
          <c:tx>
            <c:strRef>
              <c:f>グラフワーク２!$B$130</c:f>
              <c:strCache>
                <c:ptCount val="1"/>
                <c:pt idx="0">
                  <c:v>午前０時ごろ</c:v>
                </c:pt>
              </c:strCache>
            </c:strRef>
          </c:tx>
          <c:spPr>
            <a:pattFill prst="pct2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グラフワーク２!$C$126:$F$126</c:f>
              <c:strCache>
                <c:ptCount val="4"/>
                <c:pt idx="0">
                  <c:v>合計</c:v>
                </c:pt>
                <c:pt idx="1">
                  <c:v>男性</c:v>
                </c:pt>
                <c:pt idx="2">
                  <c:v>女性</c:v>
                </c:pt>
                <c:pt idx="3">
                  <c:v>前回調査</c:v>
                </c:pt>
              </c:strCache>
            </c:strRef>
          </c:cat>
          <c:val>
            <c:numRef>
              <c:f>グラフワーク２!$C$130:$F$130</c:f>
              <c:numCache>
                <c:formatCode>0.0_ </c:formatCode>
                <c:ptCount val="4"/>
                <c:pt idx="0">
                  <c:v>23.382045929018791</c:v>
                </c:pt>
                <c:pt idx="1">
                  <c:v>22.105263157894736</c:v>
                </c:pt>
                <c:pt idx="2">
                  <c:v>23.697916666666668</c:v>
                </c:pt>
                <c:pt idx="3">
                  <c:v>24.740124740124742</c:v>
                </c:pt>
              </c:numCache>
            </c:numRef>
          </c:val>
          <c:extLst>
            <c:ext xmlns:c16="http://schemas.microsoft.com/office/drawing/2014/chart" uri="{C3380CC4-5D6E-409C-BE32-E72D297353CC}">
              <c16:uniqueId val="{0000000C-2DB8-4D09-9828-CF76A3E5DAC1}"/>
            </c:ext>
          </c:extLst>
        </c:ser>
        <c:ser>
          <c:idx val="4"/>
          <c:order val="4"/>
          <c:tx>
            <c:strRef>
              <c:f>グラフワーク２!$B$131</c:f>
              <c:strCache>
                <c:ptCount val="1"/>
                <c:pt idx="0">
                  <c:v>午前１時又はそれより後</c:v>
                </c:pt>
              </c:strCache>
            </c:strRef>
          </c:tx>
          <c:spPr>
            <a:pattFill prst="narHorz">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グラフワーク２!$C$126:$F$126</c:f>
              <c:strCache>
                <c:ptCount val="4"/>
                <c:pt idx="0">
                  <c:v>合計</c:v>
                </c:pt>
                <c:pt idx="1">
                  <c:v>男性</c:v>
                </c:pt>
                <c:pt idx="2">
                  <c:v>女性</c:v>
                </c:pt>
                <c:pt idx="3">
                  <c:v>前回調査</c:v>
                </c:pt>
              </c:strCache>
            </c:strRef>
          </c:cat>
          <c:val>
            <c:numRef>
              <c:f>グラフワーク２!$C$131:$F$131</c:f>
              <c:numCache>
                <c:formatCode>0.0_ </c:formatCode>
                <c:ptCount val="4"/>
                <c:pt idx="0">
                  <c:v>3.757828810020877</c:v>
                </c:pt>
                <c:pt idx="1">
                  <c:v>7.3684210526315788</c:v>
                </c:pt>
                <c:pt idx="2">
                  <c:v>2.8645833333333335</c:v>
                </c:pt>
                <c:pt idx="3">
                  <c:v>3.3264033264033266</c:v>
                </c:pt>
              </c:numCache>
            </c:numRef>
          </c:val>
          <c:extLst>
            <c:ext xmlns:c16="http://schemas.microsoft.com/office/drawing/2014/chart" uri="{C3380CC4-5D6E-409C-BE32-E72D297353CC}">
              <c16:uniqueId val="{00000011-2DB8-4D09-9828-CF76A3E5DAC1}"/>
            </c:ext>
          </c:extLst>
        </c:ser>
        <c:ser>
          <c:idx val="5"/>
          <c:order val="5"/>
          <c:tx>
            <c:strRef>
              <c:f>グラフワーク２!$B$132</c:f>
              <c:strCache>
                <c:ptCount val="1"/>
                <c:pt idx="0">
                  <c:v>わからない</c:v>
                </c:pt>
              </c:strCache>
            </c:strRef>
          </c:tx>
          <c:spPr>
            <a:pattFill prst="pct20">
              <a:fgClr>
                <a:sysClr val="windowText" lastClr="000000"/>
              </a:fgClr>
              <a:bgClr>
                <a:sysClr val="window" lastClr="FFFFFF"/>
              </a:bgClr>
            </a:pattFill>
            <a:ln w="12700">
              <a:solidFill>
                <a:srgbClr val="000000"/>
              </a:solidFill>
              <a:prstDash val="solid"/>
            </a:ln>
          </c:spPr>
          <c:invertIfNegative val="0"/>
          <c:dLbls>
            <c:dLbl>
              <c:idx val="0"/>
              <c:layout>
                <c:manualLayout>
                  <c:x val="2.8330152840402401E-2"/>
                  <c:y val="-0.1011673151750972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DB8-4D09-9828-CF76A3E5DAC1}"/>
                </c:ext>
              </c:extLst>
            </c:dLbl>
            <c:dLbl>
              <c:idx val="1"/>
              <c:layout>
                <c:manualLayout>
                  <c:x val="2.3971667788032801E-2"/>
                  <c:y val="-7.78210116731517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DB8-4D09-9828-CF76A3E5DAC1}"/>
                </c:ext>
              </c:extLst>
            </c:dLbl>
            <c:dLbl>
              <c:idx val="2"/>
              <c:layout>
                <c:manualLayout>
                  <c:x val="3.2688637892772002E-2"/>
                  <c:y val="-7.78210116731517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DB8-4D09-9828-CF76A3E5DAC1}"/>
                </c:ext>
              </c:extLst>
            </c:dLbl>
            <c:dLbl>
              <c:idx val="3"/>
              <c:layout>
                <c:manualLayout>
                  <c:x val="3.9226365471326401E-2"/>
                  <c:y val="-6.22568093385212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DB8-4D09-9828-CF76A3E5DAC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グラフワーク２!$C$126:$F$126</c:f>
              <c:strCache>
                <c:ptCount val="4"/>
                <c:pt idx="0">
                  <c:v>合計</c:v>
                </c:pt>
                <c:pt idx="1">
                  <c:v>男性</c:v>
                </c:pt>
                <c:pt idx="2">
                  <c:v>女性</c:v>
                </c:pt>
                <c:pt idx="3">
                  <c:v>前回調査</c:v>
                </c:pt>
              </c:strCache>
            </c:strRef>
          </c:cat>
          <c:val>
            <c:numRef>
              <c:f>グラフワーク２!$C$132:$F$132</c:f>
              <c:numCache>
                <c:formatCode>0.0_ </c:formatCode>
                <c:ptCount val="4"/>
                <c:pt idx="0">
                  <c:v>1.0438413361169103</c:v>
                </c:pt>
                <c:pt idx="1">
                  <c:v>0</c:v>
                </c:pt>
                <c:pt idx="2">
                  <c:v>1.3020833333333333</c:v>
                </c:pt>
                <c:pt idx="3">
                  <c:v>1.2474012474012475</c:v>
                </c:pt>
              </c:numCache>
            </c:numRef>
          </c:val>
          <c:extLst>
            <c:ext xmlns:c16="http://schemas.microsoft.com/office/drawing/2014/chart" uri="{C3380CC4-5D6E-409C-BE32-E72D297353CC}">
              <c16:uniqueId val="{00000016-2DB8-4D09-9828-CF76A3E5DAC1}"/>
            </c:ext>
          </c:extLst>
        </c:ser>
        <c:ser>
          <c:idx val="6"/>
          <c:order val="6"/>
          <c:tx>
            <c:strRef>
              <c:f>グラフワーク２!$B$133</c:f>
              <c:strCache>
                <c:ptCount val="1"/>
                <c:pt idx="0">
                  <c:v>無回答</c:v>
                </c:pt>
              </c:strCache>
            </c:strRef>
          </c:tx>
          <c:spPr>
            <a:noFill/>
            <a:ln w="12700">
              <a:solidFill>
                <a:srgbClr val="000000"/>
              </a:solidFill>
              <a:prstDash val="solid"/>
            </a:ln>
          </c:spPr>
          <c:invertIfNegative val="0"/>
          <c:dLbls>
            <c:dLbl>
              <c:idx val="0"/>
              <c:layout>
                <c:manualLayout>
                  <c:x val="2.8330152840402401E-2"/>
                  <c:y val="4.6692607003891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8D-4DD7-973A-E2F842707425}"/>
                </c:ext>
              </c:extLst>
            </c:dLbl>
            <c:dLbl>
              <c:idx val="1"/>
              <c:layout>
                <c:manualLayout>
                  <c:x val="2.8330152840402401E-2"/>
                  <c:y val="3.11284046692607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8D-4DD7-973A-E2F842707425}"/>
                </c:ext>
              </c:extLst>
            </c:dLbl>
            <c:dLbl>
              <c:idx val="2"/>
              <c:layout>
                <c:manualLayout>
                  <c:x val="3.4867880418956804E-2"/>
                  <c:y val="2.33463035019455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8D-4DD7-973A-E2F842707425}"/>
                </c:ext>
              </c:extLst>
            </c:dLbl>
            <c:dLbl>
              <c:idx val="3"/>
              <c:layout>
                <c:manualLayout>
                  <c:x val="3.0509395366587203E-2"/>
                  <c:y val="3.89105058365760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8D-4DD7-973A-E2F84270742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グラフワーク２!$C$126:$F$126</c:f>
              <c:strCache>
                <c:ptCount val="4"/>
                <c:pt idx="0">
                  <c:v>合計</c:v>
                </c:pt>
                <c:pt idx="1">
                  <c:v>男性</c:v>
                </c:pt>
                <c:pt idx="2">
                  <c:v>女性</c:v>
                </c:pt>
                <c:pt idx="3">
                  <c:v>前回調査</c:v>
                </c:pt>
              </c:strCache>
            </c:strRef>
          </c:cat>
          <c:val>
            <c:numRef>
              <c:f>グラフワーク２!$C$133:$F$133</c:f>
              <c:numCache>
                <c:formatCode>0.0_ </c:formatCode>
                <c:ptCount val="4"/>
                <c:pt idx="0">
                  <c:v>0.41753653444676408</c:v>
                </c:pt>
                <c:pt idx="1">
                  <c:v>0</c:v>
                </c:pt>
                <c:pt idx="2">
                  <c:v>0.52083333333333337</c:v>
                </c:pt>
                <c:pt idx="3">
                  <c:v>1.6632016632016633</c:v>
                </c:pt>
              </c:numCache>
            </c:numRef>
          </c:val>
          <c:extLst>
            <c:ext xmlns:c16="http://schemas.microsoft.com/office/drawing/2014/chart" uri="{C3380CC4-5D6E-409C-BE32-E72D297353CC}">
              <c16:uniqueId val="{00000017-2DB8-4D09-9828-CF76A3E5DAC1}"/>
            </c:ext>
          </c:extLst>
        </c:ser>
        <c:dLbls>
          <c:dLblPos val="ctr"/>
          <c:showLegendKey val="0"/>
          <c:showVal val="1"/>
          <c:showCatName val="0"/>
          <c:showSerName val="0"/>
          <c:showPercent val="0"/>
          <c:showBubbleSize val="0"/>
        </c:dLbls>
        <c:gapWidth val="80"/>
        <c:overlap val="100"/>
        <c:axId val="205596976"/>
        <c:axId val="205597368"/>
      </c:barChart>
      <c:catAx>
        <c:axId val="2055969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7368"/>
        <c:crosses val="autoZero"/>
        <c:auto val="1"/>
        <c:lblAlgn val="ctr"/>
        <c:lblOffset val="100"/>
        <c:tickLblSkip val="1"/>
        <c:tickMarkSkip val="1"/>
        <c:noMultiLvlLbl val="0"/>
      </c:catAx>
      <c:valAx>
        <c:axId val="2055973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6976"/>
        <c:crosses val="autoZero"/>
        <c:crossBetween val="between"/>
        <c:majorUnit val="0.2"/>
      </c:valAx>
      <c:spPr>
        <a:noFill/>
        <a:ln w="12700">
          <a:solidFill>
            <a:srgbClr val="808080"/>
          </a:solidFill>
          <a:prstDash val="solid"/>
        </a:ln>
      </c:spPr>
    </c:plotArea>
    <c:legend>
      <c:legendPos val="r"/>
      <c:layout>
        <c:manualLayout>
          <c:xMode val="edge"/>
          <c:yMode val="edge"/>
          <c:x val="0.79836141172008679"/>
          <c:y val="0.14361719235962556"/>
          <c:w val="0.19508216645333132"/>
          <c:h val="0.840425409251589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グラフワーク２!$C$138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DB-4859-9403-E091123F0A3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DB-4859-9403-E091123F0A3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DB-4859-9403-E091123F0A3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グラフワーク２!$B$139:$B$146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グラフワーク２!$C$139:$C$146</c:f>
              <c:numCache>
                <c:formatCode>0.0_ </c:formatCode>
                <c:ptCount val="8"/>
                <c:pt idx="0">
                  <c:v>76.409185803757822</c:v>
                </c:pt>
                <c:pt idx="1">
                  <c:v>20.876826722338205</c:v>
                </c:pt>
                <c:pt idx="2">
                  <c:v>1.6701461377870563</c:v>
                </c:pt>
                <c:pt idx="3">
                  <c:v>0.83507306889352817</c:v>
                </c:pt>
                <c:pt idx="4">
                  <c:v>0</c:v>
                </c:pt>
                <c:pt idx="5">
                  <c:v>0</c:v>
                </c:pt>
                <c:pt idx="6">
                  <c:v>0</c:v>
                </c:pt>
                <c:pt idx="7">
                  <c:v>0.20876826722338204</c:v>
                </c:pt>
              </c:numCache>
            </c:numRef>
          </c:val>
          <c:extLst>
            <c:ext xmlns:c16="http://schemas.microsoft.com/office/drawing/2014/chart" uri="{C3380CC4-5D6E-409C-BE32-E72D297353CC}">
              <c16:uniqueId val="{00000003-ECDB-4859-9403-E091123F0A3A}"/>
            </c:ext>
          </c:extLst>
        </c:ser>
        <c:ser>
          <c:idx val="1"/>
          <c:order val="1"/>
          <c:tx>
            <c:strRef>
              <c:f>グラフワーク２!$D$138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046-470A-AA0A-D9D41990360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046-470A-AA0A-D9D41990360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046-470A-AA0A-D9D41990360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グラフワーク２!$B$139:$B$146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グラフワーク２!$D$139:$D$146</c:f>
              <c:numCache>
                <c:formatCode>0.0_ </c:formatCode>
                <c:ptCount val="8"/>
                <c:pt idx="0">
                  <c:v>71.578947368421055</c:v>
                </c:pt>
                <c:pt idx="1">
                  <c:v>25.263157894736842</c:v>
                </c:pt>
                <c:pt idx="2">
                  <c:v>1.0526315789473684</c:v>
                </c:pt>
                <c:pt idx="3">
                  <c:v>2.1052631578947367</c:v>
                </c:pt>
                <c:pt idx="4">
                  <c:v>0</c:v>
                </c:pt>
                <c:pt idx="5">
                  <c:v>0</c:v>
                </c:pt>
                <c:pt idx="6">
                  <c:v>0</c:v>
                </c:pt>
                <c:pt idx="7">
                  <c:v>0</c:v>
                </c:pt>
              </c:numCache>
            </c:numRef>
          </c:val>
          <c:extLst>
            <c:ext xmlns:c16="http://schemas.microsoft.com/office/drawing/2014/chart" uri="{C3380CC4-5D6E-409C-BE32-E72D297353CC}">
              <c16:uniqueId val="{00000007-ECDB-4859-9403-E091123F0A3A}"/>
            </c:ext>
          </c:extLst>
        </c:ser>
        <c:ser>
          <c:idx val="2"/>
          <c:order val="2"/>
          <c:tx>
            <c:strRef>
              <c:f>グラフワーク２!$E$138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グラフワーク２!$B$139:$B$146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グラフワーク２!$E$139:$E$146</c:f>
              <c:numCache>
                <c:formatCode>0.0_ </c:formatCode>
                <c:ptCount val="8"/>
                <c:pt idx="0">
                  <c:v>77.604166666666671</c:v>
                </c:pt>
                <c:pt idx="1">
                  <c:v>19.791666666666668</c:v>
                </c:pt>
                <c:pt idx="2">
                  <c:v>1.8229166666666667</c:v>
                </c:pt>
                <c:pt idx="3">
                  <c:v>0.52083333333333337</c:v>
                </c:pt>
                <c:pt idx="4">
                  <c:v>0</c:v>
                </c:pt>
                <c:pt idx="5">
                  <c:v>0</c:v>
                </c:pt>
                <c:pt idx="6">
                  <c:v>0</c:v>
                </c:pt>
                <c:pt idx="7">
                  <c:v>0.26041666666666669</c:v>
                </c:pt>
              </c:numCache>
            </c:numRef>
          </c:val>
          <c:extLst>
            <c:ext xmlns:c16="http://schemas.microsoft.com/office/drawing/2014/chart" uri="{C3380CC4-5D6E-409C-BE32-E72D297353CC}">
              <c16:uniqueId val="{00000008-ECDB-4859-9403-E091123F0A3A}"/>
            </c:ext>
          </c:extLst>
        </c:ser>
        <c:ser>
          <c:idx val="3"/>
          <c:order val="3"/>
          <c:tx>
            <c:strRef>
              <c:f>グラフワーク２!$F$138</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DB-4859-9403-E091123F0A3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グラフワーク２!$B$139:$B$146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グラフワーク２!$F$139:$F$146</c:f>
              <c:numCache>
                <c:formatCode>0.0_ </c:formatCode>
                <c:ptCount val="8"/>
                <c:pt idx="0">
                  <c:v>80.041580041580048</c:v>
                </c:pt>
                <c:pt idx="1">
                  <c:v>17.671517671517673</c:v>
                </c:pt>
                <c:pt idx="2">
                  <c:v>1.4553014553014554</c:v>
                </c:pt>
                <c:pt idx="3">
                  <c:v>0</c:v>
                </c:pt>
                <c:pt idx="4">
                  <c:v>0</c:v>
                </c:pt>
                <c:pt idx="5">
                  <c:v>0</c:v>
                </c:pt>
                <c:pt idx="6">
                  <c:v>0</c:v>
                </c:pt>
                <c:pt idx="7">
                  <c:v>0.83160083160083165</c:v>
                </c:pt>
              </c:numCache>
            </c:numRef>
          </c:val>
          <c:extLst>
            <c:ext xmlns:c16="http://schemas.microsoft.com/office/drawing/2014/chart" uri="{C3380CC4-5D6E-409C-BE32-E72D297353CC}">
              <c16:uniqueId val="{0000000A-ECDB-4859-9403-E091123F0A3A}"/>
            </c:ext>
          </c:extLst>
        </c:ser>
        <c:dLbls>
          <c:showLegendKey val="0"/>
          <c:showVal val="0"/>
          <c:showCatName val="0"/>
          <c:showSerName val="0"/>
          <c:showPercent val="0"/>
          <c:showBubbleSize val="0"/>
        </c:dLbls>
        <c:gapWidth val="40"/>
        <c:axId val="236527712"/>
        <c:axId val="236528104"/>
      </c:barChart>
      <c:catAx>
        <c:axId val="2365277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28104"/>
        <c:crosses val="autoZero"/>
        <c:auto val="1"/>
        <c:lblAlgn val="ctr"/>
        <c:lblOffset val="100"/>
        <c:tickLblSkip val="1"/>
        <c:tickMarkSkip val="1"/>
        <c:noMultiLvlLbl val="0"/>
      </c:catAx>
      <c:valAx>
        <c:axId val="23652810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27712"/>
        <c:crosses val="autoZero"/>
        <c:crossBetween val="between"/>
        <c:majorUnit val="20"/>
      </c:valAx>
      <c:spPr>
        <a:noFill/>
        <a:ln w="3175">
          <a:solidFill>
            <a:srgbClr val="000000"/>
          </a:solidFill>
          <a:prstDash val="solid"/>
        </a:ln>
      </c:spPr>
    </c:plotArea>
    <c:legend>
      <c:legendPos val="r"/>
      <c:layout>
        <c:manualLayout>
          <c:xMode val="edge"/>
          <c:yMode val="edge"/>
          <c:x val="0.70189932140835332"/>
          <c:y val="0.70595485236732314"/>
          <c:w val="0.23485417264018471"/>
          <c:h val="0.2154455186081458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グラフワーク２!$C$177</c:f>
              <c:strCache>
                <c:ptCount val="1"/>
                <c:pt idx="0">
                  <c:v>合計</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016-4D1C-BCA1-BC54AA35DB4A}"/>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016-4D1C-BCA1-BC54AA35DB4A}"/>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016-4D1C-BCA1-BC54AA35DB4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グラフワーク２!$B$178:$B$188</c:f>
              <c:strCache>
                <c:ptCount val="11"/>
                <c:pt idx="0">
                  <c:v>子どもの成績がのびない</c:v>
                </c:pt>
                <c:pt idx="1">
                  <c:v>先生の対応</c:v>
                </c:pt>
                <c:pt idx="2">
                  <c:v>友達の素行が悪い</c:v>
                </c:pt>
                <c:pt idx="3">
                  <c:v>いじめがある</c:v>
                </c:pt>
                <c:pt idx="4">
                  <c:v>校則が厳しい</c:v>
                </c:pt>
                <c:pt idx="5">
                  <c:v>校則がゆるい</c:v>
                </c:pt>
                <c:pt idx="6">
                  <c:v>PTA活動がわずらわしい</c:v>
                </c:pt>
                <c:pt idx="7">
                  <c:v>不満はない</c:v>
                </c:pt>
                <c:pt idx="8">
                  <c:v>学校のことはわからない</c:v>
                </c:pt>
                <c:pt idx="9">
                  <c:v>その他</c:v>
                </c:pt>
                <c:pt idx="10">
                  <c:v>無回答</c:v>
                </c:pt>
              </c:strCache>
            </c:strRef>
          </c:cat>
          <c:val>
            <c:numRef>
              <c:f>グラフワーク２!$C$178:$C$188</c:f>
              <c:numCache>
                <c:formatCode>0.0_ </c:formatCode>
                <c:ptCount val="11"/>
                <c:pt idx="0">
                  <c:v>15.866388308977035</c:v>
                </c:pt>
                <c:pt idx="1">
                  <c:v>23.799582463465555</c:v>
                </c:pt>
                <c:pt idx="2">
                  <c:v>8.9770354906054273</c:v>
                </c:pt>
                <c:pt idx="3">
                  <c:v>5.6367432150313155</c:v>
                </c:pt>
                <c:pt idx="4">
                  <c:v>5.2192066805845512</c:v>
                </c:pt>
                <c:pt idx="5">
                  <c:v>1.8789144050104385</c:v>
                </c:pt>
                <c:pt idx="6">
                  <c:v>7.3068893528183718</c:v>
                </c:pt>
                <c:pt idx="7">
                  <c:v>44.88517745302714</c:v>
                </c:pt>
                <c:pt idx="8">
                  <c:v>5.4279749478079333</c:v>
                </c:pt>
                <c:pt idx="9">
                  <c:v>11.899791231732777</c:v>
                </c:pt>
                <c:pt idx="10">
                  <c:v>1.6701461377870563</c:v>
                </c:pt>
              </c:numCache>
            </c:numRef>
          </c:val>
          <c:extLst>
            <c:ext xmlns:c16="http://schemas.microsoft.com/office/drawing/2014/chart" uri="{C3380CC4-5D6E-409C-BE32-E72D297353CC}">
              <c16:uniqueId val="{00000003-8016-4D1C-BCA1-BC54AA35DB4A}"/>
            </c:ext>
          </c:extLst>
        </c:ser>
        <c:ser>
          <c:idx val="1"/>
          <c:order val="1"/>
          <c:tx>
            <c:strRef>
              <c:f>グラフワーク２!$D$177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7FB-49C4-B6BC-BFB43A59BABD}"/>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7FB-49C4-B6BC-BFB43A59BABD}"/>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7FB-49C4-B6BC-BFB43A59BAB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グラフワーク２!$B$178:$B$188</c:f>
              <c:strCache>
                <c:ptCount val="11"/>
                <c:pt idx="0">
                  <c:v>子どもの成績がのびない</c:v>
                </c:pt>
                <c:pt idx="1">
                  <c:v>先生の対応</c:v>
                </c:pt>
                <c:pt idx="2">
                  <c:v>友達の素行が悪い</c:v>
                </c:pt>
                <c:pt idx="3">
                  <c:v>いじめがある</c:v>
                </c:pt>
                <c:pt idx="4">
                  <c:v>校則が厳しい</c:v>
                </c:pt>
                <c:pt idx="5">
                  <c:v>校則がゆるい</c:v>
                </c:pt>
                <c:pt idx="6">
                  <c:v>PTA活動がわずらわしい</c:v>
                </c:pt>
                <c:pt idx="7">
                  <c:v>不満はない</c:v>
                </c:pt>
                <c:pt idx="8">
                  <c:v>学校のことはわからない</c:v>
                </c:pt>
                <c:pt idx="9">
                  <c:v>その他</c:v>
                </c:pt>
                <c:pt idx="10">
                  <c:v>無回答</c:v>
                </c:pt>
              </c:strCache>
            </c:strRef>
          </c:cat>
          <c:val>
            <c:numRef>
              <c:f>グラフワーク２!$D$178:$D$188</c:f>
              <c:numCache>
                <c:formatCode>0.0_ </c:formatCode>
                <c:ptCount val="11"/>
                <c:pt idx="0">
                  <c:v>13.684210526315789</c:v>
                </c:pt>
                <c:pt idx="1">
                  <c:v>25.263157894736842</c:v>
                </c:pt>
                <c:pt idx="2">
                  <c:v>12.631578947368421</c:v>
                </c:pt>
                <c:pt idx="3">
                  <c:v>9.473684210526315</c:v>
                </c:pt>
                <c:pt idx="4">
                  <c:v>1.0526315789473684</c:v>
                </c:pt>
                <c:pt idx="5">
                  <c:v>3.1578947368421053</c:v>
                </c:pt>
                <c:pt idx="6">
                  <c:v>8.4210526315789469</c:v>
                </c:pt>
                <c:pt idx="7">
                  <c:v>44.210526315789473</c:v>
                </c:pt>
                <c:pt idx="8">
                  <c:v>5.2631578947368425</c:v>
                </c:pt>
                <c:pt idx="9">
                  <c:v>11.578947368421053</c:v>
                </c:pt>
                <c:pt idx="10">
                  <c:v>1.0526315789473684</c:v>
                </c:pt>
              </c:numCache>
            </c:numRef>
          </c:val>
          <c:extLst>
            <c:ext xmlns:c16="http://schemas.microsoft.com/office/drawing/2014/chart" uri="{C3380CC4-5D6E-409C-BE32-E72D297353CC}">
              <c16:uniqueId val="{00000007-8016-4D1C-BCA1-BC54AA35DB4A}"/>
            </c:ext>
          </c:extLst>
        </c:ser>
        <c:ser>
          <c:idx val="2"/>
          <c:order val="2"/>
          <c:tx>
            <c:strRef>
              <c:f>グラフワーク２!$E$177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グラフワーク２!$B$178:$B$188</c:f>
              <c:strCache>
                <c:ptCount val="11"/>
                <c:pt idx="0">
                  <c:v>子どもの成績がのびない</c:v>
                </c:pt>
                <c:pt idx="1">
                  <c:v>先生の対応</c:v>
                </c:pt>
                <c:pt idx="2">
                  <c:v>友達の素行が悪い</c:v>
                </c:pt>
                <c:pt idx="3">
                  <c:v>いじめがある</c:v>
                </c:pt>
                <c:pt idx="4">
                  <c:v>校則が厳しい</c:v>
                </c:pt>
                <c:pt idx="5">
                  <c:v>校則がゆるい</c:v>
                </c:pt>
                <c:pt idx="6">
                  <c:v>PTA活動がわずらわしい</c:v>
                </c:pt>
                <c:pt idx="7">
                  <c:v>不満はない</c:v>
                </c:pt>
                <c:pt idx="8">
                  <c:v>学校のことはわからない</c:v>
                </c:pt>
                <c:pt idx="9">
                  <c:v>その他</c:v>
                </c:pt>
                <c:pt idx="10">
                  <c:v>無回答</c:v>
                </c:pt>
              </c:strCache>
            </c:strRef>
          </c:cat>
          <c:val>
            <c:numRef>
              <c:f>グラフワーク２!$E$178:$E$188</c:f>
              <c:numCache>
                <c:formatCode>0.0_ </c:formatCode>
                <c:ptCount val="11"/>
                <c:pt idx="0">
                  <c:v>16.40625</c:v>
                </c:pt>
                <c:pt idx="1">
                  <c:v>23.4375</c:v>
                </c:pt>
                <c:pt idx="2">
                  <c:v>8.0729166666666661</c:v>
                </c:pt>
                <c:pt idx="3">
                  <c:v>4.6875</c:v>
                </c:pt>
                <c:pt idx="4">
                  <c:v>6.25</c:v>
                </c:pt>
                <c:pt idx="5">
                  <c:v>1.5625</c:v>
                </c:pt>
                <c:pt idx="6">
                  <c:v>7.03125</c:v>
                </c:pt>
                <c:pt idx="7">
                  <c:v>45.052083333333336</c:v>
                </c:pt>
                <c:pt idx="8">
                  <c:v>5.46875</c:v>
                </c:pt>
                <c:pt idx="9">
                  <c:v>11.979166666666666</c:v>
                </c:pt>
                <c:pt idx="10">
                  <c:v>1.8229166666666667</c:v>
                </c:pt>
              </c:numCache>
            </c:numRef>
          </c:val>
          <c:extLst>
            <c:ext xmlns:c16="http://schemas.microsoft.com/office/drawing/2014/chart" uri="{C3380CC4-5D6E-409C-BE32-E72D297353CC}">
              <c16:uniqueId val="{00000008-8016-4D1C-BCA1-BC54AA35DB4A}"/>
            </c:ext>
          </c:extLst>
        </c:ser>
        <c:ser>
          <c:idx val="3"/>
          <c:order val="3"/>
          <c:tx>
            <c:strRef>
              <c:f>グラフワーク２!$F$177</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16-4D1C-BCA1-BC54AA35DB4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グラフワーク２!$B$178:$B$188</c:f>
              <c:strCache>
                <c:ptCount val="11"/>
                <c:pt idx="0">
                  <c:v>子どもの成績がのびない</c:v>
                </c:pt>
                <c:pt idx="1">
                  <c:v>先生の対応</c:v>
                </c:pt>
                <c:pt idx="2">
                  <c:v>友達の素行が悪い</c:v>
                </c:pt>
                <c:pt idx="3">
                  <c:v>いじめがある</c:v>
                </c:pt>
                <c:pt idx="4">
                  <c:v>校則が厳しい</c:v>
                </c:pt>
                <c:pt idx="5">
                  <c:v>校則がゆるい</c:v>
                </c:pt>
                <c:pt idx="6">
                  <c:v>PTA活動がわずらわしい</c:v>
                </c:pt>
                <c:pt idx="7">
                  <c:v>不満はない</c:v>
                </c:pt>
                <c:pt idx="8">
                  <c:v>学校のことはわからない</c:v>
                </c:pt>
                <c:pt idx="9">
                  <c:v>その他</c:v>
                </c:pt>
                <c:pt idx="10">
                  <c:v>無回答</c:v>
                </c:pt>
              </c:strCache>
            </c:strRef>
          </c:cat>
          <c:val>
            <c:numRef>
              <c:f>グラフワーク２!$F$178:$F$188</c:f>
              <c:numCache>
                <c:formatCode>0.0_ </c:formatCode>
                <c:ptCount val="11"/>
                <c:pt idx="0">
                  <c:v>12.681912681912682</c:v>
                </c:pt>
                <c:pt idx="1">
                  <c:v>18.71101871101871</c:v>
                </c:pt>
                <c:pt idx="2">
                  <c:v>4.3659043659043659</c:v>
                </c:pt>
                <c:pt idx="3">
                  <c:v>3.5343035343035343</c:v>
                </c:pt>
                <c:pt idx="4">
                  <c:v>2.4948024948024949</c:v>
                </c:pt>
                <c:pt idx="5">
                  <c:v>2.7027027027027026</c:v>
                </c:pt>
                <c:pt idx="6">
                  <c:v>11.226611226611226</c:v>
                </c:pt>
                <c:pt idx="7">
                  <c:v>50.103950103950105</c:v>
                </c:pt>
                <c:pt idx="8">
                  <c:v>6.8607068607068609</c:v>
                </c:pt>
                <c:pt idx="9">
                  <c:v>10.810810810810811</c:v>
                </c:pt>
                <c:pt idx="10">
                  <c:v>3.3264033264033266</c:v>
                </c:pt>
              </c:numCache>
            </c:numRef>
          </c:val>
          <c:extLst>
            <c:ext xmlns:c16="http://schemas.microsoft.com/office/drawing/2014/chart" uri="{C3380CC4-5D6E-409C-BE32-E72D297353CC}">
              <c16:uniqueId val="{0000000A-8016-4D1C-BCA1-BC54AA35DB4A}"/>
            </c:ext>
          </c:extLst>
        </c:ser>
        <c:dLbls>
          <c:showLegendKey val="0"/>
          <c:showVal val="0"/>
          <c:showCatName val="0"/>
          <c:showSerName val="0"/>
          <c:showPercent val="0"/>
          <c:showBubbleSize val="0"/>
        </c:dLbls>
        <c:gapWidth val="40"/>
        <c:axId val="236528888"/>
        <c:axId val="236529280"/>
      </c:barChart>
      <c:catAx>
        <c:axId val="2365288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29280"/>
        <c:crosses val="autoZero"/>
        <c:auto val="1"/>
        <c:lblAlgn val="ctr"/>
        <c:lblOffset val="100"/>
        <c:tickLblSkip val="1"/>
        <c:tickMarkSkip val="1"/>
        <c:noMultiLvlLbl val="0"/>
      </c:catAx>
      <c:valAx>
        <c:axId val="236529280"/>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28888"/>
        <c:crosses val="autoZero"/>
        <c:crossBetween val="between"/>
        <c:majorUnit val="20"/>
      </c:valAx>
      <c:spPr>
        <a:noFill/>
        <a:ln w="3175">
          <a:solidFill>
            <a:srgbClr val="000000"/>
          </a:solidFill>
          <a:prstDash val="solid"/>
        </a:ln>
      </c:spPr>
    </c:plotArea>
    <c:legend>
      <c:legendPos val="r"/>
      <c:layout>
        <c:manualLayout>
          <c:xMode val="edge"/>
          <c:yMode val="edge"/>
          <c:x val="0.80273968562918396"/>
          <c:y val="0.78915821363037586"/>
          <c:w val="0.18630127694712317"/>
          <c:h val="0.1405625624230599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926102260473252"/>
          <c:y val="3.1303907524379969E-2"/>
          <c:w val="0.45872347351929849"/>
          <c:h val="0.95062578716122026"/>
        </c:manualLayout>
      </c:layout>
      <c:barChart>
        <c:barDir val="bar"/>
        <c:grouping val="clustered"/>
        <c:varyColors val="0"/>
        <c:ser>
          <c:idx val="0"/>
          <c:order val="0"/>
          <c:tx>
            <c:strRef>
              <c:f>グラフワーク２!$I$177</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BD-456C-8974-72DD35287B40}"/>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BD-456C-8974-72DD35287B40}"/>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BD-456C-8974-72DD35287B4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グラフワーク２!$H$178:$H$187</c:f>
              <c:strCache>
                <c:ptCount val="10"/>
                <c:pt idx="0">
                  <c:v>勉強</c:v>
                </c:pt>
                <c:pt idx="1">
                  <c:v>部活動・生徒会活動</c:v>
                </c:pt>
                <c:pt idx="2">
                  <c:v>道徳、マナーの指導</c:v>
                </c:pt>
                <c:pt idx="3">
                  <c:v>進学・就職相談</c:v>
                </c:pt>
                <c:pt idx="4">
                  <c:v>職業体験</c:v>
                </c:pt>
                <c:pt idx="5">
                  <c:v>英会話、コンピュータなどの資格取得</c:v>
                </c:pt>
                <c:pt idx="6">
                  <c:v>悩みごとの相談</c:v>
                </c:pt>
                <c:pt idx="7">
                  <c:v>特になし</c:v>
                </c:pt>
                <c:pt idx="8">
                  <c:v>その他</c:v>
                </c:pt>
                <c:pt idx="9">
                  <c:v>無回答</c:v>
                </c:pt>
              </c:strCache>
            </c:strRef>
          </c:cat>
          <c:val>
            <c:numRef>
              <c:f>グラフワーク２!$I$178:$I$187</c:f>
              <c:numCache>
                <c:formatCode>0.0_ </c:formatCode>
                <c:ptCount val="10"/>
                <c:pt idx="0">
                  <c:v>52.609603340292274</c:v>
                </c:pt>
                <c:pt idx="1">
                  <c:v>26.513569937369521</c:v>
                </c:pt>
                <c:pt idx="2">
                  <c:v>36.116910229645093</c:v>
                </c:pt>
                <c:pt idx="3">
                  <c:v>34.446764091858036</c:v>
                </c:pt>
                <c:pt idx="4">
                  <c:v>7.515657620041754</c:v>
                </c:pt>
                <c:pt idx="5">
                  <c:v>10.020876826722338</c:v>
                </c:pt>
                <c:pt idx="6">
                  <c:v>7.9331941544885174</c:v>
                </c:pt>
                <c:pt idx="7">
                  <c:v>3.757828810020877</c:v>
                </c:pt>
                <c:pt idx="8">
                  <c:v>1.6701461377870563</c:v>
                </c:pt>
                <c:pt idx="9">
                  <c:v>2.0876826722338206</c:v>
                </c:pt>
              </c:numCache>
            </c:numRef>
          </c:val>
          <c:extLst>
            <c:ext xmlns:c16="http://schemas.microsoft.com/office/drawing/2014/chart" uri="{C3380CC4-5D6E-409C-BE32-E72D297353CC}">
              <c16:uniqueId val="{00000003-A7BD-456C-8974-72DD35287B40}"/>
            </c:ext>
          </c:extLst>
        </c:ser>
        <c:ser>
          <c:idx val="1"/>
          <c:order val="1"/>
          <c:tx>
            <c:strRef>
              <c:f>グラフワーク２!$J$177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EE3D-4642-A542-7D3D6E13951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EE3D-4642-A542-7D3D6E13951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EE3D-4642-A542-7D3D6E13951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グラフワーク２!$H$178:$H$187</c:f>
              <c:strCache>
                <c:ptCount val="10"/>
                <c:pt idx="0">
                  <c:v>勉強</c:v>
                </c:pt>
                <c:pt idx="1">
                  <c:v>部活動・生徒会活動</c:v>
                </c:pt>
                <c:pt idx="2">
                  <c:v>道徳、マナーの指導</c:v>
                </c:pt>
                <c:pt idx="3">
                  <c:v>進学・就職相談</c:v>
                </c:pt>
                <c:pt idx="4">
                  <c:v>職業体験</c:v>
                </c:pt>
                <c:pt idx="5">
                  <c:v>英会話、コンピュータなどの資格取得</c:v>
                </c:pt>
                <c:pt idx="6">
                  <c:v>悩みごとの相談</c:v>
                </c:pt>
                <c:pt idx="7">
                  <c:v>特になし</c:v>
                </c:pt>
                <c:pt idx="8">
                  <c:v>その他</c:v>
                </c:pt>
                <c:pt idx="9">
                  <c:v>無回答</c:v>
                </c:pt>
              </c:strCache>
            </c:strRef>
          </c:cat>
          <c:val>
            <c:numRef>
              <c:f>グラフワーク２!$J$178:$J$187</c:f>
              <c:numCache>
                <c:formatCode>0.0_ </c:formatCode>
                <c:ptCount val="10"/>
                <c:pt idx="0">
                  <c:v>52.631578947368418</c:v>
                </c:pt>
                <c:pt idx="1">
                  <c:v>28.421052631578949</c:v>
                </c:pt>
                <c:pt idx="2">
                  <c:v>42.10526315789474</c:v>
                </c:pt>
                <c:pt idx="3">
                  <c:v>33.684210526315788</c:v>
                </c:pt>
                <c:pt idx="4">
                  <c:v>2.1052631578947367</c:v>
                </c:pt>
                <c:pt idx="5">
                  <c:v>9.473684210526315</c:v>
                </c:pt>
                <c:pt idx="6">
                  <c:v>8.4210526315789469</c:v>
                </c:pt>
                <c:pt idx="7">
                  <c:v>1.0526315789473684</c:v>
                </c:pt>
                <c:pt idx="8">
                  <c:v>1.0526315789473684</c:v>
                </c:pt>
                <c:pt idx="9">
                  <c:v>3.1578947368421053</c:v>
                </c:pt>
              </c:numCache>
            </c:numRef>
          </c:val>
          <c:extLst>
            <c:ext xmlns:c16="http://schemas.microsoft.com/office/drawing/2014/chart" uri="{C3380CC4-5D6E-409C-BE32-E72D297353CC}">
              <c16:uniqueId val="{00000007-A7BD-456C-8974-72DD35287B40}"/>
            </c:ext>
          </c:extLst>
        </c:ser>
        <c:ser>
          <c:idx val="2"/>
          <c:order val="2"/>
          <c:tx>
            <c:strRef>
              <c:f>グラフワーク２!$K$177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グラフワーク２!$H$178:$H$187</c:f>
              <c:strCache>
                <c:ptCount val="10"/>
                <c:pt idx="0">
                  <c:v>勉強</c:v>
                </c:pt>
                <c:pt idx="1">
                  <c:v>部活動・生徒会活動</c:v>
                </c:pt>
                <c:pt idx="2">
                  <c:v>道徳、マナーの指導</c:v>
                </c:pt>
                <c:pt idx="3">
                  <c:v>進学・就職相談</c:v>
                </c:pt>
                <c:pt idx="4">
                  <c:v>職業体験</c:v>
                </c:pt>
                <c:pt idx="5">
                  <c:v>英会話、コンピュータなどの資格取得</c:v>
                </c:pt>
                <c:pt idx="6">
                  <c:v>悩みごとの相談</c:v>
                </c:pt>
                <c:pt idx="7">
                  <c:v>特になし</c:v>
                </c:pt>
                <c:pt idx="8">
                  <c:v>その他</c:v>
                </c:pt>
                <c:pt idx="9">
                  <c:v>無回答</c:v>
                </c:pt>
              </c:strCache>
            </c:strRef>
          </c:cat>
          <c:val>
            <c:numRef>
              <c:f>グラフワーク２!$K$178:$K$187</c:f>
              <c:numCache>
                <c:formatCode>0.0_ </c:formatCode>
                <c:ptCount val="10"/>
                <c:pt idx="0">
                  <c:v>52.604166666666664</c:v>
                </c:pt>
                <c:pt idx="1">
                  <c:v>26.041666666666668</c:v>
                </c:pt>
                <c:pt idx="2">
                  <c:v>34.635416666666664</c:v>
                </c:pt>
                <c:pt idx="3">
                  <c:v>34.635416666666664</c:v>
                </c:pt>
                <c:pt idx="4">
                  <c:v>8.8541666666666661</c:v>
                </c:pt>
                <c:pt idx="5">
                  <c:v>10.15625</c:v>
                </c:pt>
                <c:pt idx="6">
                  <c:v>7.8125</c:v>
                </c:pt>
                <c:pt idx="7">
                  <c:v>4.427083333333333</c:v>
                </c:pt>
                <c:pt idx="8">
                  <c:v>1.8229166666666667</c:v>
                </c:pt>
                <c:pt idx="9">
                  <c:v>1.8229166666666667</c:v>
                </c:pt>
              </c:numCache>
            </c:numRef>
          </c:val>
          <c:extLst>
            <c:ext xmlns:c16="http://schemas.microsoft.com/office/drawing/2014/chart" uri="{C3380CC4-5D6E-409C-BE32-E72D297353CC}">
              <c16:uniqueId val="{00000008-A7BD-456C-8974-72DD35287B40}"/>
            </c:ext>
          </c:extLst>
        </c:ser>
        <c:ser>
          <c:idx val="3"/>
          <c:order val="3"/>
          <c:tx>
            <c:strRef>
              <c:f>グラフワーク２!$L$177</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BD-456C-8974-72DD35287B4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グラフワーク２!$H$178:$H$187</c:f>
              <c:strCache>
                <c:ptCount val="10"/>
                <c:pt idx="0">
                  <c:v>勉強</c:v>
                </c:pt>
                <c:pt idx="1">
                  <c:v>部活動・生徒会活動</c:v>
                </c:pt>
                <c:pt idx="2">
                  <c:v>道徳、マナーの指導</c:v>
                </c:pt>
                <c:pt idx="3">
                  <c:v>進学・就職相談</c:v>
                </c:pt>
                <c:pt idx="4">
                  <c:v>職業体験</c:v>
                </c:pt>
                <c:pt idx="5">
                  <c:v>英会話、コンピュータなどの資格取得</c:v>
                </c:pt>
                <c:pt idx="6">
                  <c:v>悩みごとの相談</c:v>
                </c:pt>
                <c:pt idx="7">
                  <c:v>特になし</c:v>
                </c:pt>
                <c:pt idx="8">
                  <c:v>その他</c:v>
                </c:pt>
                <c:pt idx="9">
                  <c:v>無回答</c:v>
                </c:pt>
              </c:strCache>
            </c:strRef>
          </c:cat>
          <c:val>
            <c:numRef>
              <c:f>グラフワーク２!$L$178:$L$187</c:f>
              <c:numCache>
                <c:formatCode>0.0_ </c:formatCode>
                <c:ptCount val="10"/>
                <c:pt idx="0">
                  <c:v>50.519750519750517</c:v>
                </c:pt>
                <c:pt idx="1">
                  <c:v>28.898128898128899</c:v>
                </c:pt>
                <c:pt idx="2">
                  <c:v>30.977130977130976</c:v>
                </c:pt>
                <c:pt idx="3">
                  <c:v>38.877338877338879</c:v>
                </c:pt>
                <c:pt idx="4">
                  <c:v>7.0686070686070686</c:v>
                </c:pt>
                <c:pt idx="5">
                  <c:v>10.810810810810811</c:v>
                </c:pt>
                <c:pt idx="6">
                  <c:v>4.7817047817047813</c:v>
                </c:pt>
                <c:pt idx="7">
                  <c:v>4.9896049896049899</c:v>
                </c:pt>
                <c:pt idx="8">
                  <c:v>1.0395010395010396</c:v>
                </c:pt>
                <c:pt idx="9">
                  <c:v>3.1185031185031185</c:v>
                </c:pt>
              </c:numCache>
            </c:numRef>
          </c:val>
          <c:extLst>
            <c:ext xmlns:c16="http://schemas.microsoft.com/office/drawing/2014/chart" uri="{C3380CC4-5D6E-409C-BE32-E72D297353CC}">
              <c16:uniqueId val="{0000000A-A7BD-456C-8974-72DD35287B40}"/>
            </c:ext>
          </c:extLst>
        </c:ser>
        <c:dLbls>
          <c:showLegendKey val="0"/>
          <c:showVal val="0"/>
          <c:showCatName val="0"/>
          <c:showSerName val="0"/>
          <c:showPercent val="0"/>
          <c:showBubbleSize val="0"/>
        </c:dLbls>
        <c:gapWidth val="40"/>
        <c:axId val="236530064"/>
        <c:axId val="236530456"/>
      </c:barChart>
      <c:catAx>
        <c:axId val="2365300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30456"/>
        <c:crosses val="autoZero"/>
        <c:auto val="1"/>
        <c:lblAlgn val="ctr"/>
        <c:lblOffset val="100"/>
        <c:tickLblSkip val="1"/>
        <c:tickMarkSkip val="1"/>
        <c:noMultiLvlLbl val="0"/>
      </c:catAx>
      <c:valAx>
        <c:axId val="23653045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30064"/>
        <c:crosses val="autoZero"/>
        <c:crossBetween val="between"/>
        <c:majorUnit val="20"/>
      </c:valAx>
      <c:spPr>
        <a:noFill/>
        <a:ln w="3175">
          <a:solidFill>
            <a:srgbClr val="000000"/>
          </a:solidFill>
          <a:prstDash val="solid"/>
        </a:ln>
      </c:spPr>
    </c:plotArea>
    <c:legend>
      <c:legendPos val="r"/>
      <c:layout>
        <c:manualLayout>
          <c:xMode val="edge"/>
          <c:yMode val="edge"/>
          <c:x val="0.74072432806364319"/>
          <c:y val="0.78915816901363756"/>
          <c:w val="0.24831675110378648"/>
          <c:h val="0.142168988247690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グラフワーク２!$C$211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82-493B-8EAA-1DF420EF16C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82-493B-8EAA-1DF420EF16C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82-493B-8EAA-1DF420EF16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グラフワーク２!$B$212:$B$223</c:f>
              <c:strCache>
                <c:ptCount val="12"/>
                <c:pt idx="0">
                  <c:v>勉強や進学のこと</c:v>
                </c:pt>
                <c:pt idx="1">
                  <c:v>就職のこと</c:v>
                </c:pt>
                <c:pt idx="2">
                  <c:v>友達のこと</c:v>
                </c:pt>
                <c:pt idx="3">
                  <c:v>異性のこと</c:v>
                </c:pt>
                <c:pt idx="4">
                  <c:v>先生のこと</c:v>
                </c:pt>
                <c:pt idx="5">
                  <c:v>部活動のこと</c:v>
                </c:pt>
                <c:pt idx="6">
                  <c:v>お金のこと</c:v>
                </c:pt>
                <c:pt idx="7">
                  <c:v>健康のこと</c:v>
                </c:pt>
                <c:pt idx="8">
                  <c:v>性格・容姿のこと</c:v>
                </c:pt>
                <c:pt idx="9">
                  <c:v>悩みごとは特にない</c:v>
                </c:pt>
                <c:pt idx="10">
                  <c:v>その他</c:v>
                </c:pt>
                <c:pt idx="11">
                  <c:v>無回答</c:v>
                </c:pt>
              </c:strCache>
            </c:strRef>
          </c:cat>
          <c:val>
            <c:numRef>
              <c:f>グラフワーク２!$C$212:$C$223</c:f>
              <c:numCache>
                <c:formatCode>0.0_ </c:formatCode>
                <c:ptCount val="12"/>
                <c:pt idx="0">
                  <c:v>64.926931106471812</c:v>
                </c:pt>
                <c:pt idx="1">
                  <c:v>16.492693110647181</c:v>
                </c:pt>
                <c:pt idx="2">
                  <c:v>12.31732776617954</c:v>
                </c:pt>
                <c:pt idx="3">
                  <c:v>3.3402922755741127</c:v>
                </c:pt>
                <c:pt idx="4">
                  <c:v>7.3068893528183718</c:v>
                </c:pt>
                <c:pt idx="5">
                  <c:v>21.503131524008349</c:v>
                </c:pt>
                <c:pt idx="6">
                  <c:v>9.3945720250521916</c:v>
                </c:pt>
                <c:pt idx="7">
                  <c:v>10.22964509394572</c:v>
                </c:pt>
                <c:pt idx="8">
                  <c:v>7.7244258872651361</c:v>
                </c:pt>
                <c:pt idx="9">
                  <c:v>13.987473903966597</c:v>
                </c:pt>
                <c:pt idx="10">
                  <c:v>4.3841336116910226</c:v>
                </c:pt>
                <c:pt idx="11">
                  <c:v>1.0438413361169103</c:v>
                </c:pt>
              </c:numCache>
            </c:numRef>
          </c:val>
          <c:extLst>
            <c:ext xmlns:c16="http://schemas.microsoft.com/office/drawing/2014/chart" uri="{C3380CC4-5D6E-409C-BE32-E72D297353CC}">
              <c16:uniqueId val="{00000003-BA82-493B-8EAA-1DF420EF16CA}"/>
            </c:ext>
          </c:extLst>
        </c:ser>
        <c:ser>
          <c:idx val="1"/>
          <c:order val="1"/>
          <c:tx>
            <c:strRef>
              <c:f>グラフワーク２!$D$211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C3C0-4D57-B171-F60464A701E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C3C0-4D57-B171-F60464A701E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C3C0-4D57-B171-F60464A701E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グラフワーク２!$B$212:$B$223</c:f>
              <c:strCache>
                <c:ptCount val="12"/>
                <c:pt idx="0">
                  <c:v>勉強や進学のこと</c:v>
                </c:pt>
                <c:pt idx="1">
                  <c:v>就職のこと</c:v>
                </c:pt>
                <c:pt idx="2">
                  <c:v>友達のこと</c:v>
                </c:pt>
                <c:pt idx="3">
                  <c:v>異性のこと</c:v>
                </c:pt>
                <c:pt idx="4">
                  <c:v>先生のこと</c:v>
                </c:pt>
                <c:pt idx="5">
                  <c:v>部活動のこと</c:v>
                </c:pt>
                <c:pt idx="6">
                  <c:v>お金のこと</c:v>
                </c:pt>
                <c:pt idx="7">
                  <c:v>健康のこと</c:v>
                </c:pt>
                <c:pt idx="8">
                  <c:v>性格・容姿のこと</c:v>
                </c:pt>
                <c:pt idx="9">
                  <c:v>悩みごとは特にない</c:v>
                </c:pt>
                <c:pt idx="10">
                  <c:v>その他</c:v>
                </c:pt>
                <c:pt idx="11">
                  <c:v>無回答</c:v>
                </c:pt>
              </c:strCache>
            </c:strRef>
          </c:cat>
          <c:val>
            <c:numRef>
              <c:f>グラフワーク２!$D$212:$D$223</c:f>
              <c:numCache>
                <c:formatCode>0.0_ </c:formatCode>
                <c:ptCount val="12"/>
                <c:pt idx="0">
                  <c:v>66.315789473684205</c:v>
                </c:pt>
                <c:pt idx="1">
                  <c:v>14.736842105263158</c:v>
                </c:pt>
                <c:pt idx="2">
                  <c:v>10.526315789473685</c:v>
                </c:pt>
                <c:pt idx="3">
                  <c:v>3.1578947368421053</c:v>
                </c:pt>
                <c:pt idx="4">
                  <c:v>7.3684210526315788</c:v>
                </c:pt>
                <c:pt idx="5">
                  <c:v>14.736842105263158</c:v>
                </c:pt>
                <c:pt idx="6">
                  <c:v>5.2631578947368425</c:v>
                </c:pt>
                <c:pt idx="7">
                  <c:v>9.473684210526315</c:v>
                </c:pt>
                <c:pt idx="8">
                  <c:v>5.2631578947368425</c:v>
                </c:pt>
                <c:pt idx="9">
                  <c:v>17.894736842105264</c:v>
                </c:pt>
                <c:pt idx="10">
                  <c:v>4.2105263157894735</c:v>
                </c:pt>
                <c:pt idx="11">
                  <c:v>0</c:v>
                </c:pt>
              </c:numCache>
            </c:numRef>
          </c:val>
          <c:extLst>
            <c:ext xmlns:c16="http://schemas.microsoft.com/office/drawing/2014/chart" uri="{C3380CC4-5D6E-409C-BE32-E72D297353CC}">
              <c16:uniqueId val="{00000007-BA82-493B-8EAA-1DF420EF16CA}"/>
            </c:ext>
          </c:extLst>
        </c:ser>
        <c:ser>
          <c:idx val="2"/>
          <c:order val="2"/>
          <c:tx>
            <c:strRef>
              <c:f>グラフワーク２!$E$211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グラフワーク２!$B$212:$B$223</c:f>
              <c:strCache>
                <c:ptCount val="12"/>
                <c:pt idx="0">
                  <c:v>勉強や進学のこと</c:v>
                </c:pt>
                <c:pt idx="1">
                  <c:v>就職のこと</c:v>
                </c:pt>
                <c:pt idx="2">
                  <c:v>友達のこと</c:v>
                </c:pt>
                <c:pt idx="3">
                  <c:v>異性のこと</c:v>
                </c:pt>
                <c:pt idx="4">
                  <c:v>先生のこと</c:v>
                </c:pt>
                <c:pt idx="5">
                  <c:v>部活動のこと</c:v>
                </c:pt>
                <c:pt idx="6">
                  <c:v>お金のこと</c:v>
                </c:pt>
                <c:pt idx="7">
                  <c:v>健康のこと</c:v>
                </c:pt>
                <c:pt idx="8">
                  <c:v>性格・容姿のこと</c:v>
                </c:pt>
                <c:pt idx="9">
                  <c:v>悩みごとは特にない</c:v>
                </c:pt>
                <c:pt idx="10">
                  <c:v>その他</c:v>
                </c:pt>
                <c:pt idx="11">
                  <c:v>無回答</c:v>
                </c:pt>
              </c:strCache>
            </c:strRef>
          </c:cat>
          <c:val>
            <c:numRef>
              <c:f>グラフワーク２!$E$212:$E$223</c:f>
              <c:numCache>
                <c:formatCode>0.0_ </c:formatCode>
                <c:ptCount val="12"/>
                <c:pt idx="0">
                  <c:v>64.583333333333329</c:v>
                </c:pt>
                <c:pt idx="1">
                  <c:v>16.927083333333332</c:v>
                </c:pt>
                <c:pt idx="2">
                  <c:v>12.760416666666666</c:v>
                </c:pt>
                <c:pt idx="3">
                  <c:v>3.3854166666666665</c:v>
                </c:pt>
                <c:pt idx="4">
                  <c:v>7.291666666666667</c:v>
                </c:pt>
                <c:pt idx="5">
                  <c:v>23.177083333333332</c:v>
                </c:pt>
                <c:pt idx="6">
                  <c:v>10.416666666666666</c:v>
                </c:pt>
                <c:pt idx="7">
                  <c:v>10.416666666666666</c:v>
                </c:pt>
                <c:pt idx="8">
                  <c:v>8.3333333333333339</c:v>
                </c:pt>
                <c:pt idx="9">
                  <c:v>13.020833333333334</c:v>
                </c:pt>
                <c:pt idx="10">
                  <c:v>4.427083333333333</c:v>
                </c:pt>
                <c:pt idx="11">
                  <c:v>1.3020833333333333</c:v>
                </c:pt>
              </c:numCache>
            </c:numRef>
          </c:val>
          <c:extLst>
            <c:ext xmlns:c16="http://schemas.microsoft.com/office/drawing/2014/chart" uri="{C3380CC4-5D6E-409C-BE32-E72D297353CC}">
              <c16:uniqueId val="{00000008-BA82-493B-8EAA-1DF420EF16CA}"/>
            </c:ext>
          </c:extLst>
        </c:ser>
        <c:ser>
          <c:idx val="3"/>
          <c:order val="3"/>
          <c:tx>
            <c:strRef>
              <c:f>グラフワーク２!$F$211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82-493B-8EAA-1DF420EF16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グラフワーク２!$B$212:$B$223</c:f>
              <c:strCache>
                <c:ptCount val="12"/>
                <c:pt idx="0">
                  <c:v>勉強や進学のこと</c:v>
                </c:pt>
                <c:pt idx="1">
                  <c:v>就職のこと</c:v>
                </c:pt>
                <c:pt idx="2">
                  <c:v>友達のこと</c:v>
                </c:pt>
                <c:pt idx="3">
                  <c:v>異性のこと</c:v>
                </c:pt>
                <c:pt idx="4">
                  <c:v>先生のこと</c:v>
                </c:pt>
                <c:pt idx="5">
                  <c:v>部活動のこと</c:v>
                </c:pt>
                <c:pt idx="6">
                  <c:v>お金のこと</c:v>
                </c:pt>
                <c:pt idx="7">
                  <c:v>健康のこと</c:v>
                </c:pt>
                <c:pt idx="8">
                  <c:v>性格・容姿のこと</c:v>
                </c:pt>
                <c:pt idx="9">
                  <c:v>悩みごとは特にない</c:v>
                </c:pt>
                <c:pt idx="10">
                  <c:v>その他</c:v>
                </c:pt>
                <c:pt idx="11">
                  <c:v>無回答</c:v>
                </c:pt>
              </c:strCache>
            </c:strRef>
          </c:cat>
          <c:val>
            <c:numRef>
              <c:f>グラフワーク２!$F$212:$F$223</c:f>
              <c:numCache>
                <c:formatCode>0.0_ </c:formatCode>
                <c:ptCount val="12"/>
                <c:pt idx="0">
                  <c:v>68.191268191268193</c:v>
                </c:pt>
                <c:pt idx="1">
                  <c:v>17.255717255717254</c:v>
                </c:pt>
                <c:pt idx="2">
                  <c:v>14.96881496881497</c:v>
                </c:pt>
                <c:pt idx="3">
                  <c:v>3.5343035343035343</c:v>
                </c:pt>
                <c:pt idx="4">
                  <c:v>4.7817047817047813</c:v>
                </c:pt>
                <c:pt idx="5">
                  <c:v>23.908523908523907</c:v>
                </c:pt>
                <c:pt idx="6">
                  <c:v>7.6923076923076925</c:v>
                </c:pt>
                <c:pt idx="7">
                  <c:v>11.018711018711018</c:v>
                </c:pt>
                <c:pt idx="8">
                  <c:v>11.018711018711018</c:v>
                </c:pt>
                <c:pt idx="9">
                  <c:v>15.176715176715177</c:v>
                </c:pt>
                <c:pt idx="10">
                  <c:v>3.3264033264033266</c:v>
                </c:pt>
                <c:pt idx="11">
                  <c:v>1.2474012474012475</c:v>
                </c:pt>
              </c:numCache>
            </c:numRef>
          </c:val>
          <c:extLst>
            <c:ext xmlns:c16="http://schemas.microsoft.com/office/drawing/2014/chart" uri="{C3380CC4-5D6E-409C-BE32-E72D297353CC}">
              <c16:uniqueId val="{0000000A-BA82-493B-8EAA-1DF420EF16CA}"/>
            </c:ext>
          </c:extLst>
        </c:ser>
        <c:dLbls>
          <c:showLegendKey val="0"/>
          <c:showVal val="0"/>
          <c:showCatName val="0"/>
          <c:showSerName val="0"/>
          <c:showPercent val="0"/>
          <c:showBubbleSize val="0"/>
        </c:dLbls>
        <c:gapWidth val="40"/>
        <c:axId val="236531240"/>
        <c:axId val="237174792"/>
      </c:barChart>
      <c:catAx>
        <c:axId val="2365312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4792"/>
        <c:crosses val="autoZero"/>
        <c:auto val="1"/>
        <c:lblAlgn val="ctr"/>
        <c:lblOffset val="100"/>
        <c:tickLblSkip val="1"/>
        <c:tickMarkSkip val="1"/>
        <c:noMultiLvlLbl val="0"/>
      </c:catAx>
      <c:valAx>
        <c:axId val="23717479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31240"/>
        <c:crosses val="autoZero"/>
        <c:crossBetween val="between"/>
        <c:majorUnit val="20"/>
      </c:valAx>
      <c:spPr>
        <a:noFill/>
        <a:ln w="3175">
          <a:solidFill>
            <a:srgbClr val="000000"/>
          </a:solidFill>
          <a:prstDash val="solid"/>
        </a:ln>
      </c:spPr>
    </c:plotArea>
    <c:legend>
      <c:legendPos val="r"/>
      <c:layout>
        <c:manualLayout>
          <c:xMode val="edge"/>
          <c:yMode val="edge"/>
          <c:x val="0.74271834991687125"/>
          <c:y val="0.78915823022122233"/>
          <c:w val="0.24632284308512886"/>
          <c:h val="0.1405625636081204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グラフワーク２!$C$225</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AF-47D2-878A-42C743A34892}"/>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AF-47D2-878A-42C743A34892}"/>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AF-47D2-878A-42C743A3489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グラフワーク２!$B$226:$B$237</c:f>
              <c:strCache>
                <c:ptCount val="12"/>
                <c:pt idx="0">
                  <c:v>配偶者</c:v>
                </c:pt>
                <c:pt idx="1">
                  <c:v>父（子どもの祖父）</c:v>
                </c:pt>
                <c:pt idx="2">
                  <c:v>母（子どもの祖母）</c:v>
                </c:pt>
                <c:pt idx="3">
                  <c:v>きょうだい</c:v>
                </c:pt>
                <c:pt idx="4">
                  <c:v>祖父母（子どもの曽祖父母）、
親戚</c:v>
                </c:pt>
                <c:pt idx="5">
                  <c:v>学校の先生</c:v>
                </c:pt>
                <c:pt idx="6">
                  <c:v>友達</c:v>
                </c:pt>
                <c:pt idx="7">
                  <c:v>地域の人</c:v>
                </c:pt>
                <c:pt idx="8">
                  <c:v>電話相談、窓口相談</c:v>
                </c:pt>
                <c:pt idx="9">
                  <c:v>いない</c:v>
                </c:pt>
                <c:pt idx="10">
                  <c:v>その他</c:v>
                </c:pt>
                <c:pt idx="11">
                  <c:v>無回答</c:v>
                </c:pt>
              </c:strCache>
            </c:strRef>
          </c:cat>
          <c:val>
            <c:numRef>
              <c:f>グラフワーク２!$C$226:$C$237</c:f>
              <c:numCache>
                <c:formatCode>0.0_ </c:formatCode>
                <c:ptCount val="12"/>
                <c:pt idx="0">
                  <c:v>72.025052192066809</c:v>
                </c:pt>
                <c:pt idx="1">
                  <c:v>7.0981210855949897</c:v>
                </c:pt>
                <c:pt idx="2">
                  <c:v>26.931106471816285</c:v>
                </c:pt>
                <c:pt idx="3">
                  <c:v>21.503131524008349</c:v>
                </c:pt>
                <c:pt idx="4">
                  <c:v>2.2964509394572024</c:v>
                </c:pt>
                <c:pt idx="5">
                  <c:v>11.273486430062631</c:v>
                </c:pt>
                <c:pt idx="6">
                  <c:v>37.78705636743215</c:v>
                </c:pt>
                <c:pt idx="7">
                  <c:v>2.0876826722338206</c:v>
                </c:pt>
                <c:pt idx="8">
                  <c:v>0.62630480167014613</c:v>
                </c:pt>
                <c:pt idx="9">
                  <c:v>3.5490605427974948</c:v>
                </c:pt>
                <c:pt idx="10">
                  <c:v>8.5594989561586647</c:v>
                </c:pt>
                <c:pt idx="11">
                  <c:v>1.6701461377870563</c:v>
                </c:pt>
              </c:numCache>
            </c:numRef>
          </c:val>
          <c:extLst>
            <c:ext xmlns:c16="http://schemas.microsoft.com/office/drawing/2014/chart" uri="{C3380CC4-5D6E-409C-BE32-E72D297353CC}">
              <c16:uniqueId val="{00000003-FDAF-47D2-878A-42C743A34892}"/>
            </c:ext>
          </c:extLst>
        </c:ser>
        <c:ser>
          <c:idx val="1"/>
          <c:order val="1"/>
          <c:tx>
            <c:strRef>
              <c:f>グラフワーク２!$D$225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2A6E-41F8-A5C5-71B98D1EAE94}"/>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2A6E-41F8-A5C5-71B98D1EAE94}"/>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2A6E-41F8-A5C5-71B98D1EAE94}"/>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グラフワーク２!$B$226:$B$237</c:f>
              <c:strCache>
                <c:ptCount val="12"/>
                <c:pt idx="0">
                  <c:v>配偶者</c:v>
                </c:pt>
                <c:pt idx="1">
                  <c:v>父（子どもの祖父）</c:v>
                </c:pt>
                <c:pt idx="2">
                  <c:v>母（子どもの祖母）</c:v>
                </c:pt>
                <c:pt idx="3">
                  <c:v>きょうだい</c:v>
                </c:pt>
                <c:pt idx="4">
                  <c:v>祖父母（子どもの曽祖父母）、
親戚</c:v>
                </c:pt>
                <c:pt idx="5">
                  <c:v>学校の先生</c:v>
                </c:pt>
                <c:pt idx="6">
                  <c:v>友達</c:v>
                </c:pt>
                <c:pt idx="7">
                  <c:v>地域の人</c:v>
                </c:pt>
                <c:pt idx="8">
                  <c:v>電話相談、窓口相談</c:v>
                </c:pt>
                <c:pt idx="9">
                  <c:v>いない</c:v>
                </c:pt>
                <c:pt idx="10">
                  <c:v>その他</c:v>
                </c:pt>
                <c:pt idx="11">
                  <c:v>無回答</c:v>
                </c:pt>
              </c:strCache>
            </c:strRef>
          </c:cat>
          <c:val>
            <c:numRef>
              <c:f>グラフワーク２!$D$226:$D$237</c:f>
              <c:numCache>
                <c:formatCode>0.0_ </c:formatCode>
                <c:ptCount val="12"/>
                <c:pt idx="0">
                  <c:v>82.10526315789474</c:v>
                </c:pt>
                <c:pt idx="1">
                  <c:v>6.3157894736842106</c:v>
                </c:pt>
                <c:pt idx="2">
                  <c:v>15.789473684210526</c:v>
                </c:pt>
                <c:pt idx="3">
                  <c:v>16.842105263157894</c:v>
                </c:pt>
                <c:pt idx="4">
                  <c:v>2.1052631578947367</c:v>
                </c:pt>
                <c:pt idx="5">
                  <c:v>11.578947368421053</c:v>
                </c:pt>
                <c:pt idx="6">
                  <c:v>16.842105263157894</c:v>
                </c:pt>
                <c:pt idx="7">
                  <c:v>3.1578947368421053</c:v>
                </c:pt>
                <c:pt idx="8">
                  <c:v>1.0526315789473684</c:v>
                </c:pt>
                <c:pt idx="9">
                  <c:v>5.2631578947368425</c:v>
                </c:pt>
                <c:pt idx="10">
                  <c:v>3.1578947368421053</c:v>
                </c:pt>
                <c:pt idx="11">
                  <c:v>1.0526315789473684</c:v>
                </c:pt>
              </c:numCache>
            </c:numRef>
          </c:val>
          <c:extLst>
            <c:ext xmlns:c16="http://schemas.microsoft.com/office/drawing/2014/chart" uri="{C3380CC4-5D6E-409C-BE32-E72D297353CC}">
              <c16:uniqueId val="{00000007-FDAF-47D2-878A-42C743A34892}"/>
            </c:ext>
          </c:extLst>
        </c:ser>
        <c:ser>
          <c:idx val="2"/>
          <c:order val="2"/>
          <c:tx>
            <c:strRef>
              <c:f>グラフワーク２!$E$225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グラフワーク２!$B$226:$B$237</c:f>
              <c:strCache>
                <c:ptCount val="12"/>
                <c:pt idx="0">
                  <c:v>配偶者</c:v>
                </c:pt>
                <c:pt idx="1">
                  <c:v>父（子どもの祖父）</c:v>
                </c:pt>
                <c:pt idx="2">
                  <c:v>母（子どもの祖母）</c:v>
                </c:pt>
                <c:pt idx="3">
                  <c:v>きょうだい</c:v>
                </c:pt>
                <c:pt idx="4">
                  <c:v>祖父母（子どもの曽祖父母）、
親戚</c:v>
                </c:pt>
                <c:pt idx="5">
                  <c:v>学校の先生</c:v>
                </c:pt>
                <c:pt idx="6">
                  <c:v>友達</c:v>
                </c:pt>
                <c:pt idx="7">
                  <c:v>地域の人</c:v>
                </c:pt>
                <c:pt idx="8">
                  <c:v>電話相談、窓口相談</c:v>
                </c:pt>
                <c:pt idx="9">
                  <c:v>いない</c:v>
                </c:pt>
                <c:pt idx="10">
                  <c:v>その他</c:v>
                </c:pt>
                <c:pt idx="11">
                  <c:v>無回答</c:v>
                </c:pt>
              </c:strCache>
            </c:strRef>
          </c:cat>
          <c:val>
            <c:numRef>
              <c:f>グラフワーク２!$E$226:$E$237</c:f>
              <c:numCache>
                <c:formatCode>0.0_ </c:formatCode>
                <c:ptCount val="12"/>
                <c:pt idx="0">
                  <c:v>69.53125</c:v>
                </c:pt>
                <c:pt idx="1">
                  <c:v>7.291666666666667</c:v>
                </c:pt>
                <c:pt idx="2">
                  <c:v>29.6875</c:v>
                </c:pt>
                <c:pt idx="3">
                  <c:v>22.65625</c:v>
                </c:pt>
                <c:pt idx="4">
                  <c:v>2.34375</c:v>
                </c:pt>
                <c:pt idx="5">
                  <c:v>11.197916666666666</c:v>
                </c:pt>
                <c:pt idx="6">
                  <c:v>42.96875</c:v>
                </c:pt>
                <c:pt idx="7">
                  <c:v>1.8229166666666667</c:v>
                </c:pt>
                <c:pt idx="8">
                  <c:v>0.52083333333333337</c:v>
                </c:pt>
                <c:pt idx="9">
                  <c:v>3.125</c:v>
                </c:pt>
                <c:pt idx="10">
                  <c:v>9.8958333333333339</c:v>
                </c:pt>
                <c:pt idx="11">
                  <c:v>1.8229166666666667</c:v>
                </c:pt>
              </c:numCache>
            </c:numRef>
          </c:val>
          <c:extLst>
            <c:ext xmlns:c16="http://schemas.microsoft.com/office/drawing/2014/chart" uri="{C3380CC4-5D6E-409C-BE32-E72D297353CC}">
              <c16:uniqueId val="{00000008-FDAF-47D2-878A-42C743A34892}"/>
            </c:ext>
          </c:extLst>
        </c:ser>
        <c:ser>
          <c:idx val="3"/>
          <c:order val="3"/>
          <c:tx>
            <c:strRef>
              <c:f>グラフワーク２!$F$225</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AF-47D2-878A-42C743A3489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グラフワーク２!$B$226:$B$237</c:f>
              <c:strCache>
                <c:ptCount val="12"/>
                <c:pt idx="0">
                  <c:v>配偶者</c:v>
                </c:pt>
                <c:pt idx="1">
                  <c:v>父（子どもの祖父）</c:v>
                </c:pt>
                <c:pt idx="2">
                  <c:v>母（子どもの祖母）</c:v>
                </c:pt>
                <c:pt idx="3">
                  <c:v>きょうだい</c:v>
                </c:pt>
                <c:pt idx="4">
                  <c:v>祖父母（子どもの曽祖父母）、
親戚</c:v>
                </c:pt>
                <c:pt idx="5">
                  <c:v>学校の先生</c:v>
                </c:pt>
                <c:pt idx="6">
                  <c:v>友達</c:v>
                </c:pt>
                <c:pt idx="7">
                  <c:v>地域の人</c:v>
                </c:pt>
                <c:pt idx="8">
                  <c:v>電話相談、窓口相談</c:v>
                </c:pt>
                <c:pt idx="9">
                  <c:v>いない</c:v>
                </c:pt>
                <c:pt idx="10">
                  <c:v>その他</c:v>
                </c:pt>
                <c:pt idx="11">
                  <c:v>無回答</c:v>
                </c:pt>
              </c:strCache>
            </c:strRef>
          </c:cat>
          <c:val>
            <c:numRef>
              <c:f>グラフワーク２!$F$226:$F$237</c:f>
              <c:numCache>
                <c:formatCode>0.0_ </c:formatCode>
                <c:ptCount val="12"/>
                <c:pt idx="0">
                  <c:v>75.883575883575887</c:v>
                </c:pt>
                <c:pt idx="1">
                  <c:v>4.9896049896049899</c:v>
                </c:pt>
                <c:pt idx="2">
                  <c:v>25.571725571725572</c:v>
                </c:pt>
                <c:pt idx="3">
                  <c:v>21.829521829521831</c:v>
                </c:pt>
                <c:pt idx="4">
                  <c:v>2.0790020790020791</c:v>
                </c:pt>
                <c:pt idx="5">
                  <c:v>11.850311850311851</c:v>
                </c:pt>
                <c:pt idx="6">
                  <c:v>37.006237006237008</c:v>
                </c:pt>
                <c:pt idx="7">
                  <c:v>2.9106029106029108</c:v>
                </c:pt>
                <c:pt idx="8">
                  <c:v>0.41580041580041582</c:v>
                </c:pt>
                <c:pt idx="9">
                  <c:v>2.0790020790020791</c:v>
                </c:pt>
                <c:pt idx="10">
                  <c:v>4.9896049896049899</c:v>
                </c:pt>
                <c:pt idx="11">
                  <c:v>1.0395010395010396</c:v>
                </c:pt>
              </c:numCache>
            </c:numRef>
          </c:val>
          <c:extLst>
            <c:ext xmlns:c16="http://schemas.microsoft.com/office/drawing/2014/chart" uri="{C3380CC4-5D6E-409C-BE32-E72D297353CC}">
              <c16:uniqueId val="{0000000A-FDAF-47D2-878A-42C743A34892}"/>
            </c:ext>
          </c:extLst>
        </c:ser>
        <c:dLbls>
          <c:showLegendKey val="0"/>
          <c:showVal val="0"/>
          <c:showCatName val="0"/>
          <c:showSerName val="0"/>
          <c:showPercent val="0"/>
          <c:showBubbleSize val="0"/>
        </c:dLbls>
        <c:gapWidth val="40"/>
        <c:axId val="237175576"/>
        <c:axId val="237175968"/>
      </c:barChart>
      <c:catAx>
        <c:axId val="2371755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5968"/>
        <c:crosses val="autoZero"/>
        <c:auto val="1"/>
        <c:lblAlgn val="ctr"/>
        <c:lblOffset val="100"/>
        <c:tickLblSkip val="1"/>
        <c:tickMarkSkip val="1"/>
        <c:noMultiLvlLbl val="0"/>
      </c:catAx>
      <c:valAx>
        <c:axId val="23717596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5576"/>
        <c:crosses val="autoZero"/>
        <c:crossBetween val="between"/>
        <c:majorUnit val="20"/>
      </c:valAx>
      <c:spPr>
        <a:noFill/>
        <a:ln w="3175">
          <a:solidFill>
            <a:srgbClr val="000000"/>
          </a:solidFill>
          <a:prstDash val="solid"/>
        </a:ln>
      </c:spPr>
    </c:plotArea>
    <c:legend>
      <c:legendPos val="r"/>
      <c:layout>
        <c:manualLayout>
          <c:xMode val="edge"/>
          <c:yMode val="edge"/>
          <c:x val="0.8027396168974813"/>
          <c:y val="0.78915821259019736"/>
          <c:w val="0.18630134647803176"/>
          <c:h val="0.1405626177605542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484464238973"/>
          <c:y val="0.22377622377622378"/>
          <c:w val="0.71311532491941354"/>
          <c:h val="0.74825174825174823"/>
        </c:manualLayout>
      </c:layout>
      <c:barChart>
        <c:barDir val="bar"/>
        <c:grouping val="percentStacked"/>
        <c:varyColors val="0"/>
        <c:ser>
          <c:idx val="0"/>
          <c:order val="0"/>
          <c:tx>
            <c:strRef>
              <c:f>グラフワーク２!$C$3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グラフワーク２!$B$4:$B$5</c:f>
              <c:strCache>
                <c:ptCount val="2"/>
                <c:pt idx="0">
                  <c:v>前回調査</c:v>
                </c:pt>
                <c:pt idx="1">
                  <c:v>今回調査</c:v>
                </c:pt>
              </c:strCache>
            </c:strRef>
          </c:cat>
          <c:val>
            <c:numRef>
              <c:f>グラフワーク２!$C$4:$C$5</c:f>
              <c:numCache>
                <c:formatCode>0.0</c:formatCode>
                <c:ptCount val="2"/>
                <c:pt idx="0">
                  <c:v>27.74327122153209</c:v>
                </c:pt>
                <c:pt idx="1">
                  <c:v>19.832985386221296</c:v>
                </c:pt>
              </c:numCache>
            </c:numRef>
          </c:val>
          <c:extLst>
            <c:ext xmlns:c16="http://schemas.microsoft.com/office/drawing/2014/chart" uri="{C3380CC4-5D6E-409C-BE32-E72D297353CC}">
              <c16:uniqueId val="{00000000-D538-4B9D-BB04-548664799B18}"/>
            </c:ext>
          </c:extLst>
        </c:ser>
        <c:ser>
          <c:idx val="1"/>
          <c:order val="1"/>
          <c:tx>
            <c:strRef>
              <c:f>グラフワーク２!$D$3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グラフワーク２!$B$4:$B$5</c:f>
              <c:strCache>
                <c:ptCount val="2"/>
                <c:pt idx="0">
                  <c:v>前回調査</c:v>
                </c:pt>
                <c:pt idx="1">
                  <c:v>今回調査</c:v>
                </c:pt>
              </c:strCache>
            </c:strRef>
          </c:cat>
          <c:val>
            <c:numRef>
              <c:f>グラフワーク２!$D$4:$D$5</c:f>
              <c:numCache>
                <c:formatCode>0.0</c:formatCode>
                <c:ptCount val="2"/>
                <c:pt idx="0">
                  <c:v>71.842650103519674</c:v>
                </c:pt>
                <c:pt idx="1">
                  <c:v>80.167014613778704</c:v>
                </c:pt>
              </c:numCache>
            </c:numRef>
          </c:val>
          <c:extLst>
            <c:ext xmlns:c16="http://schemas.microsoft.com/office/drawing/2014/chart" uri="{C3380CC4-5D6E-409C-BE32-E72D297353CC}">
              <c16:uniqueId val="{00000001-D538-4B9D-BB04-548664799B18}"/>
            </c:ext>
          </c:extLst>
        </c:ser>
        <c:ser>
          <c:idx val="2"/>
          <c:order val="2"/>
          <c:tx>
            <c:strRef>
              <c:f>グラフワーク２!$E$3</c:f>
              <c:strCache>
                <c:ptCount val="1"/>
                <c:pt idx="0">
                  <c:v>性不明</c:v>
                </c:pt>
              </c:strCache>
            </c:strRef>
          </c:tx>
          <c:spPr>
            <a:solidFill>
              <a:schemeClr val="bg1"/>
            </a:solidFill>
            <a:ln w="12700">
              <a:solidFill>
                <a:srgbClr val="000000"/>
              </a:solidFill>
              <a:prstDash val="solid"/>
            </a:ln>
          </c:spPr>
          <c:invertIfNegative val="0"/>
          <c:dLbls>
            <c:dLbl>
              <c:idx val="0"/>
              <c:layout>
                <c:manualLayout>
                  <c:x val="2.4227677908809541E-2"/>
                  <c:y val="4.778738322045378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38-4B9D-BB04-548664799B18}"/>
                </c:ext>
              </c:extLst>
            </c:dLbl>
            <c:dLbl>
              <c:idx val="1"/>
              <c:layout>
                <c:manualLayout>
                  <c:x val="2.5116453370174839E-2"/>
                  <c:y val="-5.710405080483816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38-4B9D-BB04-548664799B1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グラフワーク２!$B$4:$B$5</c:f>
              <c:strCache>
                <c:ptCount val="2"/>
                <c:pt idx="0">
                  <c:v>前回調査</c:v>
                </c:pt>
                <c:pt idx="1">
                  <c:v>今回調査</c:v>
                </c:pt>
              </c:strCache>
            </c:strRef>
          </c:cat>
          <c:val>
            <c:numRef>
              <c:f>グラフワーク２!$E$4:$E$5</c:f>
              <c:numCache>
                <c:formatCode>0.0</c:formatCode>
                <c:ptCount val="2"/>
                <c:pt idx="0">
                  <c:v>0.41407867494824019</c:v>
                </c:pt>
                <c:pt idx="1">
                  <c:v>0</c:v>
                </c:pt>
              </c:numCache>
            </c:numRef>
          </c:val>
          <c:extLst>
            <c:ext xmlns:c16="http://schemas.microsoft.com/office/drawing/2014/chart" uri="{C3380CC4-5D6E-409C-BE32-E72D297353CC}">
              <c16:uniqueId val="{00000004-D538-4B9D-BB04-548664799B18}"/>
            </c:ext>
          </c:extLst>
        </c:ser>
        <c:dLbls>
          <c:showLegendKey val="0"/>
          <c:showVal val="0"/>
          <c:showCatName val="0"/>
          <c:showSerName val="0"/>
          <c:showPercent val="0"/>
          <c:showBubbleSize val="0"/>
        </c:dLbls>
        <c:gapWidth val="100"/>
        <c:overlap val="100"/>
        <c:axId val="204770856"/>
        <c:axId val="204374496"/>
      </c:barChart>
      <c:catAx>
        <c:axId val="2047708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374496"/>
        <c:crosses val="autoZero"/>
        <c:auto val="1"/>
        <c:lblAlgn val="ctr"/>
        <c:lblOffset val="100"/>
        <c:tickLblSkip val="1"/>
        <c:tickMarkSkip val="1"/>
        <c:noMultiLvlLbl val="0"/>
      </c:catAx>
      <c:valAx>
        <c:axId val="204374496"/>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4770856"/>
        <c:crosses val="autoZero"/>
        <c:crossBetween val="between"/>
        <c:majorUnit val="0.2"/>
      </c:valAx>
      <c:spPr>
        <a:noFill/>
        <a:ln w="12700">
          <a:solidFill>
            <a:srgbClr val="808080"/>
          </a:solidFill>
          <a:prstDash val="solid"/>
        </a:ln>
      </c:spPr>
    </c:plotArea>
    <c:legend>
      <c:legendPos val="r"/>
      <c:layout>
        <c:manualLayout>
          <c:xMode val="edge"/>
          <c:yMode val="edge"/>
          <c:x val="0.89344331138935495"/>
          <c:y val="0.24475524475524477"/>
          <c:w val="9.9999999999999978E-2"/>
          <c:h val="0.615384615384615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814207650273224E-2"/>
          <c:y val="0.15425531914893617"/>
          <c:w val="0.69617537971687971"/>
          <c:h val="0.82446808510638303"/>
        </c:manualLayout>
      </c:layout>
      <c:barChart>
        <c:barDir val="bar"/>
        <c:grouping val="percentStacked"/>
        <c:varyColors val="0"/>
        <c:ser>
          <c:idx val="0"/>
          <c:order val="0"/>
          <c:tx>
            <c:strRef>
              <c:f>グラフワーク２!$B$243</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714-4C88-B1C1-E04B1D5C077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714-4C88-B1C1-E04B1D5C077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714-4C88-B1C1-E04B1D5C077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グラフワーク２!$C$242:$F$242</c:f>
              <c:strCache>
                <c:ptCount val="4"/>
                <c:pt idx="0">
                  <c:v>合計</c:v>
                </c:pt>
                <c:pt idx="1">
                  <c:v>男性</c:v>
                </c:pt>
                <c:pt idx="2">
                  <c:v>女性</c:v>
                </c:pt>
                <c:pt idx="3">
                  <c:v>前回調査</c:v>
                </c:pt>
              </c:strCache>
            </c:strRef>
          </c:cat>
          <c:val>
            <c:numRef>
              <c:f>グラフワーク２!$C$243:$F$243</c:f>
              <c:numCache>
                <c:formatCode>0.0_ </c:formatCode>
                <c:ptCount val="4"/>
                <c:pt idx="0">
                  <c:v>31.524008350730689</c:v>
                </c:pt>
                <c:pt idx="1">
                  <c:v>49.473684210526315</c:v>
                </c:pt>
                <c:pt idx="2">
                  <c:v>27.083333333333332</c:v>
                </c:pt>
                <c:pt idx="3">
                  <c:v>38.669438669438669</c:v>
                </c:pt>
              </c:numCache>
            </c:numRef>
          </c:val>
          <c:extLst>
            <c:ext xmlns:c16="http://schemas.microsoft.com/office/drawing/2014/chart" uri="{C3380CC4-5D6E-409C-BE32-E72D297353CC}">
              <c16:uniqueId val="{00000003-1714-4C88-B1C1-E04B1D5C0776}"/>
            </c:ext>
          </c:extLst>
        </c:ser>
        <c:ser>
          <c:idx val="1"/>
          <c:order val="1"/>
          <c:tx>
            <c:strRef>
              <c:f>グラフワーク２!$B$244</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グラフワーク２!$C$242:$F$242</c:f>
              <c:strCache>
                <c:ptCount val="4"/>
                <c:pt idx="0">
                  <c:v>合計</c:v>
                </c:pt>
                <c:pt idx="1">
                  <c:v>男性</c:v>
                </c:pt>
                <c:pt idx="2">
                  <c:v>女性</c:v>
                </c:pt>
                <c:pt idx="3">
                  <c:v>前回調査</c:v>
                </c:pt>
              </c:strCache>
            </c:strRef>
          </c:cat>
          <c:val>
            <c:numRef>
              <c:f>グラフワーク２!$C$244:$F$244</c:f>
              <c:numCache>
                <c:formatCode>0.0_ </c:formatCode>
                <c:ptCount val="4"/>
                <c:pt idx="0">
                  <c:v>49.060542797494783</c:v>
                </c:pt>
                <c:pt idx="1">
                  <c:v>36.842105263157897</c:v>
                </c:pt>
                <c:pt idx="2">
                  <c:v>52.083333333333336</c:v>
                </c:pt>
                <c:pt idx="3">
                  <c:v>46.777546777546775</c:v>
                </c:pt>
              </c:numCache>
            </c:numRef>
          </c:val>
          <c:extLst>
            <c:ext xmlns:c16="http://schemas.microsoft.com/office/drawing/2014/chart" uri="{C3380CC4-5D6E-409C-BE32-E72D297353CC}">
              <c16:uniqueId val="{00000004-1714-4C88-B1C1-E04B1D5C0776}"/>
            </c:ext>
          </c:extLst>
        </c:ser>
        <c:ser>
          <c:idx val="2"/>
          <c:order val="2"/>
          <c:tx>
            <c:strRef>
              <c:f>グラフワーク２!$B$245</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02D-4468-B7FF-258539D7536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グラフワーク２!$C$242:$F$242</c:f>
              <c:strCache>
                <c:ptCount val="4"/>
                <c:pt idx="0">
                  <c:v>合計</c:v>
                </c:pt>
                <c:pt idx="1">
                  <c:v>男性</c:v>
                </c:pt>
                <c:pt idx="2">
                  <c:v>女性</c:v>
                </c:pt>
                <c:pt idx="3">
                  <c:v>前回調査</c:v>
                </c:pt>
              </c:strCache>
            </c:strRef>
          </c:cat>
          <c:val>
            <c:numRef>
              <c:f>グラフワーク２!$C$245:$F$245</c:f>
              <c:numCache>
                <c:formatCode>0.0_ </c:formatCode>
                <c:ptCount val="4"/>
                <c:pt idx="0">
                  <c:v>16.701461377870565</c:v>
                </c:pt>
                <c:pt idx="1">
                  <c:v>12.631578947368421</c:v>
                </c:pt>
                <c:pt idx="2">
                  <c:v>17.708333333333332</c:v>
                </c:pt>
                <c:pt idx="3">
                  <c:v>12.474012474012474</c:v>
                </c:pt>
              </c:numCache>
            </c:numRef>
          </c:val>
          <c:extLst>
            <c:ext xmlns:c16="http://schemas.microsoft.com/office/drawing/2014/chart" uri="{C3380CC4-5D6E-409C-BE32-E72D297353CC}">
              <c16:uniqueId val="{00000006-1714-4C88-B1C1-E04B1D5C0776}"/>
            </c:ext>
          </c:extLst>
        </c:ser>
        <c:ser>
          <c:idx val="3"/>
          <c:order val="3"/>
          <c:tx>
            <c:strRef>
              <c:f>グラフワーク２!$B$246</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14-4C88-B1C1-E04B1D5C0776}"/>
                </c:ext>
              </c:extLst>
            </c:dLbl>
            <c:dLbl>
              <c:idx val="1"/>
              <c:layout>
                <c:manualLayout>
                  <c:x val="2.4855108275375404E-2"/>
                  <c:y val="9.343943709164009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14-4C88-B1C1-E04B1D5C0776}"/>
                </c:ext>
              </c:extLst>
            </c:dLbl>
            <c:dLbl>
              <c:idx val="2"/>
              <c:layout>
                <c:manualLayout>
                  <c:x val="2.3311973298395072E-2"/>
                  <c:y val="8.102808957390961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14-4C88-B1C1-E04B1D5C0776}"/>
                </c:ext>
              </c:extLst>
            </c:dLbl>
            <c:dLbl>
              <c:idx val="3"/>
              <c:layout>
                <c:manualLayout>
                  <c:x val="-3.0681984424079742E-3"/>
                  <c:y val="3.0626671666041744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14-4C88-B1C1-E04B1D5C0776}"/>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グラフワーク２!$C$242:$F$242</c:f>
              <c:strCache>
                <c:ptCount val="4"/>
                <c:pt idx="0">
                  <c:v>合計</c:v>
                </c:pt>
                <c:pt idx="1">
                  <c:v>男性</c:v>
                </c:pt>
                <c:pt idx="2">
                  <c:v>女性</c:v>
                </c:pt>
                <c:pt idx="3">
                  <c:v>前回調査</c:v>
                </c:pt>
              </c:strCache>
            </c:strRef>
          </c:cat>
          <c:val>
            <c:numRef>
              <c:f>グラフワーク２!$C$246:$F$246</c:f>
              <c:numCache>
                <c:formatCode>0.0_ </c:formatCode>
                <c:ptCount val="4"/>
                <c:pt idx="0">
                  <c:v>2.5052192066805845</c:v>
                </c:pt>
                <c:pt idx="1">
                  <c:v>1.0526315789473684</c:v>
                </c:pt>
                <c:pt idx="2">
                  <c:v>2.8645833333333335</c:v>
                </c:pt>
                <c:pt idx="3">
                  <c:v>1.4553014553014554</c:v>
                </c:pt>
              </c:numCache>
            </c:numRef>
          </c:val>
          <c:extLst>
            <c:ext xmlns:c16="http://schemas.microsoft.com/office/drawing/2014/chart" uri="{C3380CC4-5D6E-409C-BE32-E72D297353CC}">
              <c16:uniqueId val="{0000000B-1714-4C88-B1C1-E04B1D5C0776}"/>
            </c:ext>
          </c:extLst>
        </c:ser>
        <c:ser>
          <c:idx val="4"/>
          <c:order val="4"/>
          <c:tx>
            <c:strRef>
              <c:f>グラフワーク２!$B$247</c:f>
              <c:strCache>
                <c:ptCount val="1"/>
                <c:pt idx="0">
                  <c:v>無回答</c:v>
                </c:pt>
              </c:strCache>
            </c:strRef>
          </c:tx>
          <c:spPr>
            <a:no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14-4C88-B1C1-E04B1D5C0776}"/>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14-4C88-B1C1-E04B1D5C0776}"/>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714-4C88-B1C1-E04B1D5C0776}"/>
                </c:ext>
              </c:extLst>
            </c:dLbl>
            <c:dLbl>
              <c:idx val="3"/>
              <c:layout>
                <c:manualLayout>
                  <c:x val="1.9111225850867001E-2"/>
                  <c:y val="-1.3987251593550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14-4C88-B1C1-E04B1D5C077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グラフワーク２!$C$242:$F$242</c:f>
              <c:strCache>
                <c:ptCount val="4"/>
                <c:pt idx="0">
                  <c:v>合計</c:v>
                </c:pt>
                <c:pt idx="1">
                  <c:v>男性</c:v>
                </c:pt>
                <c:pt idx="2">
                  <c:v>女性</c:v>
                </c:pt>
                <c:pt idx="3">
                  <c:v>前回調査</c:v>
                </c:pt>
              </c:strCache>
            </c:strRef>
          </c:cat>
          <c:val>
            <c:numRef>
              <c:f>グラフワーク２!$C$247:$F$247</c:f>
              <c:numCache>
                <c:formatCode>0.0_ </c:formatCode>
                <c:ptCount val="4"/>
                <c:pt idx="0">
                  <c:v>0.20876826722338204</c:v>
                </c:pt>
                <c:pt idx="1">
                  <c:v>0</c:v>
                </c:pt>
                <c:pt idx="2">
                  <c:v>0.26041666666666669</c:v>
                </c:pt>
                <c:pt idx="3">
                  <c:v>0.62370062370062374</c:v>
                </c:pt>
              </c:numCache>
            </c:numRef>
          </c:val>
          <c:extLst>
            <c:ext xmlns:c16="http://schemas.microsoft.com/office/drawing/2014/chart" uri="{C3380CC4-5D6E-409C-BE32-E72D297353CC}">
              <c16:uniqueId val="{00000010-1714-4C88-B1C1-E04B1D5C0776}"/>
            </c:ext>
          </c:extLst>
        </c:ser>
        <c:dLbls>
          <c:showLegendKey val="0"/>
          <c:showVal val="0"/>
          <c:showCatName val="0"/>
          <c:showSerName val="0"/>
          <c:showPercent val="0"/>
          <c:showBubbleSize val="0"/>
        </c:dLbls>
        <c:gapWidth val="80"/>
        <c:overlap val="100"/>
        <c:axId val="237177144"/>
        <c:axId val="237177536"/>
      </c:barChart>
      <c:catAx>
        <c:axId val="237177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7536"/>
        <c:crosses val="autoZero"/>
        <c:auto val="1"/>
        <c:lblAlgn val="ctr"/>
        <c:lblOffset val="100"/>
        <c:tickLblSkip val="1"/>
        <c:tickMarkSkip val="1"/>
        <c:noMultiLvlLbl val="0"/>
      </c:catAx>
      <c:valAx>
        <c:axId val="237177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7144"/>
        <c:crosses val="autoZero"/>
        <c:crossBetween val="between"/>
        <c:majorUnit val="0.2"/>
      </c:valAx>
      <c:spPr>
        <a:noFill/>
        <a:ln w="12700">
          <a:solidFill>
            <a:srgbClr val="808080"/>
          </a:solidFill>
          <a:prstDash val="solid"/>
        </a:ln>
      </c:spPr>
    </c:plotArea>
    <c:legend>
      <c:legendPos val="r"/>
      <c:layout>
        <c:manualLayout>
          <c:xMode val="edge"/>
          <c:yMode val="edge"/>
          <c:x val="0.84644877587022926"/>
          <c:y val="0.14361704786901638"/>
          <c:w val="0.15136629232821308"/>
          <c:h val="0.8404254468191475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475039757961287E-2"/>
          <c:y val="0.15425531914893617"/>
          <c:w val="0.70719401454128583"/>
          <c:h val="0.82446808510638303"/>
        </c:manualLayout>
      </c:layout>
      <c:barChart>
        <c:barDir val="bar"/>
        <c:grouping val="percentStacked"/>
        <c:varyColors val="0"/>
        <c:ser>
          <c:idx val="0"/>
          <c:order val="0"/>
          <c:tx>
            <c:strRef>
              <c:f>グラフワーク２!$N$243</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588-4C2E-80D0-1F61A8EDDC7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588-4C2E-80D0-1F61A8EDDC7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588-4C2E-80D0-1F61A8EDDC7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グラフワーク２!$O$242:$R$242</c:f>
              <c:strCache>
                <c:ptCount val="4"/>
                <c:pt idx="0">
                  <c:v>県央地域</c:v>
                </c:pt>
                <c:pt idx="1">
                  <c:v>県南地域</c:v>
                </c:pt>
                <c:pt idx="2">
                  <c:v>沿岸地域</c:v>
                </c:pt>
                <c:pt idx="3">
                  <c:v>県北地域</c:v>
                </c:pt>
              </c:strCache>
            </c:strRef>
          </c:cat>
          <c:val>
            <c:numRef>
              <c:f>グラフワーク２!$O$243:$R$243</c:f>
              <c:numCache>
                <c:formatCode>0.0_ </c:formatCode>
                <c:ptCount val="4"/>
                <c:pt idx="0">
                  <c:v>35.416666666666664</c:v>
                </c:pt>
                <c:pt idx="1">
                  <c:v>32.663316582914575</c:v>
                </c:pt>
                <c:pt idx="2">
                  <c:v>20.27027027027027</c:v>
                </c:pt>
                <c:pt idx="3">
                  <c:v>32.786885245901637</c:v>
                </c:pt>
              </c:numCache>
            </c:numRef>
          </c:val>
          <c:extLst>
            <c:ext xmlns:c16="http://schemas.microsoft.com/office/drawing/2014/chart" uri="{C3380CC4-5D6E-409C-BE32-E72D297353CC}">
              <c16:uniqueId val="{00000003-7588-4C2E-80D0-1F61A8EDDC7D}"/>
            </c:ext>
          </c:extLst>
        </c:ser>
        <c:ser>
          <c:idx val="1"/>
          <c:order val="1"/>
          <c:tx>
            <c:strRef>
              <c:f>グラフワーク２!$N$244</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グラフワーク２!$O$242:$R$242</c:f>
              <c:strCache>
                <c:ptCount val="4"/>
                <c:pt idx="0">
                  <c:v>県央地域</c:v>
                </c:pt>
                <c:pt idx="1">
                  <c:v>県南地域</c:v>
                </c:pt>
                <c:pt idx="2">
                  <c:v>沿岸地域</c:v>
                </c:pt>
                <c:pt idx="3">
                  <c:v>県北地域</c:v>
                </c:pt>
              </c:strCache>
            </c:strRef>
          </c:cat>
          <c:val>
            <c:numRef>
              <c:f>グラフワーク２!$O$244:$R$244</c:f>
              <c:numCache>
                <c:formatCode>0.0_ </c:formatCode>
                <c:ptCount val="4"/>
                <c:pt idx="0">
                  <c:v>50.694444444444443</c:v>
                </c:pt>
                <c:pt idx="1">
                  <c:v>46.733668341708544</c:v>
                </c:pt>
                <c:pt idx="2">
                  <c:v>52.702702702702702</c:v>
                </c:pt>
                <c:pt idx="3">
                  <c:v>47.540983606557376</c:v>
                </c:pt>
              </c:numCache>
            </c:numRef>
          </c:val>
          <c:extLst>
            <c:ext xmlns:c16="http://schemas.microsoft.com/office/drawing/2014/chart" uri="{C3380CC4-5D6E-409C-BE32-E72D297353CC}">
              <c16:uniqueId val="{00000004-7588-4C2E-80D0-1F61A8EDDC7D}"/>
            </c:ext>
          </c:extLst>
        </c:ser>
        <c:ser>
          <c:idx val="2"/>
          <c:order val="2"/>
          <c:tx>
            <c:strRef>
              <c:f>グラフワーク２!$N$245</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73D-4FF9-9FCB-F51A811FC62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グラフワーク２!$O$242:$R$242</c:f>
              <c:strCache>
                <c:ptCount val="4"/>
                <c:pt idx="0">
                  <c:v>県央地域</c:v>
                </c:pt>
                <c:pt idx="1">
                  <c:v>県南地域</c:v>
                </c:pt>
                <c:pt idx="2">
                  <c:v>沿岸地域</c:v>
                </c:pt>
                <c:pt idx="3">
                  <c:v>県北地域</c:v>
                </c:pt>
              </c:strCache>
            </c:strRef>
          </c:cat>
          <c:val>
            <c:numRef>
              <c:f>グラフワーク２!$O$245:$R$245</c:f>
              <c:numCache>
                <c:formatCode>0.0_ </c:formatCode>
                <c:ptCount val="4"/>
                <c:pt idx="0">
                  <c:v>12.5</c:v>
                </c:pt>
                <c:pt idx="1">
                  <c:v>16.08040201005025</c:v>
                </c:pt>
                <c:pt idx="2">
                  <c:v>27.027027027027028</c:v>
                </c:pt>
                <c:pt idx="3">
                  <c:v>16.393442622950818</c:v>
                </c:pt>
              </c:numCache>
            </c:numRef>
          </c:val>
          <c:extLst>
            <c:ext xmlns:c16="http://schemas.microsoft.com/office/drawing/2014/chart" uri="{C3380CC4-5D6E-409C-BE32-E72D297353CC}">
              <c16:uniqueId val="{00000006-7588-4C2E-80D0-1F61A8EDDC7D}"/>
            </c:ext>
          </c:extLst>
        </c:ser>
        <c:ser>
          <c:idx val="3"/>
          <c:order val="3"/>
          <c:tx>
            <c:strRef>
              <c:f>グラフワーク２!$N$246</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4.1300009912554033E-3"/>
                  <c:y val="4.309887101432895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88-4C2E-80D0-1F61A8EDDC7D}"/>
                </c:ext>
              </c:extLst>
            </c:dLbl>
            <c:dLbl>
              <c:idx val="1"/>
              <c:layout>
                <c:manualLayout>
                  <c:x val="-3.6067905304940332E-3"/>
                  <c:y val="4.2403144583003677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88-4C2E-80D0-1F61A8EDDC7D}"/>
                </c:ext>
              </c:extLst>
            </c:dLbl>
            <c:dLbl>
              <c:idx val="2"/>
              <c:layout>
                <c:manualLayout>
                  <c:x val="2.1122532097280943E-2"/>
                  <c:y val="2.361250298258172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588-4C2E-80D0-1F61A8EDDC7D}"/>
                </c:ext>
              </c:extLst>
            </c:dLbl>
            <c:dLbl>
              <c:idx val="3"/>
              <c:layout>
                <c:manualLayout>
                  <c:x val="1.042628292153136E-3"/>
                  <c:y val="4.35158045435709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588-4C2E-80D0-1F61A8EDDC7D}"/>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グラフワーク２!$O$242:$R$242</c:f>
              <c:strCache>
                <c:ptCount val="4"/>
                <c:pt idx="0">
                  <c:v>県央地域</c:v>
                </c:pt>
                <c:pt idx="1">
                  <c:v>県南地域</c:v>
                </c:pt>
                <c:pt idx="2">
                  <c:v>沿岸地域</c:v>
                </c:pt>
                <c:pt idx="3">
                  <c:v>県北地域</c:v>
                </c:pt>
              </c:strCache>
            </c:strRef>
          </c:cat>
          <c:val>
            <c:numRef>
              <c:f>グラフワーク２!$O$246:$R$246</c:f>
              <c:numCache>
                <c:formatCode>0.0_ </c:formatCode>
                <c:ptCount val="4"/>
                <c:pt idx="0">
                  <c:v>1.3888888888888888</c:v>
                </c:pt>
                <c:pt idx="1">
                  <c:v>4.0201005025125625</c:v>
                </c:pt>
                <c:pt idx="2">
                  <c:v>0</c:v>
                </c:pt>
                <c:pt idx="3">
                  <c:v>3.278688524590164</c:v>
                </c:pt>
              </c:numCache>
            </c:numRef>
          </c:val>
          <c:extLst>
            <c:ext xmlns:c16="http://schemas.microsoft.com/office/drawing/2014/chart" uri="{C3380CC4-5D6E-409C-BE32-E72D297353CC}">
              <c16:uniqueId val="{0000000B-7588-4C2E-80D0-1F61A8EDDC7D}"/>
            </c:ext>
          </c:extLst>
        </c:ser>
        <c:ser>
          <c:idx val="4"/>
          <c:order val="4"/>
          <c:tx>
            <c:strRef>
              <c:f>グラフワーク２!$N$247</c:f>
              <c:strCache>
                <c:ptCount val="1"/>
                <c:pt idx="0">
                  <c:v>無回答</c:v>
                </c:pt>
              </c:strCache>
            </c:strRef>
          </c:tx>
          <c:spPr>
            <a:noFill/>
            <a:ln w="12700">
              <a:solidFill>
                <a:srgbClr val="000000"/>
              </a:solidFill>
              <a:prstDash val="solid"/>
            </a:ln>
          </c:spPr>
          <c:invertIfNegative val="0"/>
          <c:dLbls>
            <c:dLbl>
              <c:idx val="0"/>
              <c:layout>
                <c:manualLayout>
                  <c:x val="2.1704528313271187E-2"/>
                  <c:y val="-1.435105300832611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588-4C2E-80D0-1F61A8EDDC7D}"/>
                </c:ext>
              </c:extLst>
            </c:dLbl>
            <c:dLbl>
              <c:idx val="1"/>
              <c:layout>
                <c:manualLayout>
                  <c:x val="2.0944278516909526E-2"/>
                  <c:y val="-9.727611799721149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88-4C2E-80D0-1F61A8EDDC7D}"/>
                </c:ext>
              </c:extLst>
            </c:dLbl>
            <c:dLbl>
              <c:idx val="2"/>
              <c:layout>
                <c:manualLayout>
                  <c:x val="2.0219196738338743E-2"/>
                  <c:y val="-5.191626166346419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588-4C2E-80D0-1F61A8EDDC7D}"/>
                </c:ext>
              </c:extLst>
            </c:dLbl>
            <c:dLbl>
              <c:idx val="3"/>
              <c:layout>
                <c:manualLayout>
                  <c:x val="1.7104586064672949E-2"/>
                  <c:y val="-1.391754260382512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588-4C2E-80D0-1F61A8EDDC7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グラフワーク２!$O$242:$R$242</c:f>
              <c:strCache>
                <c:ptCount val="4"/>
                <c:pt idx="0">
                  <c:v>県央地域</c:v>
                </c:pt>
                <c:pt idx="1">
                  <c:v>県南地域</c:v>
                </c:pt>
                <c:pt idx="2">
                  <c:v>沿岸地域</c:v>
                </c:pt>
                <c:pt idx="3">
                  <c:v>県北地域</c:v>
                </c:pt>
              </c:strCache>
            </c:strRef>
          </c:cat>
          <c:val>
            <c:numRef>
              <c:f>グラフワーク２!$O$247:$R$247</c:f>
              <c:numCache>
                <c:formatCode>0.0_ </c:formatCode>
                <c:ptCount val="4"/>
                <c:pt idx="0">
                  <c:v>0</c:v>
                </c:pt>
                <c:pt idx="1">
                  <c:v>0.50251256281407031</c:v>
                </c:pt>
                <c:pt idx="2">
                  <c:v>0</c:v>
                </c:pt>
                <c:pt idx="3">
                  <c:v>0</c:v>
                </c:pt>
              </c:numCache>
            </c:numRef>
          </c:val>
          <c:extLst>
            <c:ext xmlns:c16="http://schemas.microsoft.com/office/drawing/2014/chart" uri="{C3380CC4-5D6E-409C-BE32-E72D297353CC}">
              <c16:uniqueId val="{00000010-7588-4C2E-80D0-1F61A8EDDC7D}"/>
            </c:ext>
          </c:extLst>
        </c:ser>
        <c:dLbls>
          <c:showLegendKey val="0"/>
          <c:showVal val="0"/>
          <c:showCatName val="0"/>
          <c:showSerName val="0"/>
          <c:showPercent val="0"/>
          <c:showBubbleSize val="0"/>
        </c:dLbls>
        <c:gapWidth val="80"/>
        <c:overlap val="100"/>
        <c:axId val="237177928"/>
        <c:axId val="237178320"/>
      </c:barChart>
      <c:catAx>
        <c:axId val="2371779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8320"/>
        <c:crosses val="autoZero"/>
        <c:auto val="1"/>
        <c:lblAlgn val="ctr"/>
        <c:lblOffset val="100"/>
        <c:tickLblSkip val="1"/>
        <c:tickMarkSkip val="1"/>
        <c:noMultiLvlLbl val="0"/>
      </c:catAx>
      <c:valAx>
        <c:axId val="2371783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7928"/>
        <c:crosses val="autoZero"/>
        <c:crossBetween val="between"/>
        <c:majorUnit val="0.2"/>
      </c:valAx>
      <c:spPr>
        <a:noFill/>
        <a:ln w="12700">
          <a:solidFill>
            <a:srgbClr val="808080"/>
          </a:solidFill>
          <a:prstDash val="solid"/>
        </a:ln>
      </c:spPr>
    </c:plotArea>
    <c:legend>
      <c:legendPos val="r"/>
      <c:layout>
        <c:manualLayout>
          <c:xMode val="edge"/>
          <c:yMode val="edge"/>
          <c:x val="0.84652780471406597"/>
          <c:y val="0.14361702394856146"/>
          <c:w val="0.14691577345935203"/>
          <c:h val="0.8404254731316480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442622950819676E-2"/>
          <c:y val="0.15425531914893617"/>
          <c:w val="0.70491854911578677"/>
          <c:h val="0.82446808510638303"/>
        </c:manualLayout>
      </c:layout>
      <c:barChart>
        <c:barDir val="bar"/>
        <c:grouping val="percentStacked"/>
        <c:varyColors val="0"/>
        <c:ser>
          <c:idx val="0"/>
          <c:order val="0"/>
          <c:tx>
            <c:strRef>
              <c:f>グラフワーク２!$H$243</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784-4009-8C7A-DEECEA92F67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6784-4009-8C7A-DEECEA92F67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6784-4009-8C7A-DEECEA92F67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グラフワーク２!$I$242:$L$242</c:f>
              <c:strCache>
                <c:ptCount val="4"/>
                <c:pt idx="0">
                  <c:v>盛岡地域</c:v>
                </c:pt>
                <c:pt idx="1">
                  <c:v>県南地域</c:v>
                </c:pt>
                <c:pt idx="2">
                  <c:v>沿岸地域</c:v>
                </c:pt>
                <c:pt idx="3">
                  <c:v>県北地域</c:v>
                </c:pt>
              </c:strCache>
            </c:strRef>
          </c:cat>
          <c:val>
            <c:numRef>
              <c:f>グラフワーク２!$I$243:$L$243</c:f>
              <c:numCache>
                <c:formatCode>0.0_ </c:formatCode>
                <c:ptCount val="4"/>
                <c:pt idx="0">
                  <c:v>45.522388059701491</c:v>
                </c:pt>
                <c:pt idx="1">
                  <c:v>39.784946236559136</c:v>
                </c:pt>
                <c:pt idx="2">
                  <c:v>27.927927927927929</c:v>
                </c:pt>
                <c:pt idx="3">
                  <c:v>38.775510204081634</c:v>
                </c:pt>
              </c:numCache>
            </c:numRef>
          </c:val>
          <c:extLst>
            <c:ext xmlns:c16="http://schemas.microsoft.com/office/drawing/2014/chart" uri="{C3380CC4-5D6E-409C-BE32-E72D297353CC}">
              <c16:uniqueId val="{00000003-6784-4009-8C7A-DEECEA92F67F}"/>
            </c:ext>
          </c:extLst>
        </c:ser>
        <c:ser>
          <c:idx val="1"/>
          <c:order val="1"/>
          <c:tx>
            <c:strRef>
              <c:f>グラフワーク２!$H$244</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グラフワーク２!$I$242:$L$242</c:f>
              <c:strCache>
                <c:ptCount val="4"/>
                <c:pt idx="0">
                  <c:v>盛岡地域</c:v>
                </c:pt>
                <c:pt idx="1">
                  <c:v>県南地域</c:v>
                </c:pt>
                <c:pt idx="2">
                  <c:v>沿岸地域</c:v>
                </c:pt>
                <c:pt idx="3">
                  <c:v>県北地域</c:v>
                </c:pt>
              </c:strCache>
            </c:strRef>
          </c:cat>
          <c:val>
            <c:numRef>
              <c:f>グラフワーク２!$I$244:$L$244</c:f>
              <c:numCache>
                <c:formatCode>0.0_ </c:formatCode>
                <c:ptCount val="4"/>
                <c:pt idx="0">
                  <c:v>46.268656716417908</c:v>
                </c:pt>
                <c:pt idx="1">
                  <c:v>46.236559139784944</c:v>
                </c:pt>
                <c:pt idx="2">
                  <c:v>52.252252252252255</c:v>
                </c:pt>
                <c:pt idx="3">
                  <c:v>38.775510204081634</c:v>
                </c:pt>
              </c:numCache>
            </c:numRef>
          </c:val>
          <c:extLst>
            <c:ext xmlns:c16="http://schemas.microsoft.com/office/drawing/2014/chart" uri="{C3380CC4-5D6E-409C-BE32-E72D297353CC}">
              <c16:uniqueId val="{00000004-6784-4009-8C7A-DEECEA92F67F}"/>
            </c:ext>
          </c:extLst>
        </c:ser>
        <c:ser>
          <c:idx val="2"/>
          <c:order val="2"/>
          <c:tx>
            <c:strRef>
              <c:f>グラフワーク２!$H$245</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530-4D64-9D15-75789AC7298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グラフワーク２!$I$242:$L$242</c:f>
              <c:strCache>
                <c:ptCount val="4"/>
                <c:pt idx="0">
                  <c:v>盛岡地域</c:v>
                </c:pt>
                <c:pt idx="1">
                  <c:v>県南地域</c:v>
                </c:pt>
                <c:pt idx="2">
                  <c:v>沿岸地域</c:v>
                </c:pt>
                <c:pt idx="3">
                  <c:v>県北地域</c:v>
                </c:pt>
              </c:strCache>
            </c:strRef>
          </c:cat>
          <c:val>
            <c:numRef>
              <c:f>グラフワーク２!$I$245:$L$245</c:f>
              <c:numCache>
                <c:formatCode>0.0_ </c:formatCode>
                <c:ptCount val="4"/>
                <c:pt idx="0">
                  <c:v>7.4626865671641793</c:v>
                </c:pt>
                <c:pt idx="1">
                  <c:v>11.290322580645162</c:v>
                </c:pt>
                <c:pt idx="2">
                  <c:v>16.216216216216218</c:v>
                </c:pt>
                <c:pt idx="3">
                  <c:v>22.448979591836736</c:v>
                </c:pt>
              </c:numCache>
            </c:numRef>
          </c:val>
          <c:extLst>
            <c:ext xmlns:c16="http://schemas.microsoft.com/office/drawing/2014/chart" uri="{C3380CC4-5D6E-409C-BE32-E72D297353CC}">
              <c16:uniqueId val="{00000006-6784-4009-8C7A-DEECEA92F67F}"/>
            </c:ext>
          </c:extLst>
        </c:ser>
        <c:ser>
          <c:idx val="3"/>
          <c:order val="3"/>
          <c:tx>
            <c:strRef>
              <c:f>グラフワーク２!$H$246</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4.0869153650875609E-3"/>
                  <c:y val="6.8617422822147237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84-4009-8C7A-DEECEA92F67F}"/>
                </c:ext>
              </c:extLst>
            </c:dLbl>
            <c:dLbl>
              <c:idx val="1"/>
              <c:layout>
                <c:manualLayout>
                  <c:x val="-1.3744675358204779E-3"/>
                  <c:y val="4.899537557805280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84-4009-8C7A-DEECEA92F67F}"/>
                </c:ext>
              </c:extLst>
            </c:dLbl>
            <c:dLbl>
              <c:idx val="2"/>
              <c:layout>
                <c:manualLayout>
                  <c:x val="-5.1033948625274304E-3"/>
                  <c:y val="3.6583927009123857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784-4009-8C7A-DEECEA92F67F}"/>
                </c:ext>
              </c:extLst>
            </c:dLbl>
            <c:dLbl>
              <c:idx val="3"/>
              <c:layout>
                <c:manualLayout>
                  <c:x val="1.4344305322490427E-2"/>
                  <c:y val="3.697537807774028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784-4009-8C7A-DEECEA92F67F}"/>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グラフワーク２!$I$242:$L$242</c:f>
              <c:strCache>
                <c:ptCount val="4"/>
                <c:pt idx="0">
                  <c:v>盛岡地域</c:v>
                </c:pt>
                <c:pt idx="1">
                  <c:v>県南地域</c:v>
                </c:pt>
                <c:pt idx="2">
                  <c:v>沿岸地域</c:v>
                </c:pt>
                <c:pt idx="3">
                  <c:v>県北地域</c:v>
                </c:pt>
              </c:strCache>
            </c:strRef>
          </c:cat>
          <c:val>
            <c:numRef>
              <c:f>グラフワーク２!$I$246:$L$246</c:f>
              <c:numCache>
                <c:formatCode>0.0_ </c:formatCode>
                <c:ptCount val="4"/>
                <c:pt idx="0">
                  <c:v>0.74626865671641796</c:v>
                </c:pt>
                <c:pt idx="1">
                  <c:v>1.6129032258064515</c:v>
                </c:pt>
                <c:pt idx="2">
                  <c:v>2.7027027027027026</c:v>
                </c:pt>
                <c:pt idx="3">
                  <c:v>0</c:v>
                </c:pt>
              </c:numCache>
            </c:numRef>
          </c:val>
          <c:extLst>
            <c:ext xmlns:c16="http://schemas.microsoft.com/office/drawing/2014/chart" uri="{C3380CC4-5D6E-409C-BE32-E72D297353CC}">
              <c16:uniqueId val="{0000000B-6784-4009-8C7A-DEECEA92F67F}"/>
            </c:ext>
          </c:extLst>
        </c:ser>
        <c:ser>
          <c:idx val="4"/>
          <c:order val="4"/>
          <c:tx>
            <c:strRef>
              <c:f>グラフワーク２!$H$247</c:f>
              <c:strCache>
                <c:ptCount val="1"/>
                <c:pt idx="0">
                  <c:v>無回答</c:v>
                </c:pt>
              </c:strCache>
            </c:strRef>
          </c:tx>
          <c:spPr>
            <a:noFill/>
            <a:ln w="12700">
              <a:solidFill>
                <a:srgbClr val="000000"/>
              </a:solidFill>
              <a:prstDash val="solid"/>
            </a:ln>
          </c:spPr>
          <c:invertIfNegative val="0"/>
          <c:dLbls>
            <c:dLbl>
              <c:idx val="0"/>
              <c:layout>
                <c:manualLayout>
                  <c:x val="1.5168538358934641E-2"/>
                  <c:y val="-2.0609423822022219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784-4009-8C7A-DEECEA92F67F}"/>
                </c:ext>
              </c:extLst>
            </c:dLbl>
            <c:dLbl>
              <c:idx val="1"/>
              <c:layout>
                <c:manualLayout>
                  <c:x val="2.0965707155458028E-2"/>
                  <c:y val="-1.58645169353830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784-4009-8C7A-DEECEA92F67F}"/>
                </c:ext>
              </c:extLst>
            </c:dLbl>
            <c:dLbl>
              <c:idx val="2"/>
              <c:layout>
                <c:manualLayout>
                  <c:x val="1.8062045522998151E-2"/>
                  <c:y val="5.530308711411189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784-4009-8C7A-DEECEA92F67F}"/>
                </c:ext>
              </c:extLst>
            </c:dLbl>
            <c:dLbl>
              <c:idx val="3"/>
              <c:layout>
                <c:manualLayout>
                  <c:x val="1.7076545759648735E-2"/>
                  <c:y val="-4.573278340207462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784-4009-8C7A-DEECEA92F67F}"/>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グラフワーク２!$I$242:$L$242</c:f>
              <c:strCache>
                <c:ptCount val="4"/>
                <c:pt idx="0">
                  <c:v>盛岡地域</c:v>
                </c:pt>
                <c:pt idx="1">
                  <c:v>県南地域</c:v>
                </c:pt>
                <c:pt idx="2">
                  <c:v>沿岸地域</c:v>
                </c:pt>
                <c:pt idx="3">
                  <c:v>県北地域</c:v>
                </c:pt>
              </c:strCache>
            </c:strRef>
          </c:cat>
          <c:val>
            <c:numRef>
              <c:f>グラフワーク２!$I$247:$L$247</c:f>
              <c:numCache>
                <c:formatCode>0.0_ </c:formatCode>
                <c:ptCount val="4"/>
                <c:pt idx="0">
                  <c:v>0</c:v>
                </c:pt>
                <c:pt idx="1">
                  <c:v>1.075268817204301</c:v>
                </c:pt>
                <c:pt idx="2">
                  <c:v>0.90090090090090091</c:v>
                </c:pt>
                <c:pt idx="3">
                  <c:v>0</c:v>
                </c:pt>
              </c:numCache>
            </c:numRef>
          </c:val>
          <c:extLst>
            <c:ext xmlns:c16="http://schemas.microsoft.com/office/drawing/2014/chart" uri="{C3380CC4-5D6E-409C-BE32-E72D297353CC}">
              <c16:uniqueId val="{00000010-6784-4009-8C7A-DEECEA92F67F}"/>
            </c:ext>
          </c:extLst>
        </c:ser>
        <c:dLbls>
          <c:showLegendKey val="0"/>
          <c:showVal val="0"/>
          <c:showCatName val="0"/>
          <c:showSerName val="0"/>
          <c:showPercent val="0"/>
          <c:showBubbleSize val="0"/>
        </c:dLbls>
        <c:gapWidth val="80"/>
        <c:overlap val="100"/>
        <c:axId val="237507912"/>
        <c:axId val="237508304"/>
      </c:barChart>
      <c:catAx>
        <c:axId val="2375079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08304"/>
        <c:crosses val="autoZero"/>
        <c:auto val="1"/>
        <c:lblAlgn val="ctr"/>
        <c:lblOffset val="100"/>
        <c:tickLblSkip val="1"/>
        <c:tickMarkSkip val="1"/>
        <c:noMultiLvlLbl val="0"/>
      </c:catAx>
      <c:valAx>
        <c:axId val="23750830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07912"/>
        <c:crosses val="autoZero"/>
        <c:crossBetween val="between"/>
        <c:majorUnit val="0.2"/>
      </c:valAx>
      <c:spPr>
        <a:noFill/>
        <a:ln w="12700">
          <a:solidFill>
            <a:srgbClr val="808080"/>
          </a:solidFill>
          <a:prstDash val="solid"/>
        </a:ln>
      </c:spPr>
    </c:plotArea>
    <c:legend>
      <c:legendPos val="r"/>
      <c:layout>
        <c:manualLayout>
          <c:xMode val="edge"/>
          <c:yMode val="edge"/>
          <c:x val="0.84644877587022926"/>
          <c:y val="0.14361704786901638"/>
          <c:w val="0.14699470762875955"/>
          <c:h val="0.84042544681914755"/>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853802757413941E-2"/>
          <c:y val="0.15425531914893617"/>
          <c:w val="0.70281525154183311"/>
          <c:h val="0.82446808510638303"/>
        </c:manualLayout>
      </c:layout>
      <c:barChart>
        <c:barDir val="bar"/>
        <c:grouping val="percentStacked"/>
        <c:varyColors val="0"/>
        <c:ser>
          <c:idx val="0"/>
          <c:order val="0"/>
          <c:tx>
            <c:strRef>
              <c:f>グラフワーク２!$B$257</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8B-4831-A1B6-87A45054EC7F}"/>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B-4831-A1B6-87A45054EC7F}"/>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8B-4831-A1B6-87A45054EC7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グラフワーク２!$C$256:$F$256</c:f>
              <c:strCache>
                <c:ptCount val="4"/>
                <c:pt idx="0">
                  <c:v>合計</c:v>
                </c:pt>
                <c:pt idx="1">
                  <c:v>男性</c:v>
                </c:pt>
                <c:pt idx="2">
                  <c:v>女性</c:v>
                </c:pt>
                <c:pt idx="3">
                  <c:v>前回調査</c:v>
                </c:pt>
              </c:strCache>
            </c:strRef>
          </c:cat>
          <c:val>
            <c:numRef>
              <c:f>グラフワーク２!$C$257:$F$257</c:f>
              <c:numCache>
                <c:formatCode>0.0_ </c:formatCode>
                <c:ptCount val="4"/>
                <c:pt idx="0">
                  <c:v>44.421487603305785</c:v>
                </c:pt>
                <c:pt idx="1">
                  <c:v>46.218487394957982</c:v>
                </c:pt>
                <c:pt idx="2">
                  <c:v>42.68292682926829</c:v>
                </c:pt>
                <c:pt idx="3">
                  <c:v>51.527494908350306</c:v>
                </c:pt>
              </c:numCache>
            </c:numRef>
          </c:val>
          <c:extLst>
            <c:ext xmlns:c16="http://schemas.microsoft.com/office/drawing/2014/chart" uri="{C3380CC4-5D6E-409C-BE32-E72D297353CC}">
              <c16:uniqueId val="{00000003-CE8B-4831-A1B6-87A45054EC7F}"/>
            </c:ext>
          </c:extLst>
        </c:ser>
        <c:ser>
          <c:idx val="1"/>
          <c:order val="1"/>
          <c:tx>
            <c:strRef>
              <c:f>グラフワーク２!$B$258</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グラフワーク２!$C$256:$F$256</c:f>
              <c:strCache>
                <c:ptCount val="4"/>
                <c:pt idx="0">
                  <c:v>合計</c:v>
                </c:pt>
                <c:pt idx="1">
                  <c:v>男性</c:v>
                </c:pt>
                <c:pt idx="2">
                  <c:v>女性</c:v>
                </c:pt>
                <c:pt idx="3">
                  <c:v>前回調査</c:v>
                </c:pt>
              </c:strCache>
            </c:strRef>
          </c:cat>
          <c:val>
            <c:numRef>
              <c:f>グラフワーク２!$C$258:$F$258</c:f>
              <c:numCache>
                <c:formatCode>0.0_ </c:formatCode>
                <c:ptCount val="4"/>
                <c:pt idx="0">
                  <c:v>45.041322314049587</c:v>
                </c:pt>
                <c:pt idx="1">
                  <c:v>44.957983193277308</c:v>
                </c:pt>
                <c:pt idx="2">
                  <c:v>45.121951219512198</c:v>
                </c:pt>
                <c:pt idx="3">
                  <c:v>38.289205702647656</c:v>
                </c:pt>
              </c:numCache>
            </c:numRef>
          </c:val>
          <c:extLst>
            <c:ext xmlns:c16="http://schemas.microsoft.com/office/drawing/2014/chart" uri="{C3380CC4-5D6E-409C-BE32-E72D297353CC}">
              <c16:uniqueId val="{00000004-CE8B-4831-A1B6-87A45054EC7F}"/>
            </c:ext>
          </c:extLst>
        </c:ser>
        <c:ser>
          <c:idx val="2"/>
          <c:order val="2"/>
          <c:tx>
            <c:strRef>
              <c:f>グラフワーク２!$B$259</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567-4D4C-B9F0-C85D206620D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グラフワーク２!$C$256:$F$256</c:f>
              <c:strCache>
                <c:ptCount val="4"/>
                <c:pt idx="0">
                  <c:v>合計</c:v>
                </c:pt>
                <c:pt idx="1">
                  <c:v>男性</c:v>
                </c:pt>
                <c:pt idx="2">
                  <c:v>女性</c:v>
                </c:pt>
                <c:pt idx="3">
                  <c:v>前回調査</c:v>
                </c:pt>
              </c:strCache>
            </c:strRef>
          </c:cat>
          <c:val>
            <c:numRef>
              <c:f>グラフワーク２!$C$259:$F$259</c:f>
              <c:numCache>
                <c:formatCode>0.0_ </c:formatCode>
                <c:ptCount val="4"/>
                <c:pt idx="0">
                  <c:v>8.677685950413224</c:v>
                </c:pt>
                <c:pt idx="1">
                  <c:v>8.8235294117647065</c:v>
                </c:pt>
                <c:pt idx="2">
                  <c:v>8.536585365853659</c:v>
                </c:pt>
                <c:pt idx="3">
                  <c:v>8.5539714867617107</c:v>
                </c:pt>
              </c:numCache>
            </c:numRef>
          </c:val>
          <c:extLst>
            <c:ext xmlns:c16="http://schemas.microsoft.com/office/drawing/2014/chart" uri="{C3380CC4-5D6E-409C-BE32-E72D297353CC}">
              <c16:uniqueId val="{00000006-CE8B-4831-A1B6-87A45054EC7F}"/>
            </c:ext>
          </c:extLst>
        </c:ser>
        <c:ser>
          <c:idx val="3"/>
          <c:order val="3"/>
          <c:tx>
            <c:strRef>
              <c:f>グラフワーク２!$B$260</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4.6275250076499054E-3"/>
                  <c:y val="4.309887101432895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8B-4831-A1B6-87A45054EC7F}"/>
                </c:ext>
              </c:extLst>
            </c:dLbl>
            <c:dLbl>
              <c:idx val="1"/>
              <c:layout>
                <c:manualLayout>
                  <c:x val="2.0476405966495567E-2"/>
                  <c:y val="1.688480327518868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8B-4831-A1B6-87A45054EC7F}"/>
                </c:ext>
              </c:extLst>
            </c:dLbl>
            <c:dLbl>
              <c:idx val="2"/>
              <c:layout>
                <c:manualLayout>
                  <c:x val="7.9862430989229797E-3"/>
                  <c:y val="3.6371673636489334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8B-4831-A1B6-87A45054EC7F}"/>
                </c:ext>
              </c:extLst>
            </c:dLbl>
            <c:dLbl>
              <c:idx val="3"/>
              <c:layout>
                <c:manualLayout>
                  <c:x val="4.0684569601213641E-5"/>
                  <c:y val="1.7997463235755934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8B-4831-A1B6-87A45054EC7F}"/>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グラフワーク２!$C$256:$F$256</c:f>
              <c:strCache>
                <c:ptCount val="4"/>
                <c:pt idx="0">
                  <c:v>合計</c:v>
                </c:pt>
                <c:pt idx="1">
                  <c:v>男性</c:v>
                </c:pt>
                <c:pt idx="2">
                  <c:v>女性</c:v>
                </c:pt>
                <c:pt idx="3">
                  <c:v>前回調査</c:v>
                </c:pt>
              </c:strCache>
            </c:strRef>
          </c:cat>
          <c:val>
            <c:numRef>
              <c:f>グラフワーク２!$C$260:$F$260</c:f>
              <c:numCache>
                <c:formatCode>0.0_ </c:formatCode>
                <c:ptCount val="4"/>
                <c:pt idx="0">
                  <c:v>1.4462809917355373</c:v>
                </c:pt>
                <c:pt idx="1">
                  <c:v>0</c:v>
                </c:pt>
                <c:pt idx="2">
                  <c:v>2.845528455284553</c:v>
                </c:pt>
                <c:pt idx="3">
                  <c:v>1.629327902240326</c:v>
                </c:pt>
              </c:numCache>
            </c:numRef>
          </c:val>
          <c:extLst>
            <c:ext xmlns:c16="http://schemas.microsoft.com/office/drawing/2014/chart" uri="{C3380CC4-5D6E-409C-BE32-E72D297353CC}">
              <c16:uniqueId val="{0000000B-CE8B-4831-A1B6-87A45054EC7F}"/>
            </c:ext>
          </c:extLst>
        </c:ser>
        <c:ser>
          <c:idx val="4"/>
          <c:order val="4"/>
          <c:tx>
            <c:strRef>
              <c:f>グラフワーク２!$B$261</c:f>
              <c:strCache>
                <c:ptCount val="1"/>
                <c:pt idx="0">
                  <c:v>無回答</c:v>
                </c:pt>
              </c:strCache>
            </c:strRef>
          </c:tx>
          <c:spPr>
            <a:noFill/>
            <a:ln w="12700">
              <a:solidFill>
                <a:srgbClr val="000000"/>
              </a:solidFill>
              <a:prstDash val="solid"/>
            </a:ln>
          </c:spPr>
          <c:invertIfNegative val="0"/>
          <c:dLbls>
            <c:dLbl>
              <c:idx val="0"/>
              <c:layout>
                <c:manualLayout>
                  <c:x val="1.5136383814092203E-2"/>
                  <c:y val="-2.711022366223360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8B-4831-A1B6-87A45054EC7F}"/>
                </c:ext>
              </c:extLst>
            </c:dLbl>
            <c:dLbl>
              <c:idx val="1"/>
              <c:layout>
                <c:manualLayout>
                  <c:x val="1.8754897017183195E-2"/>
                  <c:y val="-2.886636778058239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8B-4831-A1B6-87A45054EC7F}"/>
                </c:ext>
              </c:extLst>
            </c:dLbl>
            <c:dLbl>
              <c:idx val="2"/>
              <c:layout>
                <c:manualLayout>
                  <c:x val="2.240857823806491E-2"/>
                  <c:y val="-2.639792035564920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8B-4831-A1B6-87A45054EC7F}"/>
                </c:ext>
              </c:extLst>
            </c:dLbl>
            <c:dLbl>
              <c:idx val="3"/>
              <c:layout>
                <c:manualLayout>
                  <c:x val="1.7104586064672949E-2"/>
                  <c:y val="-2.029712793077887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8B-4831-A1B6-87A45054EC7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グラフワーク２!$C$256:$F$256</c:f>
              <c:strCache>
                <c:ptCount val="4"/>
                <c:pt idx="0">
                  <c:v>合計</c:v>
                </c:pt>
                <c:pt idx="1">
                  <c:v>男性</c:v>
                </c:pt>
                <c:pt idx="2">
                  <c:v>女性</c:v>
                </c:pt>
                <c:pt idx="3">
                  <c:v>前回調査</c:v>
                </c:pt>
              </c:strCache>
            </c:strRef>
          </c:cat>
          <c:val>
            <c:numRef>
              <c:f>グラフワーク２!$C$261:$F$261</c:f>
              <c:numCache>
                <c:formatCode>0.0_ </c:formatCode>
                <c:ptCount val="4"/>
                <c:pt idx="0">
                  <c:v>0.41322314049586778</c:v>
                </c:pt>
                <c:pt idx="1">
                  <c:v>0</c:v>
                </c:pt>
                <c:pt idx="2">
                  <c:v>0.81300813008130079</c:v>
                </c:pt>
                <c:pt idx="3">
                  <c:v>0</c:v>
                </c:pt>
              </c:numCache>
            </c:numRef>
          </c:val>
          <c:extLst>
            <c:ext xmlns:c16="http://schemas.microsoft.com/office/drawing/2014/chart" uri="{C3380CC4-5D6E-409C-BE32-E72D297353CC}">
              <c16:uniqueId val="{00000010-CE8B-4831-A1B6-87A45054EC7F}"/>
            </c:ext>
          </c:extLst>
        </c:ser>
        <c:dLbls>
          <c:showLegendKey val="0"/>
          <c:showVal val="0"/>
          <c:showCatName val="0"/>
          <c:showSerName val="0"/>
          <c:showPercent val="0"/>
          <c:showBubbleSize val="0"/>
        </c:dLbls>
        <c:gapWidth val="80"/>
        <c:overlap val="100"/>
        <c:axId val="237509088"/>
        <c:axId val="237509480"/>
      </c:barChart>
      <c:catAx>
        <c:axId val="2375090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09480"/>
        <c:crosses val="autoZero"/>
        <c:auto val="1"/>
        <c:lblAlgn val="ctr"/>
        <c:lblOffset val="100"/>
        <c:tickLblSkip val="1"/>
        <c:tickMarkSkip val="1"/>
        <c:noMultiLvlLbl val="0"/>
      </c:catAx>
      <c:valAx>
        <c:axId val="2375094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09088"/>
        <c:crosses val="autoZero"/>
        <c:crossBetween val="between"/>
        <c:majorUnit val="0.2"/>
      </c:valAx>
      <c:spPr>
        <a:noFill/>
        <a:ln w="12700">
          <a:solidFill>
            <a:srgbClr val="808080"/>
          </a:solidFill>
          <a:prstDash val="solid"/>
        </a:ln>
      </c:spPr>
    </c:plotArea>
    <c:legend>
      <c:legendPos val="r"/>
      <c:layout>
        <c:manualLayout>
          <c:xMode val="edge"/>
          <c:yMode val="edge"/>
          <c:x val="0.84652780471406597"/>
          <c:y val="0.14361702394856146"/>
          <c:w val="0.14691577345935203"/>
          <c:h val="0.8404254731316480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475039757961287E-2"/>
          <c:y val="0.15425531914893617"/>
          <c:w val="0.70938339604101208"/>
          <c:h val="0.82446808510638303"/>
        </c:manualLayout>
      </c:layout>
      <c:barChart>
        <c:barDir val="bar"/>
        <c:grouping val="percentStacked"/>
        <c:varyColors val="0"/>
        <c:ser>
          <c:idx val="0"/>
          <c:order val="0"/>
          <c:tx>
            <c:strRef>
              <c:f>グラフワーク２!$H$257</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91-4E67-A150-19BE22B9DE05}"/>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91-4E67-A150-19BE22B9DE05}"/>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91-4E67-A150-19BE22B9DE0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グラフワーク２!$I$256:$L$256</c:f>
              <c:strCache>
                <c:ptCount val="4"/>
                <c:pt idx="0">
                  <c:v>県央地域</c:v>
                </c:pt>
                <c:pt idx="1">
                  <c:v>県南地域</c:v>
                </c:pt>
                <c:pt idx="2">
                  <c:v>沿岸地域</c:v>
                </c:pt>
                <c:pt idx="3">
                  <c:v>県北地域</c:v>
                </c:pt>
              </c:strCache>
            </c:strRef>
          </c:cat>
          <c:val>
            <c:numRef>
              <c:f>グラフワーク２!$I$257:$L$257</c:f>
              <c:numCache>
                <c:formatCode>0.0_ </c:formatCode>
                <c:ptCount val="4"/>
                <c:pt idx="0">
                  <c:v>46.357615894039732</c:v>
                </c:pt>
                <c:pt idx="1">
                  <c:v>44.845360824742265</c:v>
                </c:pt>
                <c:pt idx="2">
                  <c:v>39.240506329113927</c:v>
                </c:pt>
                <c:pt idx="3">
                  <c:v>44.067796610169495</c:v>
                </c:pt>
              </c:numCache>
            </c:numRef>
          </c:val>
          <c:extLst>
            <c:ext xmlns:c16="http://schemas.microsoft.com/office/drawing/2014/chart" uri="{C3380CC4-5D6E-409C-BE32-E72D297353CC}">
              <c16:uniqueId val="{00000003-1991-4E67-A150-19BE22B9DE05}"/>
            </c:ext>
          </c:extLst>
        </c:ser>
        <c:ser>
          <c:idx val="1"/>
          <c:order val="1"/>
          <c:tx>
            <c:strRef>
              <c:f>グラフワーク２!$H$258</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グラフワーク２!$I$256:$L$256</c:f>
              <c:strCache>
                <c:ptCount val="4"/>
                <c:pt idx="0">
                  <c:v>県央地域</c:v>
                </c:pt>
                <c:pt idx="1">
                  <c:v>県南地域</c:v>
                </c:pt>
                <c:pt idx="2">
                  <c:v>沿岸地域</c:v>
                </c:pt>
                <c:pt idx="3">
                  <c:v>県北地域</c:v>
                </c:pt>
              </c:strCache>
            </c:strRef>
          </c:cat>
          <c:val>
            <c:numRef>
              <c:f>グラフワーク２!$I$258:$L$258</c:f>
              <c:numCache>
                <c:formatCode>0.0_ </c:formatCode>
                <c:ptCount val="4"/>
                <c:pt idx="0">
                  <c:v>43.70860927152318</c:v>
                </c:pt>
                <c:pt idx="1">
                  <c:v>43.298969072164951</c:v>
                </c:pt>
                <c:pt idx="2">
                  <c:v>53.164556962025316</c:v>
                </c:pt>
                <c:pt idx="3">
                  <c:v>44.067796610169495</c:v>
                </c:pt>
              </c:numCache>
            </c:numRef>
          </c:val>
          <c:extLst>
            <c:ext xmlns:c16="http://schemas.microsoft.com/office/drawing/2014/chart" uri="{C3380CC4-5D6E-409C-BE32-E72D297353CC}">
              <c16:uniqueId val="{00000004-1991-4E67-A150-19BE22B9DE05}"/>
            </c:ext>
          </c:extLst>
        </c:ser>
        <c:ser>
          <c:idx val="2"/>
          <c:order val="2"/>
          <c:tx>
            <c:strRef>
              <c:f>グラフワーク２!$H$259</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E49-4F37-A784-C7C006861DF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グラフワーク２!$I$256:$L$256</c:f>
              <c:strCache>
                <c:ptCount val="4"/>
                <c:pt idx="0">
                  <c:v>県央地域</c:v>
                </c:pt>
                <c:pt idx="1">
                  <c:v>県南地域</c:v>
                </c:pt>
                <c:pt idx="2">
                  <c:v>沿岸地域</c:v>
                </c:pt>
                <c:pt idx="3">
                  <c:v>県北地域</c:v>
                </c:pt>
              </c:strCache>
            </c:strRef>
          </c:cat>
          <c:val>
            <c:numRef>
              <c:f>グラフワーク２!$I$259:$L$259</c:f>
              <c:numCache>
                <c:formatCode>0.0_ </c:formatCode>
                <c:ptCount val="4"/>
                <c:pt idx="0">
                  <c:v>7.2847682119205297</c:v>
                </c:pt>
                <c:pt idx="1">
                  <c:v>9.7938144329896915</c:v>
                </c:pt>
                <c:pt idx="2">
                  <c:v>7.5949367088607591</c:v>
                </c:pt>
                <c:pt idx="3">
                  <c:v>10.169491525423728</c:v>
                </c:pt>
              </c:numCache>
            </c:numRef>
          </c:val>
          <c:extLst>
            <c:ext xmlns:c16="http://schemas.microsoft.com/office/drawing/2014/chart" uri="{C3380CC4-5D6E-409C-BE32-E72D297353CC}">
              <c16:uniqueId val="{00000006-1991-4E67-A150-19BE22B9DE05}"/>
            </c:ext>
          </c:extLst>
        </c:ser>
        <c:ser>
          <c:idx val="3"/>
          <c:order val="3"/>
          <c:tx>
            <c:strRef>
              <c:f>グラフワーク２!$H$260</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91-4E67-A150-19BE22B9DE05}"/>
                </c:ext>
              </c:extLst>
            </c:dLbl>
            <c:dLbl>
              <c:idx val="1"/>
              <c:layout>
                <c:manualLayout>
                  <c:x val="2.961353968684949E-3"/>
                  <c:y val="2.9694973387290734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91-4E67-A150-19BE22B9DE05}"/>
                </c:ext>
              </c:extLst>
            </c:dLbl>
            <c:dLbl>
              <c:idx val="2"/>
              <c:layout>
                <c:manualLayout>
                  <c:x val="1.2365006098375634E-2"/>
                  <c:y val="2.2596020118999069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91-4E67-A150-19BE22B9DE05}"/>
                </c:ext>
              </c:extLst>
            </c:dLbl>
            <c:dLbl>
              <c:idx val="3"/>
              <c:layout>
                <c:manualLayout>
                  <c:x val="-1.9347581552305961E-3"/>
                  <c:y val="3.679099873471981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991-4E67-A150-19BE22B9DE05}"/>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グラフワーク２!$I$256:$L$256</c:f>
              <c:strCache>
                <c:ptCount val="4"/>
                <c:pt idx="0">
                  <c:v>県央地域</c:v>
                </c:pt>
                <c:pt idx="1">
                  <c:v>県南地域</c:v>
                </c:pt>
                <c:pt idx="2">
                  <c:v>沿岸地域</c:v>
                </c:pt>
                <c:pt idx="3">
                  <c:v>県北地域</c:v>
                </c:pt>
              </c:strCache>
            </c:strRef>
          </c:cat>
          <c:val>
            <c:numRef>
              <c:f>グラフワーク２!$I$260:$L$260</c:f>
              <c:numCache>
                <c:formatCode>0.0_ </c:formatCode>
                <c:ptCount val="4"/>
                <c:pt idx="0">
                  <c:v>1.3245033112582782</c:v>
                </c:pt>
                <c:pt idx="1">
                  <c:v>2.0618556701030926</c:v>
                </c:pt>
                <c:pt idx="2">
                  <c:v>0</c:v>
                </c:pt>
                <c:pt idx="3">
                  <c:v>1.6949152542372881</c:v>
                </c:pt>
              </c:numCache>
            </c:numRef>
          </c:val>
          <c:extLst>
            <c:ext xmlns:c16="http://schemas.microsoft.com/office/drawing/2014/chart" uri="{C3380CC4-5D6E-409C-BE32-E72D297353CC}">
              <c16:uniqueId val="{0000000B-1991-4E67-A150-19BE22B9DE05}"/>
            </c:ext>
          </c:extLst>
        </c:ser>
        <c:ser>
          <c:idx val="4"/>
          <c:order val="4"/>
          <c:tx>
            <c:strRef>
              <c:f>グラフワーク２!$H$261</c:f>
              <c:strCache>
                <c:ptCount val="1"/>
                <c:pt idx="0">
                  <c:v>無回答</c:v>
                </c:pt>
              </c:strCache>
            </c:strRef>
          </c:tx>
          <c:spPr>
            <a:noFill/>
            <a:ln w="12700">
              <a:solidFill>
                <a:srgbClr val="000000"/>
              </a:solidFill>
              <a:prstDash val="solid"/>
            </a:ln>
          </c:spPr>
          <c:invertIfNegative val="0"/>
          <c:dLbls>
            <c:dLbl>
              <c:idx val="0"/>
              <c:layout>
                <c:manualLayout>
                  <c:x val="2.1704528313271187E-2"/>
                  <c:y val="-2.177285608223274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991-4E67-A150-19BE22B9DE05}"/>
                </c:ext>
              </c:extLst>
            </c:dLbl>
            <c:dLbl>
              <c:idx val="1"/>
              <c:layout>
                <c:manualLayout>
                  <c:x val="2.0944278516909526E-2"/>
                  <c:y val="-1.28795055996486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991-4E67-A150-19BE22B9DE05}"/>
                </c:ext>
              </c:extLst>
            </c:dLbl>
            <c:dLbl>
              <c:idx val="2"/>
              <c:layout>
                <c:manualLayout>
                  <c:x val="1.8029815238612253E-2"/>
                  <c:y val="-4.124143844569229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991-4E67-A150-19BE22B9DE05}"/>
                </c:ext>
              </c:extLst>
            </c:dLbl>
            <c:dLbl>
              <c:idx val="3"/>
              <c:layout>
                <c:manualLayout>
                  <c:x val="1.7104586064672949E-2"/>
                  <c:y val="-1.637209691418044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991-4E67-A150-19BE22B9DE0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グラフワーク２!$I$256:$L$256</c:f>
              <c:strCache>
                <c:ptCount val="4"/>
                <c:pt idx="0">
                  <c:v>県央地域</c:v>
                </c:pt>
                <c:pt idx="1">
                  <c:v>県南地域</c:v>
                </c:pt>
                <c:pt idx="2">
                  <c:v>沿岸地域</c:v>
                </c:pt>
                <c:pt idx="3">
                  <c:v>県北地域</c:v>
                </c:pt>
              </c:strCache>
            </c:strRef>
          </c:cat>
          <c:val>
            <c:numRef>
              <c:f>グラフワーク２!$I$261:$L$261</c:f>
              <c:numCache>
                <c:formatCode>0.0_ </c:formatCode>
                <c:ptCount val="4"/>
                <c:pt idx="0">
                  <c:v>1.3245033112582782</c:v>
                </c:pt>
                <c:pt idx="1">
                  <c:v>0</c:v>
                </c:pt>
                <c:pt idx="2">
                  <c:v>0</c:v>
                </c:pt>
                <c:pt idx="3">
                  <c:v>0</c:v>
                </c:pt>
              </c:numCache>
            </c:numRef>
          </c:val>
          <c:extLst>
            <c:ext xmlns:c16="http://schemas.microsoft.com/office/drawing/2014/chart" uri="{C3380CC4-5D6E-409C-BE32-E72D297353CC}">
              <c16:uniqueId val="{00000010-1991-4E67-A150-19BE22B9DE05}"/>
            </c:ext>
          </c:extLst>
        </c:ser>
        <c:dLbls>
          <c:showLegendKey val="0"/>
          <c:showVal val="0"/>
          <c:showCatName val="0"/>
          <c:showSerName val="0"/>
          <c:showPercent val="0"/>
          <c:showBubbleSize val="0"/>
        </c:dLbls>
        <c:gapWidth val="100"/>
        <c:overlap val="100"/>
        <c:axId val="237510264"/>
        <c:axId val="237510656"/>
      </c:barChart>
      <c:catAx>
        <c:axId val="2375102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10656"/>
        <c:crosses val="autoZero"/>
        <c:auto val="1"/>
        <c:lblAlgn val="ctr"/>
        <c:lblOffset val="100"/>
        <c:tickLblSkip val="1"/>
        <c:tickMarkSkip val="1"/>
        <c:noMultiLvlLbl val="0"/>
      </c:catAx>
      <c:valAx>
        <c:axId val="2375106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10264"/>
        <c:crosses val="autoZero"/>
        <c:crossBetween val="between"/>
        <c:majorUnit val="0.2"/>
      </c:valAx>
      <c:spPr>
        <a:noFill/>
        <a:ln w="12700">
          <a:solidFill>
            <a:srgbClr val="808080"/>
          </a:solidFill>
          <a:prstDash val="solid"/>
        </a:ln>
      </c:spPr>
    </c:plotArea>
    <c:legend>
      <c:legendPos val="r"/>
      <c:layout>
        <c:manualLayout>
          <c:xMode val="edge"/>
          <c:yMode val="edge"/>
          <c:x val="0.84652780471406597"/>
          <c:y val="0.14361702795118739"/>
          <c:w val="0.14691577345935203"/>
          <c:h val="0.8404253850738777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8"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8026643966801441"/>
          <c:y val="4.2383245783597437E-2"/>
          <c:w val="0.47649031708874223"/>
          <c:h val="0.93214920950415181"/>
        </c:manualLayout>
      </c:layout>
      <c:barChart>
        <c:barDir val="bar"/>
        <c:grouping val="clustered"/>
        <c:varyColors val="0"/>
        <c:ser>
          <c:idx val="0"/>
          <c:order val="0"/>
          <c:tx>
            <c:strRef>
              <c:f>グラフワーク２!$C$267</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A1-4F2A-B59E-BB6B239EC7E8}"/>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A1-4F2A-B59E-BB6B239EC7E8}"/>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A1-4F2A-B59E-BB6B239EC7E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グラフワーク２!$B$268:$B$274</c:f>
              <c:strCache>
                <c:ptCount val="7"/>
                <c:pt idx="0">
                  <c:v>地域のお祭り、盆踊り</c:v>
                </c:pt>
                <c:pt idx="1">
                  <c:v>レクリエーションや
スポーツ大会・運動会</c:v>
                </c:pt>
                <c:pt idx="2">
                  <c:v>地域の清掃、環境美化運動、老人ホーム訪問などのボランティア活動</c:v>
                </c:pt>
                <c:pt idx="3">
                  <c:v>子供達の指導や世話</c:v>
                </c:pt>
                <c:pt idx="4">
                  <c:v>参加したことがない</c:v>
                </c:pt>
                <c:pt idx="5">
                  <c:v>その他</c:v>
                </c:pt>
                <c:pt idx="6">
                  <c:v>無回答</c:v>
                </c:pt>
              </c:strCache>
            </c:strRef>
          </c:cat>
          <c:val>
            <c:numRef>
              <c:f>グラフワーク２!$C$268:$C$274</c:f>
              <c:numCache>
                <c:formatCode>0.0_ </c:formatCode>
                <c:ptCount val="7"/>
                <c:pt idx="0">
                  <c:v>58.455114822546975</c:v>
                </c:pt>
                <c:pt idx="1">
                  <c:v>41.544885177453025</c:v>
                </c:pt>
                <c:pt idx="2">
                  <c:v>48.434237995824631</c:v>
                </c:pt>
                <c:pt idx="3">
                  <c:v>28.183716075156575</c:v>
                </c:pt>
                <c:pt idx="4">
                  <c:v>16.075156576200417</c:v>
                </c:pt>
                <c:pt idx="5">
                  <c:v>2.2964509394572024</c:v>
                </c:pt>
                <c:pt idx="6">
                  <c:v>0.20876826722338204</c:v>
                </c:pt>
              </c:numCache>
            </c:numRef>
          </c:val>
          <c:extLst>
            <c:ext xmlns:c16="http://schemas.microsoft.com/office/drawing/2014/chart" uri="{C3380CC4-5D6E-409C-BE32-E72D297353CC}">
              <c16:uniqueId val="{00000003-5DA1-4F2A-B59E-BB6B239EC7E8}"/>
            </c:ext>
          </c:extLst>
        </c:ser>
        <c:ser>
          <c:idx val="1"/>
          <c:order val="1"/>
          <c:tx>
            <c:strRef>
              <c:f>グラフワーク２!$D$267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A1E-4A38-A8F3-4AFC6BB55451}"/>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A1E-4A38-A8F3-4AFC6BB55451}"/>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A1E-4A38-A8F3-4AFC6BB5545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グラフワーク２!$B$268:$B$274</c:f>
              <c:strCache>
                <c:ptCount val="7"/>
                <c:pt idx="0">
                  <c:v>地域のお祭り、盆踊り</c:v>
                </c:pt>
                <c:pt idx="1">
                  <c:v>レクリエーションや
スポーツ大会・運動会</c:v>
                </c:pt>
                <c:pt idx="2">
                  <c:v>地域の清掃、環境美化運動、老人ホーム訪問などのボランティア活動</c:v>
                </c:pt>
                <c:pt idx="3">
                  <c:v>子供達の指導や世話</c:v>
                </c:pt>
                <c:pt idx="4">
                  <c:v>参加したことがない</c:v>
                </c:pt>
                <c:pt idx="5">
                  <c:v>その他</c:v>
                </c:pt>
                <c:pt idx="6">
                  <c:v>無回答</c:v>
                </c:pt>
              </c:strCache>
            </c:strRef>
          </c:cat>
          <c:val>
            <c:numRef>
              <c:f>グラフワーク２!$D$268:$D$274</c:f>
              <c:numCache>
                <c:formatCode>0.0_ </c:formatCode>
                <c:ptCount val="7"/>
                <c:pt idx="0">
                  <c:v>63.157894736842103</c:v>
                </c:pt>
                <c:pt idx="1">
                  <c:v>54.736842105263158</c:v>
                </c:pt>
                <c:pt idx="2">
                  <c:v>55.789473684210527</c:v>
                </c:pt>
                <c:pt idx="3">
                  <c:v>38.94736842105263</c:v>
                </c:pt>
                <c:pt idx="4">
                  <c:v>14.736842105263158</c:v>
                </c:pt>
                <c:pt idx="5">
                  <c:v>1.0526315789473684</c:v>
                </c:pt>
                <c:pt idx="6">
                  <c:v>0</c:v>
                </c:pt>
              </c:numCache>
            </c:numRef>
          </c:val>
          <c:extLst>
            <c:ext xmlns:c16="http://schemas.microsoft.com/office/drawing/2014/chart" uri="{C3380CC4-5D6E-409C-BE32-E72D297353CC}">
              <c16:uniqueId val="{00000007-5DA1-4F2A-B59E-BB6B239EC7E8}"/>
            </c:ext>
          </c:extLst>
        </c:ser>
        <c:ser>
          <c:idx val="2"/>
          <c:order val="2"/>
          <c:tx>
            <c:strRef>
              <c:f>グラフワーク２!$E$267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グラフワーク２!$B$268:$B$274</c:f>
              <c:strCache>
                <c:ptCount val="7"/>
                <c:pt idx="0">
                  <c:v>地域のお祭り、盆踊り</c:v>
                </c:pt>
                <c:pt idx="1">
                  <c:v>レクリエーションや
スポーツ大会・運動会</c:v>
                </c:pt>
                <c:pt idx="2">
                  <c:v>地域の清掃、環境美化運動、老人ホーム訪問などのボランティア活動</c:v>
                </c:pt>
                <c:pt idx="3">
                  <c:v>子供達の指導や世話</c:v>
                </c:pt>
                <c:pt idx="4">
                  <c:v>参加したことがない</c:v>
                </c:pt>
                <c:pt idx="5">
                  <c:v>その他</c:v>
                </c:pt>
                <c:pt idx="6">
                  <c:v>無回答</c:v>
                </c:pt>
              </c:strCache>
            </c:strRef>
          </c:cat>
          <c:val>
            <c:numRef>
              <c:f>グラフワーク２!$E$268:$E$274</c:f>
              <c:numCache>
                <c:formatCode>0.0_ </c:formatCode>
                <c:ptCount val="7"/>
                <c:pt idx="0">
                  <c:v>57.291666666666664</c:v>
                </c:pt>
                <c:pt idx="1">
                  <c:v>38.28125</c:v>
                </c:pt>
                <c:pt idx="2">
                  <c:v>46.614583333333336</c:v>
                </c:pt>
                <c:pt idx="3">
                  <c:v>25.520833333333332</c:v>
                </c:pt>
                <c:pt idx="4">
                  <c:v>16.40625</c:v>
                </c:pt>
                <c:pt idx="5">
                  <c:v>2.6041666666666665</c:v>
                </c:pt>
                <c:pt idx="6">
                  <c:v>0.26041666666666669</c:v>
                </c:pt>
              </c:numCache>
            </c:numRef>
          </c:val>
          <c:extLst>
            <c:ext xmlns:c16="http://schemas.microsoft.com/office/drawing/2014/chart" uri="{C3380CC4-5D6E-409C-BE32-E72D297353CC}">
              <c16:uniqueId val="{00000008-5DA1-4F2A-B59E-BB6B239EC7E8}"/>
            </c:ext>
          </c:extLst>
        </c:ser>
        <c:ser>
          <c:idx val="3"/>
          <c:order val="3"/>
          <c:tx>
            <c:strRef>
              <c:f>グラフワーク２!$F$267</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A1-4F2A-B59E-BB6B239EC7E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グラフワーク２!$B$268:$B$274</c:f>
              <c:strCache>
                <c:ptCount val="7"/>
                <c:pt idx="0">
                  <c:v>地域のお祭り、盆踊り</c:v>
                </c:pt>
                <c:pt idx="1">
                  <c:v>レクリエーションや
スポーツ大会・運動会</c:v>
                </c:pt>
                <c:pt idx="2">
                  <c:v>地域の清掃、環境美化運動、老人ホーム訪問などのボランティア活動</c:v>
                </c:pt>
                <c:pt idx="3">
                  <c:v>子供達の指導や世話</c:v>
                </c:pt>
                <c:pt idx="4">
                  <c:v>参加したことがない</c:v>
                </c:pt>
                <c:pt idx="5">
                  <c:v>その他</c:v>
                </c:pt>
                <c:pt idx="6">
                  <c:v>無回答</c:v>
                </c:pt>
              </c:strCache>
            </c:strRef>
          </c:cat>
          <c:val>
            <c:numRef>
              <c:f>グラフワーク２!$F$268:$F$274</c:f>
              <c:numCache>
                <c:formatCode>0.0_ </c:formatCode>
                <c:ptCount val="7"/>
                <c:pt idx="0">
                  <c:v>50.519750519750517</c:v>
                </c:pt>
                <c:pt idx="1">
                  <c:v>46.153846153846153</c:v>
                </c:pt>
                <c:pt idx="2">
                  <c:v>52.182952182952185</c:v>
                </c:pt>
                <c:pt idx="3">
                  <c:v>32.848232848232847</c:v>
                </c:pt>
                <c:pt idx="4">
                  <c:v>16.216216216216218</c:v>
                </c:pt>
                <c:pt idx="5">
                  <c:v>1.2474012474012475</c:v>
                </c:pt>
                <c:pt idx="6">
                  <c:v>0.20790020790020791</c:v>
                </c:pt>
              </c:numCache>
            </c:numRef>
          </c:val>
          <c:extLst>
            <c:ext xmlns:c16="http://schemas.microsoft.com/office/drawing/2014/chart" uri="{C3380CC4-5D6E-409C-BE32-E72D297353CC}">
              <c16:uniqueId val="{0000000A-5DA1-4F2A-B59E-BB6B239EC7E8}"/>
            </c:ext>
          </c:extLst>
        </c:ser>
        <c:dLbls>
          <c:showLegendKey val="0"/>
          <c:showVal val="0"/>
          <c:showCatName val="0"/>
          <c:showSerName val="0"/>
          <c:showPercent val="0"/>
          <c:showBubbleSize val="0"/>
        </c:dLbls>
        <c:gapWidth val="40"/>
        <c:axId val="238091136"/>
        <c:axId val="238091528"/>
      </c:barChart>
      <c:catAx>
        <c:axId val="2380911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1528"/>
        <c:crosses val="autoZero"/>
        <c:auto val="1"/>
        <c:lblAlgn val="ctr"/>
        <c:lblOffset val="100"/>
        <c:tickLblSkip val="1"/>
        <c:tickMarkSkip val="1"/>
        <c:noMultiLvlLbl val="0"/>
      </c:catAx>
      <c:valAx>
        <c:axId val="23809152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1136"/>
        <c:crosses val="autoZero"/>
        <c:crossBetween val="between"/>
        <c:majorUnit val="20"/>
      </c:valAx>
      <c:spPr>
        <a:noFill/>
        <a:ln w="3175">
          <a:solidFill>
            <a:srgbClr val="000000"/>
          </a:solidFill>
          <a:prstDash val="solid"/>
        </a:ln>
      </c:spPr>
    </c:plotArea>
    <c:legend>
      <c:legendPos val="r"/>
      <c:layout>
        <c:manualLayout>
          <c:xMode val="edge"/>
          <c:yMode val="edge"/>
          <c:x val="0.76309995034404488"/>
          <c:y val="0.63196915919490648"/>
          <c:w val="0.18630148258494716"/>
          <c:h val="0.1812468101681464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4656369876842317"/>
          <c:y val="6.8273226251149621E-2"/>
          <c:w val="0.44932667070462345"/>
          <c:h val="0.91365641012567878"/>
        </c:manualLayout>
      </c:layout>
      <c:barChart>
        <c:barDir val="bar"/>
        <c:grouping val="clustered"/>
        <c:varyColors val="0"/>
        <c:ser>
          <c:idx val="0"/>
          <c:order val="0"/>
          <c:tx>
            <c:strRef>
              <c:f>グラフワーク２!$C$288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29-4B90-9979-7915E901F84C}"/>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29-4B90-9979-7915E901F84C}"/>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29-4B90-9979-7915E901F84C}"/>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グラフワーク２!$B$289:$B$298</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知っている人が参加しないから</c:v>
                </c:pt>
                <c:pt idx="7">
                  <c:v>子どもが参加しないから</c:v>
                </c:pt>
                <c:pt idx="8">
                  <c:v>その他</c:v>
                </c:pt>
                <c:pt idx="9">
                  <c:v>無回答</c:v>
                </c:pt>
              </c:strCache>
            </c:strRef>
          </c:cat>
          <c:val>
            <c:numRef>
              <c:f>グラフワーク２!$C$289:$C$298</c:f>
              <c:numCache>
                <c:formatCode>0.0_ </c:formatCode>
                <c:ptCount val="10"/>
                <c:pt idx="0">
                  <c:v>12.987012987012987</c:v>
                </c:pt>
                <c:pt idx="1">
                  <c:v>10.38961038961039</c:v>
                </c:pt>
                <c:pt idx="2">
                  <c:v>15.584415584415584</c:v>
                </c:pt>
                <c:pt idx="3">
                  <c:v>7.7922077922077921</c:v>
                </c:pt>
                <c:pt idx="4">
                  <c:v>46.753246753246756</c:v>
                </c:pt>
                <c:pt idx="5">
                  <c:v>9.0909090909090917</c:v>
                </c:pt>
                <c:pt idx="6">
                  <c:v>5.1948051948051948</c:v>
                </c:pt>
                <c:pt idx="7">
                  <c:v>5.1948051948051948</c:v>
                </c:pt>
                <c:pt idx="8">
                  <c:v>12.987012987012987</c:v>
                </c:pt>
                <c:pt idx="9">
                  <c:v>1.2987012987012987</c:v>
                </c:pt>
              </c:numCache>
            </c:numRef>
          </c:val>
          <c:extLst>
            <c:ext xmlns:c16="http://schemas.microsoft.com/office/drawing/2014/chart" uri="{C3380CC4-5D6E-409C-BE32-E72D297353CC}">
              <c16:uniqueId val="{00000003-7629-4B90-9979-7915E901F84C}"/>
            </c:ext>
          </c:extLst>
        </c:ser>
        <c:ser>
          <c:idx val="1"/>
          <c:order val="1"/>
          <c:tx>
            <c:strRef>
              <c:f>グラフワーク２!$D$288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E7D0-4F11-AE13-42B5BFC18761}"/>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E7D0-4F11-AE13-42B5BFC18761}"/>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E7D0-4F11-AE13-42B5BFC1876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グラフワーク２!$B$289:$B$298</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知っている人が参加しないから</c:v>
                </c:pt>
                <c:pt idx="7">
                  <c:v>子どもが参加しないから</c:v>
                </c:pt>
                <c:pt idx="8">
                  <c:v>その他</c:v>
                </c:pt>
                <c:pt idx="9">
                  <c:v>無回答</c:v>
                </c:pt>
              </c:strCache>
            </c:strRef>
          </c:cat>
          <c:val>
            <c:numRef>
              <c:f>グラフワーク２!$D$289:$D$298</c:f>
              <c:numCache>
                <c:formatCode>0.0_ </c:formatCode>
                <c:ptCount val="10"/>
                <c:pt idx="0">
                  <c:v>14.285714285714286</c:v>
                </c:pt>
                <c:pt idx="1">
                  <c:v>0</c:v>
                </c:pt>
                <c:pt idx="2">
                  <c:v>21.428571428571427</c:v>
                </c:pt>
                <c:pt idx="3">
                  <c:v>0</c:v>
                </c:pt>
                <c:pt idx="4">
                  <c:v>35.714285714285715</c:v>
                </c:pt>
                <c:pt idx="5">
                  <c:v>0</c:v>
                </c:pt>
                <c:pt idx="6">
                  <c:v>7.1428571428571432</c:v>
                </c:pt>
                <c:pt idx="7">
                  <c:v>7.1428571428571432</c:v>
                </c:pt>
                <c:pt idx="8">
                  <c:v>28.571428571428573</c:v>
                </c:pt>
                <c:pt idx="9">
                  <c:v>0</c:v>
                </c:pt>
              </c:numCache>
            </c:numRef>
          </c:val>
          <c:extLst>
            <c:ext xmlns:c16="http://schemas.microsoft.com/office/drawing/2014/chart" uri="{C3380CC4-5D6E-409C-BE32-E72D297353CC}">
              <c16:uniqueId val="{00000007-7629-4B90-9979-7915E901F84C}"/>
            </c:ext>
          </c:extLst>
        </c:ser>
        <c:ser>
          <c:idx val="2"/>
          <c:order val="2"/>
          <c:tx>
            <c:strRef>
              <c:f>グラフワーク２!$E$288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グラフワーク２!$B$289:$B$298</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知っている人が参加しないから</c:v>
                </c:pt>
                <c:pt idx="7">
                  <c:v>子どもが参加しないから</c:v>
                </c:pt>
                <c:pt idx="8">
                  <c:v>その他</c:v>
                </c:pt>
                <c:pt idx="9">
                  <c:v>無回答</c:v>
                </c:pt>
              </c:strCache>
            </c:strRef>
          </c:cat>
          <c:val>
            <c:numRef>
              <c:f>グラフワーク２!$E$289:$E$298</c:f>
              <c:numCache>
                <c:formatCode>0.0_ </c:formatCode>
                <c:ptCount val="10"/>
                <c:pt idx="0">
                  <c:v>12.698412698412698</c:v>
                </c:pt>
                <c:pt idx="1">
                  <c:v>12.698412698412698</c:v>
                </c:pt>
                <c:pt idx="2">
                  <c:v>14.285714285714286</c:v>
                </c:pt>
                <c:pt idx="3">
                  <c:v>9.5238095238095237</c:v>
                </c:pt>
                <c:pt idx="4">
                  <c:v>49.206349206349209</c:v>
                </c:pt>
                <c:pt idx="5">
                  <c:v>11.111111111111111</c:v>
                </c:pt>
                <c:pt idx="6">
                  <c:v>4.7619047619047619</c:v>
                </c:pt>
                <c:pt idx="7">
                  <c:v>4.7619047619047619</c:v>
                </c:pt>
                <c:pt idx="8">
                  <c:v>9.5238095238095237</c:v>
                </c:pt>
                <c:pt idx="9">
                  <c:v>1.5873015873015872</c:v>
                </c:pt>
              </c:numCache>
            </c:numRef>
          </c:val>
          <c:extLst>
            <c:ext xmlns:c16="http://schemas.microsoft.com/office/drawing/2014/chart" uri="{C3380CC4-5D6E-409C-BE32-E72D297353CC}">
              <c16:uniqueId val="{00000008-7629-4B90-9979-7915E901F84C}"/>
            </c:ext>
          </c:extLst>
        </c:ser>
        <c:ser>
          <c:idx val="3"/>
          <c:order val="3"/>
          <c:tx>
            <c:strRef>
              <c:f>グラフワーク２!$F$288</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29-4B90-9979-7915E901F84C}"/>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グラフワーク２!$B$289:$B$298</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知っている人が参加しないから</c:v>
                </c:pt>
                <c:pt idx="7">
                  <c:v>子どもが参加しないから</c:v>
                </c:pt>
                <c:pt idx="8">
                  <c:v>その他</c:v>
                </c:pt>
                <c:pt idx="9">
                  <c:v>無回答</c:v>
                </c:pt>
              </c:strCache>
            </c:strRef>
          </c:cat>
          <c:val>
            <c:numRef>
              <c:f>グラフワーク２!$F$289:$F$298</c:f>
              <c:numCache>
                <c:formatCode>0.0_ </c:formatCode>
                <c:ptCount val="10"/>
                <c:pt idx="0">
                  <c:v>15.384615384615385</c:v>
                </c:pt>
                <c:pt idx="1">
                  <c:v>12.820512820512821</c:v>
                </c:pt>
                <c:pt idx="2">
                  <c:v>8.9743589743589745</c:v>
                </c:pt>
                <c:pt idx="3">
                  <c:v>6.4102564102564106</c:v>
                </c:pt>
                <c:pt idx="4">
                  <c:v>62.820512820512818</c:v>
                </c:pt>
                <c:pt idx="5">
                  <c:v>3.8461538461538463</c:v>
                </c:pt>
                <c:pt idx="6">
                  <c:v>5.1282051282051286</c:v>
                </c:pt>
                <c:pt idx="7">
                  <c:v>2.5641025641025643</c:v>
                </c:pt>
                <c:pt idx="8">
                  <c:v>10.256410256410257</c:v>
                </c:pt>
                <c:pt idx="9">
                  <c:v>0</c:v>
                </c:pt>
              </c:numCache>
            </c:numRef>
          </c:val>
          <c:extLst>
            <c:ext xmlns:c16="http://schemas.microsoft.com/office/drawing/2014/chart" uri="{C3380CC4-5D6E-409C-BE32-E72D297353CC}">
              <c16:uniqueId val="{0000000A-7629-4B90-9979-7915E901F84C}"/>
            </c:ext>
          </c:extLst>
        </c:ser>
        <c:dLbls>
          <c:showLegendKey val="0"/>
          <c:showVal val="0"/>
          <c:showCatName val="0"/>
          <c:showSerName val="0"/>
          <c:showPercent val="0"/>
          <c:showBubbleSize val="0"/>
        </c:dLbls>
        <c:gapWidth val="40"/>
        <c:axId val="238092312"/>
        <c:axId val="238092704"/>
      </c:barChart>
      <c:catAx>
        <c:axId val="2380923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2704"/>
        <c:crosses val="autoZero"/>
        <c:auto val="1"/>
        <c:lblAlgn val="ctr"/>
        <c:lblOffset val="100"/>
        <c:tickLblSkip val="1"/>
        <c:tickMarkSkip val="1"/>
        <c:noMultiLvlLbl val="0"/>
      </c:catAx>
      <c:valAx>
        <c:axId val="23809270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2312"/>
        <c:crosses val="autoZero"/>
        <c:crossBetween val="between"/>
        <c:majorUnit val="20"/>
      </c:valAx>
      <c:spPr>
        <a:noFill/>
        <a:ln w="3175">
          <a:solidFill>
            <a:srgbClr val="000000"/>
          </a:solidFill>
          <a:prstDash val="solid"/>
        </a:ln>
      </c:spPr>
    </c:plotArea>
    <c:legend>
      <c:legendPos val="r"/>
      <c:layout>
        <c:manualLayout>
          <c:xMode val="edge"/>
          <c:yMode val="edge"/>
          <c:x val="0.80273975368463568"/>
          <c:y val="0.78915815829926628"/>
          <c:w val="0.1863012315768221"/>
          <c:h val="0.1405625255922293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19498292048994E-2"/>
          <c:y val="0.15425531914893617"/>
          <c:w val="0.67839150576194174"/>
          <c:h val="0.82446808510638303"/>
        </c:manualLayout>
      </c:layout>
      <c:barChart>
        <c:barDir val="bar"/>
        <c:grouping val="percentStacked"/>
        <c:varyColors val="0"/>
        <c:ser>
          <c:idx val="0"/>
          <c:order val="0"/>
          <c:tx>
            <c:strRef>
              <c:f>グラフワーク２!$B$352</c:f>
              <c:strCache>
                <c:ptCount val="1"/>
                <c:pt idx="0">
                  <c:v>持っている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42-433B-A128-E95412FF6865}"/>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42-433B-A128-E95412FF6865}"/>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42-433B-A128-E95412FF686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グラフワーク２!$C$351:$F$351</c:f>
              <c:strCache>
                <c:ptCount val="4"/>
                <c:pt idx="0">
                  <c:v>合計</c:v>
                </c:pt>
                <c:pt idx="1">
                  <c:v>男性</c:v>
                </c:pt>
                <c:pt idx="2">
                  <c:v>女性</c:v>
                </c:pt>
                <c:pt idx="3">
                  <c:v>前回調査</c:v>
                </c:pt>
              </c:strCache>
            </c:strRef>
          </c:cat>
          <c:val>
            <c:numRef>
              <c:f>グラフワーク２!$C$352:$F$352</c:f>
              <c:numCache>
                <c:formatCode>0.0_ </c:formatCode>
                <c:ptCount val="4"/>
                <c:pt idx="0">
                  <c:v>68.05845511482255</c:v>
                </c:pt>
                <c:pt idx="1">
                  <c:v>66.315789473684205</c:v>
                </c:pt>
                <c:pt idx="2">
                  <c:v>68.489583333333329</c:v>
                </c:pt>
                <c:pt idx="3">
                  <c:v>60.914760914760912</c:v>
                </c:pt>
              </c:numCache>
            </c:numRef>
          </c:val>
          <c:extLst>
            <c:ext xmlns:c16="http://schemas.microsoft.com/office/drawing/2014/chart" uri="{C3380CC4-5D6E-409C-BE32-E72D297353CC}">
              <c16:uniqueId val="{00000003-5542-433B-A128-E95412FF6865}"/>
            </c:ext>
          </c:extLst>
        </c:ser>
        <c:ser>
          <c:idx val="1"/>
          <c:order val="1"/>
          <c:tx>
            <c:strRef>
              <c:f>グラフワーク２!$B$353</c:f>
              <c:strCache>
                <c:ptCount val="1"/>
                <c:pt idx="0">
                  <c:v>持っていない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グラフワーク２!$C$351:$F$351</c:f>
              <c:strCache>
                <c:ptCount val="4"/>
                <c:pt idx="0">
                  <c:v>合計</c:v>
                </c:pt>
                <c:pt idx="1">
                  <c:v>男性</c:v>
                </c:pt>
                <c:pt idx="2">
                  <c:v>女性</c:v>
                </c:pt>
                <c:pt idx="3">
                  <c:v>前回調査</c:v>
                </c:pt>
              </c:strCache>
            </c:strRef>
          </c:cat>
          <c:val>
            <c:numRef>
              <c:f>グラフワーク２!$C$353:$F$353</c:f>
              <c:numCache>
                <c:formatCode>0.0_ </c:formatCode>
                <c:ptCount val="4"/>
                <c:pt idx="0">
                  <c:v>29.018789144050103</c:v>
                </c:pt>
                <c:pt idx="1">
                  <c:v>32.631578947368418</c:v>
                </c:pt>
                <c:pt idx="2">
                  <c:v>28.125</c:v>
                </c:pt>
                <c:pt idx="3">
                  <c:v>37.006237006237008</c:v>
                </c:pt>
              </c:numCache>
            </c:numRef>
          </c:val>
          <c:extLst>
            <c:ext xmlns:c16="http://schemas.microsoft.com/office/drawing/2014/chart" uri="{C3380CC4-5D6E-409C-BE32-E72D297353CC}">
              <c16:uniqueId val="{00000004-5542-433B-A128-E95412FF6865}"/>
            </c:ext>
          </c:extLst>
        </c:ser>
        <c:ser>
          <c:idx val="2"/>
          <c:order val="2"/>
          <c:tx>
            <c:strRef>
              <c:f>グラフワーク２!$B$354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1717990272E-3"/>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42-433B-A128-E95412FF6865}"/>
                </c:ext>
              </c:extLst>
            </c:dLbl>
            <c:dLbl>
              <c:idx val="1"/>
              <c:layout>
                <c:manualLayout>
                  <c:x val="-1.080497028633187E-2"/>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42-433B-A128-E95412FF6865}"/>
                </c:ext>
              </c:extLst>
            </c:dLbl>
            <c:dLbl>
              <c:idx val="2"/>
              <c:layout>
                <c:manualLayout>
                  <c:x val="-2.1609940572663426E-3"/>
                  <c:y val="-3.70370370370369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42-433B-A128-E95412FF6865}"/>
                </c:ext>
              </c:extLst>
            </c:dLbl>
            <c:dLbl>
              <c:idx val="3"/>
              <c:layout>
                <c:manualLayout>
                  <c:x val="-4.3219881145326851E-3"/>
                  <c:y val="-6.349206349206348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42-433B-A128-E95412FF686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グラフワーク２!$C$351:$F$351</c:f>
              <c:strCache>
                <c:ptCount val="4"/>
                <c:pt idx="0">
                  <c:v>合計</c:v>
                </c:pt>
                <c:pt idx="1">
                  <c:v>男性</c:v>
                </c:pt>
                <c:pt idx="2">
                  <c:v>女性</c:v>
                </c:pt>
                <c:pt idx="3">
                  <c:v>前回調査</c:v>
                </c:pt>
              </c:strCache>
            </c:strRef>
          </c:cat>
          <c:val>
            <c:numRef>
              <c:f>グラフワーク２!$C$354:$F$354</c:f>
              <c:numCache>
                <c:formatCode>0.0_ </c:formatCode>
                <c:ptCount val="4"/>
                <c:pt idx="0">
                  <c:v>0.20876826722338204</c:v>
                </c:pt>
                <c:pt idx="1">
                  <c:v>0</c:v>
                </c:pt>
                <c:pt idx="2">
                  <c:v>0.26041666666666669</c:v>
                </c:pt>
                <c:pt idx="3">
                  <c:v>0</c:v>
                </c:pt>
              </c:numCache>
            </c:numRef>
          </c:val>
          <c:extLst>
            <c:ext xmlns:c16="http://schemas.microsoft.com/office/drawing/2014/chart" uri="{C3380CC4-5D6E-409C-BE32-E72D297353CC}">
              <c16:uniqueId val="{00000009-5542-433B-A128-E95412FF6865}"/>
            </c:ext>
          </c:extLst>
        </c:ser>
        <c:ser>
          <c:idx val="3"/>
          <c:order val="3"/>
          <c:tx>
            <c:strRef>
              <c:f>グラフワーク２!$B$355</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937556630380684E-3"/>
                  <c:y val="5.274424030329542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42-433B-A128-E95412FF6865}"/>
                </c:ext>
              </c:extLst>
            </c:dLbl>
            <c:dLbl>
              <c:idx val="1"/>
              <c:layout>
                <c:manualLayout>
                  <c:x val="-1.0767535743607414E-3"/>
                  <c:y val="5.111236095488064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42-433B-A128-E95412FF6865}"/>
                </c:ext>
              </c:extLst>
            </c:dLbl>
            <c:dLbl>
              <c:idx val="2"/>
              <c:layout>
                <c:manualLayout>
                  <c:x val="-2.6199075196639281E-3"/>
                  <c:y val="5.457359496729585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542-433B-A128-E95412FF6865}"/>
                </c:ext>
              </c:extLst>
            </c:dLbl>
            <c:dLbl>
              <c:idx val="3"/>
              <c:layout>
                <c:manualLayout>
                  <c:x val="8.2483611752744851E-3"/>
                  <c:y val="4.724076157147023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42-433B-A128-E95412FF6865}"/>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グラフワーク２!$C$351:$F$351</c:f>
              <c:strCache>
                <c:ptCount val="4"/>
                <c:pt idx="0">
                  <c:v>合計</c:v>
                </c:pt>
                <c:pt idx="1">
                  <c:v>男性</c:v>
                </c:pt>
                <c:pt idx="2">
                  <c:v>女性</c:v>
                </c:pt>
                <c:pt idx="3">
                  <c:v>前回調査</c:v>
                </c:pt>
              </c:strCache>
            </c:strRef>
          </c:cat>
          <c:val>
            <c:numRef>
              <c:f>グラフワーク２!$C$355:$F$355</c:f>
              <c:numCache>
                <c:formatCode>0.0_ </c:formatCode>
                <c:ptCount val="4"/>
                <c:pt idx="0">
                  <c:v>2.0876826722338206</c:v>
                </c:pt>
                <c:pt idx="1">
                  <c:v>1.0526315789473684</c:v>
                </c:pt>
                <c:pt idx="2">
                  <c:v>2.34375</c:v>
                </c:pt>
                <c:pt idx="3">
                  <c:v>1.8711018711018712</c:v>
                </c:pt>
              </c:numCache>
            </c:numRef>
          </c:val>
          <c:extLst>
            <c:ext xmlns:c16="http://schemas.microsoft.com/office/drawing/2014/chart" uri="{C3380CC4-5D6E-409C-BE32-E72D297353CC}">
              <c16:uniqueId val="{0000000E-5542-433B-A128-E95412FF6865}"/>
            </c:ext>
          </c:extLst>
        </c:ser>
        <c:ser>
          <c:idx val="4"/>
          <c:order val="4"/>
          <c:tx>
            <c:strRef>
              <c:f>グラフワーク２!$B$356</c:f>
              <c:strCache>
                <c:ptCount val="1"/>
                <c:pt idx="0">
                  <c:v>無回答</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542-433B-A128-E95412FF6865}"/>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42-433B-A128-E95412FF6865}"/>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542-433B-A128-E95412FF6865}"/>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542-433B-A128-E95412FF686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グラフワーク２!$C$351:$F$351</c:f>
              <c:strCache>
                <c:ptCount val="4"/>
                <c:pt idx="0">
                  <c:v>合計</c:v>
                </c:pt>
                <c:pt idx="1">
                  <c:v>男性</c:v>
                </c:pt>
                <c:pt idx="2">
                  <c:v>女性</c:v>
                </c:pt>
                <c:pt idx="3">
                  <c:v>前回調査</c:v>
                </c:pt>
              </c:strCache>
            </c:strRef>
          </c:cat>
          <c:val>
            <c:numRef>
              <c:f>グラフワーク２!$C$356:$F$356</c:f>
              <c:numCache>
                <c:formatCode>0.0_ </c:formatCode>
                <c:ptCount val="4"/>
                <c:pt idx="0">
                  <c:v>0.62630480167014613</c:v>
                </c:pt>
                <c:pt idx="1">
                  <c:v>0</c:v>
                </c:pt>
                <c:pt idx="2">
                  <c:v>0.78125</c:v>
                </c:pt>
                <c:pt idx="3">
                  <c:v>0.20790020790020791</c:v>
                </c:pt>
              </c:numCache>
            </c:numRef>
          </c:val>
          <c:extLst>
            <c:ext xmlns:c16="http://schemas.microsoft.com/office/drawing/2014/chart" uri="{C3380CC4-5D6E-409C-BE32-E72D297353CC}">
              <c16:uniqueId val="{00000013-5542-433B-A128-E95412FF6865}"/>
            </c:ext>
          </c:extLst>
        </c:ser>
        <c:dLbls>
          <c:showLegendKey val="0"/>
          <c:showVal val="0"/>
          <c:showCatName val="0"/>
          <c:showSerName val="0"/>
          <c:showPercent val="0"/>
          <c:showBubbleSize val="0"/>
        </c:dLbls>
        <c:gapWidth val="100"/>
        <c:overlap val="100"/>
        <c:axId val="238093488"/>
        <c:axId val="238093880"/>
      </c:barChart>
      <c:catAx>
        <c:axId val="2380934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3880"/>
        <c:crosses val="autoZero"/>
        <c:auto val="1"/>
        <c:lblAlgn val="ctr"/>
        <c:lblOffset val="100"/>
        <c:tickLblSkip val="1"/>
        <c:tickMarkSkip val="1"/>
        <c:noMultiLvlLbl val="0"/>
      </c:catAx>
      <c:valAx>
        <c:axId val="2380938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3488"/>
        <c:crosses val="autoZero"/>
        <c:crossBetween val="between"/>
        <c:majorUnit val="0.2"/>
      </c:valAx>
      <c:spPr>
        <a:noFill/>
        <a:ln w="12700">
          <a:solidFill>
            <a:srgbClr val="808080"/>
          </a:solidFill>
          <a:prstDash val="solid"/>
        </a:ln>
      </c:spPr>
    </c:plotArea>
    <c:legend>
      <c:legendPos val="r"/>
      <c:layout>
        <c:manualLayout>
          <c:xMode val="edge"/>
          <c:yMode val="edge"/>
          <c:x val="0.83725928100154412"/>
          <c:y val="0.191236095488064"/>
          <c:w val="0.15618422899730722"/>
          <c:h val="0.686986210057076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グラフワーク２!$C$360</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DB-49A0-B0A8-E4D9FB784E1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DB-49A0-B0A8-E4D9FB784E1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DB-49A0-B0A8-E4D9FB784E1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グラフワーク２!$B$361:$B$369</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グラフワーク２!$C$361:$C$369</c:f>
              <c:numCache>
                <c:formatCode>0.0_ </c:formatCode>
                <c:ptCount val="9"/>
                <c:pt idx="0">
                  <c:v>61.377870563674321</c:v>
                </c:pt>
                <c:pt idx="1">
                  <c:v>21.503131524008349</c:v>
                </c:pt>
                <c:pt idx="2">
                  <c:v>3.9665970772442587</c:v>
                </c:pt>
                <c:pt idx="3">
                  <c:v>3.1315240083507305</c:v>
                </c:pt>
                <c:pt idx="4">
                  <c:v>2.0876826722338206</c:v>
                </c:pt>
                <c:pt idx="5">
                  <c:v>0.62630480167014613</c:v>
                </c:pt>
                <c:pt idx="6">
                  <c:v>1.0438413361169103</c:v>
                </c:pt>
                <c:pt idx="7">
                  <c:v>3.757828810020877</c:v>
                </c:pt>
                <c:pt idx="8">
                  <c:v>2.5052192066805845</c:v>
                </c:pt>
              </c:numCache>
            </c:numRef>
          </c:val>
          <c:extLst>
            <c:ext xmlns:c16="http://schemas.microsoft.com/office/drawing/2014/chart" uri="{C3380CC4-5D6E-409C-BE32-E72D297353CC}">
              <c16:uniqueId val="{00000003-EADB-49A0-B0A8-E4D9FB784E1A}"/>
            </c:ext>
          </c:extLst>
        </c:ser>
        <c:ser>
          <c:idx val="1"/>
          <c:order val="1"/>
          <c:tx>
            <c:strRef>
              <c:f>グラフワーク２!$D$360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1599-46DF-B072-6F388F58731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1599-46DF-B072-6F388F58731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1599-46DF-B072-6F388F58731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グラフワーク２!$B$361:$B$369</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グラフワーク２!$D$361:$D$369</c:f>
              <c:numCache>
                <c:formatCode>0.0_ </c:formatCode>
                <c:ptCount val="9"/>
                <c:pt idx="0">
                  <c:v>53.684210526315788</c:v>
                </c:pt>
                <c:pt idx="1">
                  <c:v>30.526315789473685</c:v>
                </c:pt>
                <c:pt idx="2">
                  <c:v>6.3157894736842106</c:v>
                </c:pt>
                <c:pt idx="3">
                  <c:v>1.0526315789473684</c:v>
                </c:pt>
                <c:pt idx="4">
                  <c:v>1.0526315789473684</c:v>
                </c:pt>
                <c:pt idx="5">
                  <c:v>1.0526315789473684</c:v>
                </c:pt>
                <c:pt idx="6">
                  <c:v>3.1578947368421053</c:v>
                </c:pt>
                <c:pt idx="7">
                  <c:v>3.1578947368421053</c:v>
                </c:pt>
                <c:pt idx="8">
                  <c:v>0</c:v>
                </c:pt>
              </c:numCache>
            </c:numRef>
          </c:val>
          <c:extLst>
            <c:ext xmlns:c16="http://schemas.microsoft.com/office/drawing/2014/chart" uri="{C3380CC4-5D6E-409C-BE32-E72D297353CC}">
              <c16:uniqueId val="{00000007-EADB-49A0-B0A8-E4D9FB784E1A}"/>
            </c:ext>
          </c:extLst>
        </c:ser>
        <c:ser>
          <c:idx val="2"/>
          <c:order val="2"/>
          <c:tx>
            <c:strRef>
              <c:f>グラフワーク２!$E$360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グラフワーク２!$B$361:$B$369</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グラフワーク２!$E$361:$E$369</c:f>
              <c:numCache>
                <c:formatCode>0.0_ </c:formatCode>
                <c:ptCount val="9"/>
                <c:pt idx="0">
                  <c:v>63.28125</c:v>
                </c:pt>
                <c:pt idx="1">
                  <c:v>19.270833333333332</c:v>
                </c:pt>
                <c:pt idx="2">
                  <c:v>3.3854166666666665</c:v>
                </c:pt>
                <c:pt idx="3">
                  <c:v>3.6458333333333335</c:v>
                </c:pt>
                <c:pt idx="4">
                  <c:v>2.34375</c:v>
                </c:pt>
                <c:pt idx="5">
                  <c:v>0.52083333333333337</c:v>
                </c:pt>
                <c:pt idx="6">
                  <c:v>0.52083333333333337</c:v>
                </c:pt>
                <c:pt idx="7">
                  <c:v>3.90625</c:v>
                </c:pt>
                <c:pt idx="8">
                  <c:v>3.125</c:v>
                </c:pt>
              </c:numCache>
            </c:numRef>
          </c:val>
          <c:extLst>
            <c:ext xmlns:c16="http://schemas.microsoft.com/office/drawing/2014/chart" uri="{C3380CC4-5D6E-409C-BE32-E72D297353CC}">
              <c16:uniqueId val="{00000008-EADB-49A0-B0A8-E4D9FB784E1A}"/>
            </c:ext>
          </c:extLst>
        </c:ser>
        <c:ser>
          <c:idx val="3"/>
          <c:order val="3"/>
          <c:tx>
            <c:strRef>
              <c:f>グラフワーク２!$F$360</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DB-49A0-B0A8-E4D9FB784E1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グラフワーク２!$B$361:$B$369</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グラフワーク２!$F$361:$F$369</c:f>
              <c:numCache>
                <c:formatCode>0.0_ </c:formatCode>
                <c:ptCount val="9"/>
                <c:pt idx="0">
                  <c:v>63.825363825363823</c:v>
                </c:pt>
                <c:pt idx="1">
                  <c:v>18.087318087318089</c:v>
                </c:pt>
                <c:pt idx="2">
                  <c:v>3.5343035343035343</c:v>
                </c:pt>
                <c:pt idx="3">
                  <c:v>2.4948024948024949</c:v>
                </c:pt>
                <c:pt idx="4">
                  <c:v>1.0395010395010396</c:v>
                </c:pt>
                <c:pt idx="5">
                  <c:v>0.83160083160083165</c:v>
                </c:pt>
                <c:pt idx="6">
                  <c:v>0.41580041580041582</c:v>
                </c:pt>
                <c:pt idx="7">
                  <c:v>4.1580041580041582</c:v>
                </c:pt>
                <c:pt idx="8">
                  <c:v>5.613305613305613</c:v>
                </c:pt>
              </c:numCache>
            </c:numRef>
          </c:val>
          <c:extLst>
            <c:ext xmlns:c16="http://schemas.microsoft.com/office/drawing/2014/chart" uri="{C3380CC4-5D6E-409C-BE32-E72D297353CC}">
              <c16:uniqueId val="{0000000A-EADB-49A0-B0A8-E4D9FB784E1A}"/>
            </c:ext>
          </c:extLst>
        </c:ser>
        <c:dLbls>
          <c:showLegendKey val="0"/>
          <c:showVal val="0"/>
          <c:showCatName val="0"/>
          <c:showSerName val="0"/>
          <c:showPercent val="0"/>
          <c:showBubbleSize val="0"/>
        </c:dLbls>
        <c:gapWidth val="40"/>
        <c:axId val="238795536"/>
        <c:axId val="238795928"/>
      </c:barChart>
      <c:catAx>
        <c:axId val="2387955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5928"/>
        <c:crosses val="autoZero"/>
        <c:auto val="1"/>
        <c:lblAlgn val="ctr"/>
        <c:lblOffset val="100"/>
        <c:tickLblSkip val="1"/>
        <c:tickMarkSkip val="1"/>
        <c:noMultiLvlLbl val="0"/>
      </c:catAx>
      <c:valAx>
        <c:axId val="23879592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5536"/>
        <c:crosses val="autoZero"/>
        <c:crossBetween val="between"/>
        <c:majorUnit val="20"/>
      </c:valAx>
      <c:spPr>
        <a:noFill/>
        <a:ln w="3175">
          <a:solidFill>
            <a:srgbClr val="000000"/>
          </a:solidFill>
          <a:prstDash val="solid"/>
        </a:ln>
      </c:spPr>
    </c:plotArea>
    <c:legend>
      <c:legendPos val="r"/>
      <c:layout>
        <c:manualLayout>
          <c:xMode val="edge"/>
          <c:yMode val="edge"/>
          <c:x val="0.78380040563111431"/>
          <c:y val="0.74721558811771038"/>
          <c:w val="0.20524069434502512"/>
          <c:h val="0.1825050842154664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8358557811852459"/>
          <c:y val="6.8273226251149621E-2"/>
          <c:w val="0.4672916148639315"/>
          <c:h val="0.91365641012567878"/>
        </c:manualLayout>
      </c:layout>
      <c:barChart>
        <c:barDir val="bar"/>
        <c:grouping val="clustered"/>
        <c:varyColors val="0"/>
        <c:ser>
          <c:idx val="0"/>
          <c:order val="0"/>
          <c:tx>
            <c:strRef>
              <c:f>グラフワーク２!$C$408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6A-4D9B-AEF9-69C48933BF78}"/>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6A-4D9B-AEF9-69C48933BF78}"/>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6A-4D9B-AEF9-69C48933BF7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グラフワーク２!$B$409:$B$418</c:f>
              <c:strCache>
                <c:ptCount val="10"/>
                <c:pt idx="0">
                  <c:v>社会のために役立つことをしている時</c:v>
                </c:pt>
                <c:pt idx="1">
                  <c:v>仕事に打ち込んでいる時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strCache>
            </c:strRef>
          </c:cat>
          <c:val>
            <c:numRef>
              <c:f>グラフワーク２!$C$409:$C$418</c:f>
              <c:numCache>
                <c:formatCode>0.0_ </c:formatCode>
                <c:ptCount val="10"/>
                <c:pt idx="0">
                  <c:v>17.32776617954071</c:v>
                </c:pt>
                <c:pt idx="1">
                  <c:v>17.32776617954071</c:v>
                </c:pt>
                <c:pt idx="2">
                  <c:v>29.018789144050103</c:v>
                </c:pt>
                <c:pt idx="3">
                  <c:v>83.089770354906051</c:v>
                </c:pt>
                <c:pt idx="4">
                  <c:v>42.588726513569938</c:v>
                </c:pt>
                <c:pt idx="5">
                  <c:v>5.4279749478079333</c:v>
                </c:pt>
                <c:pt idx="6">
                  <c:v>36.951983298538622</c:v>
                </c:pt>
                <c:pt idx="7">
                  <c:v>2.0876826722338206</c:v>
                </c:pt>
                <c:pt idx="8">
                  <c:v>2.7139874739039667</c:v>
                </c:pt>
                <c:pt idx="9">
                  <c:v>0.83507306889352817</c:v>
                </c:pt>
              </c:numCache>
            </c:numRef>
          </c:val>
          <c:extLst>
            <c:ext xmlns:c16="http://schemas.microsoft.com/office/drawing/2014/chart" uri="{C3380CC4-5D6E-409C-BE32-E72D297353CC}">
              <c16:uniqueId val="{00000003-C36A-4D9B-AEF9-69C48933BF78}"/>
            </c:ext>
          </c:extLst>
        </c:ser>
        <c:ser>
          <c:idx val="1"/>
          <c:order val="1"/>
          <c:tx>
            <c:strRef>
              <c:f>グラフワーク２!$D$408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4D7-4B8F-87AF-2502AF5460B3}"/>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4D7-4B8F-87AF-2502AF5460B3}"/>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4D7-4B8F-87AF-2502AF5460B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グラフワーク２!$B$409:$B$418</c:f>
              <c:strCache>
                <c:ptCount val="10"/>
                <c:pt idx="0">
                  <c:v>社会のために役立つことをしている時</c:v>
                </c:pt>
                <c:pt idx="1">
                  <c:v>仕事に打ち込んでいる時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strCache>
            </c:strRef>
          </c:cat>
          <c:val>
            <c:numRef>
              <c:f>グラフワーク２!$D$409:$D$418</c:f>
              <c:numCache>
                <c:formatCode>0.0_ </c:formatCode>
                <c:ptCount val="10"/>
                <c:pt idx="0">
                  <c:v>28.421052631578949</c:v>
                </c:pt>
                <c:pt idx="1">
                  <c:v>20</c:v>
                </c:pt>
                <c:pt idx="2">
                  <c:v>49.473684210526315</c:v>
                </c:pt>
                <c:pt idx="3">
                  <c:v>87.368421052631575</c:v>
                </c:pt>
                <c:pt idx="4">
                  <c:v>31.578947368421051</c:v>
                </c:pt>
                <c:pt idx="5">
                  <c:v>9.473684210526315</c:v>
                </c:pt>
                <c:pt idx="6">
                  <c:v>21.05263157894737</c:v>
                </c:pt>
                <c:pt idx="7">
                  <c:v>2.1052631578947367</c:v>
                </c:pt>
                <c:pt idx="8">
                  <c:v>1.0526315789473684</c:v>
                </c:pt>
                <c:pt idx="9">
                  <c:v>0</c:v>
                </c:pt>
              </c:numCache>
            </c:numRef>
          </c:val>
          <c:extLst>
            <c:ext xmlns:c16="http://schemas.microsoft.com/office/drawing/2014/chart" uri="{C3380CC4-5D6E-409C-BE32-E72D297353CC}">
              <c16:uniqueId val="{00000007-C36A-4D9B-AEF9-69C48933BF78}"/>
            </c:ext>
          </c:extLst>
        </c:ser>
        <c:ser>
          <c:idx val="2"/>
          <c:order val="2"/>
          <c:tx>
            <c:strRef>
              <c:f>グラフワーク２!$E$408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グラフワーク２!$B$409:$B$418</c:f>
              <c:strCache>
                <c:ptCount val="10"/>
                <c:pt idx="0">
                  <c:v>社会のために役立つことをしている時</c:v>
                </c:pt>
                <c:pt idx="1">
                  <c:v>仕事に打ち込んでいる時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strCache>
            </c:strRef>
          </c:cat>
          <c:val>
            <c:numRef>
              <c:f>グラフワーク２!$E$409:$E$418</c:f>
              <c:numCache>
                <c:formatCode>0.0_ </c:formatCode>
                <c:ptCount val="10"/>
                <c:pt idx="0">
                  <c:v>14.583333333333334</c:v>
                </c:pt>
                <c:pt idx="1">
                  <c:v>16.666666666666668</c:v>
                </c:pt>
                <c:pt idx="2">
                  <c:v>23.958333333333332</c:v>
                </c:pt>
                <c:pt idx="3">
                  <c:v>82.03125</c:v>
                </c:pt>
                <c:pt idx="4">
                  <c:v>45.3125</c:v>
                </c:pt>
                <c:pt idx="5">
                  <c:v>4.427083333333333</c:v>
                </c:pt>
                <c:pt idx="6">
                  <c:v>40.885416666666664</c:v>
                </c:pt>
                <c:pt idx="7">
                  <c:v>2.0833333333333335</c:v>
                </c:pt>
                <c:pt idx="8">
                  <c:v>3.125</c:v>
                </c:pt>
                <c:pt idx="9">
                  <c:v>1.0416666666666667</c:v>
                </c:pt>
              </c:numCache>
            </c:numRef>
          </c:val>
          <c:extLst>
            <c:ext xmlns:c16="http://schemas.microsoft.com/office/drawing/2014/chart" uri="{C3380CC4-5D6E-409C-BE32-E72D297353CC}">
              <c16:uniqueId val="{00000008-C36A-4D9B-AEF9-69C48933BF78}"/>
            </c:ext>
          </c:extLst>
        </c:ser>
        <c:dLbls>
          <c:showLegendKey val="0"/>
          <c:showVal val="0"/>
          <c:showCatName val="0"/>
          <c:showSerName val="0"/>
          <c:showPercent val="0"/>
          <c:showBubbleSize val="0"/>
        </c:dLbls>
        <c:gapWidth val="40"/>
        <c:axId val="238796712"/>
        <c:axId val="238797104"/>
      </c:barChart>
      <c:catAx>
        <c:axId val="2387967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7104"/>
        <c:crosses val="autoZero"/>
        <c:auto val="1"/>
        <c:lblAlgn val="ctr"/>
        <c:lblOffset val="100"/>
        <c:tickLblSkip val="1"/>
        <c:tickMarkSkip val="1"/>
        <c:noMultiLvlLbl val="0"/>
      </c:catAx>
      <c:valAx>
        <c:axId val="23879710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6712"/>
        <c:crosses val="autoZero"/>
        <c:crossBetween val="between"/>
        <c:majorUnit val="20"/>
      </c:valAx>
      <c:spPr>
        <a:noFill/>
        <a:ln w="3175">
          <a:solidFill>
            <a:srgbClr val="000000"/>
          </a:solidFill>
          <a:prstDash val="solid"/>
        </a:ln>
      </c:spPr>
    </c:plotArea>
    <c:legend>
      <c:legendPos val="r"/>
      <c:layout>
        <c:manualLayout>
          <c:xMode val="edge"/>
          <c:yMode val="edge"/>
          <c:x val="0.80273988119906059"/>
          <c:y val="0.7891581799144517"/>
          <c:w val="0.15121370355021413"/>
          <c:h val="0.1405624028660102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32155882315038"/>
          <c:y val="0.1847313085864267"/>
          <c:w val="0.73057360464966425"/>
          <c:h val="0.74827746531683537"/>
        </c:manualLayout>
      </c:layout>
      <c:barChart>
        <c:barDir val="bar"/>
        <c:grouping val="percentStacked"/>
        <c:varyColors val="0"/>
        <c:ser>
          <c:idx val="0"/>
          <c:order val="0"/>
          <c:tx>
            <c:strRef>
              <c:f>グラフワーク２!$B$16</c:f>
              <c:strCache>
                <c:ptCount val="1"/>
                <c:pt idx="0">
                  <c:v>２０代</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1.522014770905105E-2"/>
                  <c:y val="0.1724363516072253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E3-4167-8045-9F255DCD265A}"/>
                </c:ext>
              </c:extLst>
            </c:dLbl>
            <c:dLbl>
              <c:idx val="1"/>
              <c:layout>
                <c:manualLayout>
                  <c:x val="-1.522014770905105E-2"/>
                  <c:y val="0.156760319642932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E3-4167-8045-9F255DCD265A}"/>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グラフワーク２!$C$15:$D$15</c:f>
              <c:strCache>
                <c:ptCount val="2"/>
                <c:pt idx="0">
                  <c:v>今回調査</c:v>
                </c:pt>
                <c:pt idx="1">
                  <c:v>前回調査</c:v>
                </c:pt>
              </c:strCache>
            </c:strRef>
          </c:cat>
          <c:val>
            <c:numRef>
              <c:f>グラフワーク２!$C$16:$D$16</c:f>
              <c:numCache>
                <c:formatCode>0.0_ </c:formatCode>
                <c:ptCount val="2"/>
                <c:pt idx="0">
                  <c:v>0</c:v>
                </c:pt>
                <c:pt idx="1">
                  <c:v>0</c:v>
                </c:pt>
              </c:numCache>
            </c:numRef>
          </c:val>
          <c:extLst>
            <c:ext xmlns:c16="http://schemas.microsoft.com/office/drawing/2014/chart" uri="{C3380CC4-5D6E-409C-BE32-E72D297353CC}">
              <c16:uniqueId val="{00000003-ACE3-4167-8045-9F255DCD265A}"/>
            </c:ext>
          </c:extLst>
        </c:ser>
        <c:ser>
          <c:idx val="1"/>
          <c:order val="1"/>
          <c:tx>
            <c:strRef>
              <c:f>グラフワーク２!$B$17</c:f>
              <c:strCache>
                <c:ptCount val="1"/>
                <c:pt idx="0">
                  <c:v>３０代</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グラフワーク２!$C$15:$D$15</c:f>
              <c:strCache>
                <c:ptCount val="2"/>
                <c:pt idx="0">
                  <c:v>今回調査</c:v>
                </c:pt>
                <c:pt idx="1">
                  <c:v>前回調査</c:v>
                </c:pt>
              </c:strCache>
            </c:strRef>
          </c:cat>
          <c:val>
            <c:numRef>
              <c:f>グラフワーク２!$C$17:$D$17</c:f>
              <c:numCache>
                <c:formatCode>0.0_ </c:formatCode>
                <c:ptCount val="2"/>
                <c:pt idx="0">
                  <c:v>13.569937369519833</c:v>
                </c:pt>
                <c:pt idx="1">
                  <c:v>11.180124223602485</c:v>
                </c:pt>
              </c:numCache>
            </c:numRef>
          </c:val>
          <c:extLst>
            <c:ext xmlns:c16="http://schemas.microsoft.com/office/drawing/2014/chart" uri="{C3380CC4-5D6E-409C-BE32-E72D297353CC}">
              <c16:uniqueId val="{00000004-ACE3-4167-8045-9F255DCD265A}"/>
            </c:ext>
          </c:extLst>
        </c:ser>
        <c:ser>
          <c:idx val="2"/>
          <c:order val="2"/>
          <c:tx>
            <c:strRef>
              <c:f>グラフワーク２!$B$18</c:f>
              <c:strCache>
                <c:ptCount val="1"/>
                <c:pt idx="0">
                  <c:v>４０代</c:v>
                </c:pt>
              </c:strCache>
            </c:strRef>
          </c:tx>
          <c:spPr>
            <a:pattFill prst="smGrid">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グラフワーク２!$C$15:$D$15</c:f>
              <c:strCache>
                <c:ptCount val="2"/>
                <c:pt idx="0">
                  <c:v>今回調査</c:v>
                </c:pt>
                <c:pt idx="1">
                  <c:v>前回調査</c:v>
                </c:pt>
              </c:strCache>
            </c:strRef>
          </c:cat>
          <c:val>
            <c:numRef>
              <c:f>グラフワーク２!$C$18:$D$18</c:f>
              <c:numCache>
                <c:formatCode>0.0_ </c:formatCode>
                <c:ptCount val="2"/>
                <c:pt idx="0">
                  <c:v>67.223382045929014</c:v>
                </c:pt>
                <c:pt idx="1">
                  <c:v>65.838509316770185</c:v>
                </c:pt>
              </c:numCache>
            </c:numRef>
          </c:val>
          <c:extLst>
            <c:ext xmlns:c16="http://schemas.microsoft.com/office/drawing/2014/chart" uri="{C3380CC4-5D6E-409C-BE32-E72D297353CC}">
              <c16:uniqueId val="{00000009-ACE3-4167-8045-9F255DCD265A}"/>
            </c:ext>
          </c:extLst>
        </c:ser>
        <c:ser>
          <c:idx val="3"/>
          <c:order val="3"/>
          <c:tx>
            <c:strRef>
              <c:f>グラフワーク２!$B$19</c:f>
              <c:strCache>
                <c:ptCount val="1"/>
                <c:pt idx="0">
                  <c:v>５０代</c:v>
                </c:pt>
              </c:strCache>
            </c:strRef>
          </c:tx>
          <c:spPr>
            <a:pattFill prst="pct2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グラフワーク２!$C$15:$D$15</c:f>
              <c:strCache>
                <c:ptCount val="2"/>
                <c:pt idx="0">
                  <c:v>今回調査</c:v>
                </c:pt>
                <c:pt idx="1">
                  <c:v>前回調査</c:v>
                </c:pt>
              </c:strCache>
            </c:strRef>
          </c:cat>
          <c:val>
            <c:numRef>
              <c:f>グラフワーク２!$C$19:$D$19</c:f>
              <c:numCache>
                <c:formatCode>0.0_ </c:formatCode>
                <c:ptCount val="2"/>
                <c:pt idx="0">
                  <c:v>18.789144050104383</c:v>
                </c:pt>
                <c:pt idx="1">
                  <c:v>21.118012422360248</c:v>
                </c:pt>
              </c:numCache>
            </c:numRef>
          </c:val>
          <c:extLst>
            <c:ext xmlns:c16="http://schemas.microsoft.com/office/drawing/2014/chart" uri="{C3380CC4-5D6E-409C-BE32-E72D297353CC}">
              <c16:uniqueId val="{0000000E-ACE3-4167-8045-9F255DCD265A}"/>
            </c:ext>
          </c:extLst>
        </c:ser>
        <c:ser>
          <c:idx val="4"/>
          <c:order val="4"/>
          <c:tx>
            <c:strRef>
              <c:f>グラフワーク２!$B$20</c:f>
              <c:strCache>
                <c:ptCount val="1"/>
                <c:pt idx="0">
                  <c:v>６０代以上</c:v>
                </c:pt>
              </c:strCache>
            </c:strRef>
          </c:tx>
          <c:spPr>
            <a:pattFill prst="narHorz">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グラフワーク２!$C$15:$D$15</c:f>
              <c:strCache>
                <c:ptCount val="2"/>
                <c:pt idx="0">
                  <c:v>今回調査</c:v>
                </c:pt>
                <c:pt idx="1">
                  <c:v>前回調査</c:v>
                </c:pt>
              </c:strCache>
            </c:strRef>
          </c:cat>
          <c:val>
            <c:numRef>
              <c:f>グラフワーク２!$C$20:$D$20</c:f>
              <c:numCache>
                <c:formatCode>0.0_ </c:formatCode>
                <c:ptCount val="2"/>
                <c:pt idx="0">
                  <c:v>0.41753653444676408</c:v>
                </c:pt>
                <c:pt idx="1">
                  <c:v>1.0351966873706004</c:v>
                </c:pt>
              </c:numCache>
            </c:numRef>
          </c:val>
          <c:extLst>
            <c:ext xmlns:c16="http://schemas.microsoft.com/office/drawing/2014/chart" uri="{C3380CC4-5D6E-409C-BE32-E72D297353CC}">
              <c16:uniqueId val="{00000013-ACE3-4167-8045-9F255DCD265A}"/>
            </c:ext>
          </c:extLst>
        </c:ser>
        <c:ser>
          <c:idx val="5"/>
          <c:order val="5"/>
          <c:tx>
            <c:strRef>
              <c:f>グラフワーク２!$B$21</c:f>
              <c:strCache>
                <c:ptCount val="1"/>
                <c:pt idx="0">
                  <c:v>無回答</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0"/>
              <c:layout>
                <c:manualLayout>
                  <c:x val="2.174306815578704E-2"/>
                  <c:y val="0.1018948249345186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39-43A5-B03A-4FB1CFFA7CD4}"/>
                </c:ext>
              </c:extLst>
            </c:dLbl>
            <c:dLbl>
              <c:idx val="1"/>
              <c:layout>
                <c:manualLayout>
                  <c:x val="3.2614602233680644E-2"/>
                  <c:y val="0.1018942077679058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39-43A5-B03A-4FB1CFFA7CD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グラフワーク２!$C$15:$D$15</c:f>
              <c:strCache>
                <c:ptCount val="2"/>
                <c:pt idx="0">
                  <c:v>今回調査</c:v>
                </c:pt>
                <c:pt idx="1">
                  <c:v>前回調査</c:v>
                </c:pt>
              </c:strCache>
            </c:strRef>
          </c:cat>
          <c:val>
            <c:numRef>
              <c:f>グラフワーク２!$C$21:$D$21</c:f>
              <c:numCache>
                <c:formatCode>0.0_ </c:formatCode>
                <c:ptCount val="2"/>
                <c:pt idx="0">
                  <c:v>0</c:v>
                </c:pt>
                <c:pt idx="1">
                  <c:v>0.82815734989648038</c:v>
                </c:pt>
              </c:numCache>
            </c:numRef>
          </c:val>
          <c:extLst>
            <c:ext xmlns:c16="http://schemas.microsoft.com/office/drawing/2014/chart" uri="{C3380CC4-5D6E-409C-BE32-E72D297353CC}">
              <c16:uniqueId val="{00000014-ACE3-4167-8045-9F255DCD265A}"/>
            </c:ext>
          </c:extLst>
        </c:ser>
        <c:dLbls>
          <c:dLblPos val="ctr"/>
          <c:showLegendKey val="0"/>
          <c:showVal val="1"/>
          <c:showCatName val="0"/>
          <c:showSerName val="0"/>
          <c:showPercent val="0"/>
          <c:showBubbleSize val="0"/>
        </c:dLbls>
        <c:gapWidth val="100"/>
        <c:overlap val="100"/>
        <c:axId val="204338128"/>
        <c:axId val="204447152"/>
      </c:barChart>
      <c:catAx>
        <c:axId val="2043381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447152"/>
        <c:crosses val="autoZero"/>
        <c:auto val="1"/>
        <c:lblAlgn val="ctr"/>
        <c:lblOffset val="100"/>
        <c:tickLblSkip val="1"/>
        <c:tickMarkSkip val="1"/>
        <c:noMultiLvlLbl val="0"/>
      </c:catAx>
      <c:valAx>
        <c:axId val="2044471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338128"/>
        <c:crosses val="autoZero"/>
        <c:crossBetween val="between"/>
        <c:majorUnit val="0.2"/>
      </c:valAx>
      <c:spPr>
        <a:noFill/>
        <a:ln w="12700">
          <a:solidFill>
            <a:srgbClr val="808080"/>
          </a:solidFill>
          <a:prstDash val="solid"/>
        </a:ln>
      </c:spPr>
    </c:plotArea>
    <c:legend>
      <c:legendPos val="r"/>
      <c:layout>
        <c:manualLayout>
          <c:xMode val="edge"/>
          <c:yMode val="edge"/>
          <c:x val="0.8830858581302542"/>
          <c:y val="0.19123629546306711"/>
          <c:w val="0.11035770283215418"/>
          <c:h val="0.686986126734158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320165107566683"/>
          <c:y val="6.8273266916904204E-2"/>
          <c:w val="0.79548062902393601"/>
          <c:h val="0.91365641012567878"/>
        </c:manualLayout>
      </c:layout>
      <c:barChart>
        <c:barDir val="bar"/>
        <c:grouping val="clustered"/>
        <c:varyColors val="0"/>
        <c:ser>
          <c:idx val="0"/>
          <c:order val="0"/>
          <c:tx>
            <c:strRef>
              <c:f>グラフワーク２!$H$408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73-4A9A-9D63-1AFD7CA0DE61}"/>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73-4A9A-9D63-1AFD7CA0DE61}"/>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73-4A9A-9D63-1AFD7CA0DE6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グラフワーク２!$G$409:$G$418</c:f>
              <c:strCache>
                <c:ptCount val="10"/>
                <c:pt idx="0">
                  <c:v>社会のために役立っていることをしている時</c:v>
                </c:pt>
                <c:pt idx="1">
                  <c:v>仕事に打込んでいる時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strCache>
            </c:strRef>
          </c:cat>
          <c:val>
            <c:numRef>
              <c:f>グラフワーク２!$H$409:$H$418</c:f>
              <c:numCache>
                <c:formatCode>0.0_ </c:formatCode>
                <c:ptCount val="10"/>
                <c:pt idx="0">
                  <c:v>17.879417879417879</c:v>
                </c:pt>
                <c:pt idx="1">
                  <c:v>21.413721413721415</c:v>
                </c:pt>
                <c:pt idx="2">
                  <c:v>29.72972972972973</c:v>
                </c:pt>
                <c:pt idx="3">
                  <c:v>86.278586278586275</c:v>
                </c:pt>
                <c:pt idx="4">
                  <c:v>42.411642411642411</c:v>
                </c:pt>
                <c:pt idx="5">
                  <c:v>5.4054054054054053</c:v>
                </c:pt>
                <c:pt idx="6">
                  <c:v>34.095634095634097</c:v>
                </c:pt>
                <c:pt idx="7">
                  <c:v>1.8711018711018712</c:v>
                </c:pt>
                <c:pt idx="8">
                  <c:v>2.7027027027027026</c:v>
                </c:pt>
                <c:pt idx="9">
                  <c:v>0.41580041580041582</c:v>
                </c:pt>
              </c:numCache>
            </c:numRef>
          </c:val>
          <c:extLst>
            <c:ext xmlns:c16="http://schemas.microsoft.com/office/drawing/2014/chart" uri="{C3380CC4-5D6E-409C-BE32-E72D297353CC}">
              <c16:uniqueId val="{00000003-FC73-4A9A-9D63-1AFD7CA0DE61}"/>
            </c:ext>
          </c:extLst>
        </c:ser>
        <c:ser>
          <c:idx val="1"/>
          <c:order val="1"/>
          <c:tx>
            <c:strRef>
              <c:f>グラフワーク２!$I$408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D58-4078-A583-9DFD9DDB424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D58-4078-A583-9DFD9DDB424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D58-4078-A583-9DFD9DDB424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グラフワーク２!$G$409:$G$418</c:f>
              <c:strCache>
                <c:ptCount val="10"/>
                <c:pt idx="0">
                  <c:v>社会のために役立っていることをしている時</c:v>
                </c:pt>
                <c:pt idx="1">
                  <c:v>仕事に打込んでいる時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strCache>
            </c:strRef>
          </c:cat>
          <c:val>
            <c:numRef>
              <c:f>グラフワーク２!$I$409:$I$418</c:f>
              <c:numCache>
                <c:formatCode>0.0_ </c:formatCode>
                <c:ptCount val="10"/>
                <c:pt idx="0">
                  <c:v>26.119402985074625</c:v>
                </c:pt>
                <c:pt idx="1">
                  <c:v>23.880597014925375</c:v>
                </c:pt>
                <c:pt idx="2">
                  <c:v>41.791044776119406</c:v>
                </c:pt>
                <c:pt idx="3">
                  <c:v>82.835820895522389</c:v>
                </c:pt>
                <c:pt idx="4">
                  <c:v>27.611940298507463</c:v>
                </c:pt>
                <c:pt idx="5">
                  <c:v>8.2089552238805972</c:v>
                </c:pt>
                <c:pt idx="6">
                  <c:v>23.880597014925375</c:v>
                </c:pt>
                <c:pt idx="7">
                  <c:v>2.2388059701492535</c:v>
                </c:pt>
                <c:pt idx="8">
                  <c:v>1.4925373134328359</c:v>
                </c:pt>
                <c:pt idx="9">
                  <c:v>1.4925373134328359</c:v>
                </c:pt>
              </c:numCache>
            </c:numRef>
          </c:val>
          <c:extLst>
            <c:ext xmlns:c16="http://schemas.microsoft.com/office/drawing/2014/chart" uri="{C3380CC4-5D6E-409C-BE32-E72D297353CC}">
              <c16:uniqueId val="{00000007-FC73-4A9A-9D63-1AFD7CA0DE61}"/>
            </c:ext>
          </c:extLst>
        </c:ser>
        <c:ser>
          <c:idx val="2"/>
          <c:order val="2"/>
          <c:tx>
            <c:strRef>
              <c:f>グラフワーク２!$J$408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グラフワーク２!$G$409:$G$418</c:f>
              <c:strCache>
                <c:ptCount val="10"/>
                <c:pt idx="0">
                  <c:v>社会のために役立っていることをしている時</c:v>
                </c:pt>
                <c:pt idx="1">
                  <c:v>仕事に打込んでいる時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strCache>
            </c:strRef>
          </c:cat>
          <c:val>
            <c:numRef>
              <c:f>グラフワーク２!$J$409:$J$418</c:f>
              <c:numCache>
                <c:formatCode>0.0_ </c:formatCode>
                <c:ptCount val="10"/>
                <c:pt idx="0">
                  <c:v>14.697406340057636</c:v>
                </c:pt>
                <c:pt idx="1">
                  <c:v>20.461095100864554</c:v>
                </c:pt>
                <c:pt idx="2">
                  <c:v>25.072046109510087</c:v>
                </c:pt>
                <c:pt idx="3">
                  <c:v>87.608069164265132</c:v>
                </c:pt>
                <c:pt idx="4">
                  <c:v>48.126801152737755</c:v>
                </c:pt>
                <c:pt idx="5">
                  <c:v>4.3227665706051877</c:v>
                </c:pt>
                <c:pt idx="6">
                  <c:v>38.040345821325651</c:v>
                </c:pt>
                <c:pt idx="7">
                  <c:v>1.7291066282420748</c:v>
                </c:pt>
                <c:pt idx="8">
                  <c:v>3.1700288184438041</c:v>
                </c:pt>
                <c:pt idx="9">
                  <c:v>0</c:v>
                </c:pt>
              </c:numCache>
            </c:numRef>
          </c:val>
          <c:extLst>
            <c:ext xmlns:c16="http://schemas.microsoft.com/office/drawing/2014/chart" uri="{C3380CC4-5D6E-409C-BE32-E72D297353CC}">
              <c16:uniqueId val="{00000008-FC73-4A9A-9D63-1AFD7CA0DE61}"/>
            </c:ext>
          </c:extLst>
        </c:ser>
        <c:dLbls>
          <c:showLegendKey val="0"/>
          <c:showVal val="0"/>
          <c:showCatName val="0"/>
          <c:showSerName val="0"/>
          <c:showPercent val="0"/>
          <c:showBubbleSize val="0"/>
        </c:dLbls>
        <c:gapWidth val="40"/>
        <c:axId val="238797888"/>
        <c:axId val="238798280"/>
      </c:barChart>
      <c:catAx>
        <c:axId val="238797888"/>
        <c:scaling>
          <c:orientation val="maxMin"/>
        </c:scaling>
        <c:delete val="1"/>
        <c:axPos val="l"/>
        <c:numFmt formatCode="General" sourceLinked="1"/>
        <c:majorTickMark val="out"/>
        <c:minorTickMark val="none"/>
        <c:tickLblPos val="nextTo"/>
        <c:crossAx val="238798280"/>
        <c:crosses val="autoZero"/>
        <c:auto val="1"/>
        <c:lblAlgn val="ctr"/>
        <c:lblOffset val="100"/>
        <c:noMultiLvlLbl val="0"/>
      </c:catAx>
      <c:valAx>
        <c:axId val="23879828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7888"/>
        <c:crosses val="autoZero"/>
        <c:crossBetween val="between"/>
        <c:majorUnit val="20"/>
      </c:valAx>
      <c:spPr>
        <a:noFill/>
        <a:ln w="3175">
          <a:solidFill>
            <a:srgbClr val="000000"/>
          </a:solidFill>
          <a:prstDash val="solid"/>
        </a:ln>
      </c:spPr>
    </c:plotArea>
    <c:legend>
      <c:legendPos val="r"/>
      <c:layout>
        <c:manualLayout>
          <c:xMode val="edge"/>
          <c:yMode val="edge"/>
          <c:x val="0.67738385265944323"/>
          <c:y val="0.78915812942736996"/>
          <c:w val="0.25467752428382351"/>
          <c:h val="0.14056256408809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2128636845926182"/>
          <c:y val="6.8273226251149621E-2"/>
          <c:w val="0.52906824146981624"/>
          <c:h val="0.91365641012567878"/>
        </c:manualLayout>
      </c:layout>
      <c:barChart>
        <c:barDir val="bar"/>
        <c:grouping val="clustered"/>
        <c:varyColors val="0"/>
        <c:ser>
          <c:idx val="0"/>
          <c:order val="0"/>
          <c:tx>
            <c:strRef>
              <c:f>グラフワーク２!$C$421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E6-480C-AD48-E160BA23662B}"/>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E6-480C-AD48-E160BA23662B}"/>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E6-480C-AD48-E160BA23662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グラフワーク２!$B$422:$B$430</c:f>
              <c:strCache>
                <c:ptCount val="9"/>
                <c:pt idx="0">
                  <c:v>社会に貢献する</c:v>
                </c:pt>
                <c:pt idx="1">
                  <c:v>有名になる</c:v>
                </c:pt>
                <c:pt idx="2">
                  <c:v>お金持ちになる</c:v>
                </c:pt>
                <c:pt idx="3">
                  <c:v>自分の個性や能力を生かす</c:v>
                </c:pt>
                <c:pt idx="4">
                  <c:v>好きなことをしてのんびり暮らす</c:v>
                </c:pt>
                <c:pt idx="5">
                  <c:v>家族と幸せに暮らす</c:v>
                </c:pt>
                <c:pt idx="6">
                  <c:v>わからない</c:v>
                </c:pt>
                <c:pt idx="7">
                  <c:v>その他</c:v>
                </c:pt>
                <c:pt idx="8">
                  <c:v>無回答</c:v>
                </c:pt>
              </c:strCache>
            </c:strRef>
          </c:cat>
          <c:val>
            <c:numRef>
              <c:f>グラフワーク２!$C$422:$C$430</c:f>
              <c:numCache>
                <c:formatCode>0.0_ </c:formatCode>
                <c:ptCount val="9"/>
                <c:pt idx="0">
                  <c:v>23.799582463465555</c:v>
                </c:pt>
                <c:pt idx="1">
                  <c:v>0.41753653444676408</c:v>
                </c:pt>
                <c:pt idx="2">
                  <c:v>7.3068893528183718</c:v>
                </c:pt>
                <c:pt idx="3">
                  <c:v>73.486430062630475</c:v>
                </c:pt>
                <c:pt idx="4">
                  <c:v>8.1419624217119004</c:v>
                </c:pt>
                <c:pt idx="5">
                  <c:v>62.839248434237994</c:v>
                </c:pt>
                <c:pt idx="6">
                  <c:v>2.5052192066805845</c:v>
                </c:pt>
                <c:pt idx="7">
                  <c:v>1.2526096033402923</c:v>
                </c:pt>
                <c:pt idx="8">
                  <c:v>1.6701461377870563</c:v>
                </c:pt>
              </c:numCache>
            </c:numRef>
          </c:val>
          <c:extLst>
            <c:ext xmlns:c16="http://schemas.microsoft.com/office/drawing/2014/chart" uri="{C3380CC4-5D6E-409C-BE32-E72D297353CC}">
              <c16:uniqueId val="{00000003-03E6-480C-AD48-E160BA23662B}"/>
            </c:ext>
          </c:extLst>
        </c:ser>
        <c:ser>
          <c:idx val="1"/>
          <c:order val="1"/>
          <c:tx>
            <c:strRef>
              <c:f>グラフワーク２!$D$421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1E0-4AF7-A659-C8113E1CD86E}"/>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1E0-4AF7-A659-C8113E1CD86E}"/>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1E0-4AF7-A659-C8113E1CD86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グラフワーク２!$B$422:$B$430</c:f>
              <c:strCache>
                <c:ptCount val="9"/>
                <c:pt idx="0">
                  <c:v>社会に貢献する</c:v>
                </c:pt>
                <c:pt idx="1">
                  <c:v>有名になる</c:v>
                </c:pt>
                <c:pt idx="2">
                  <c:v>お金持ちになる</c:v>
                </c:pt>
                <c:pt idx="3">
                  <c:v>自分の個性や能力を生かす</c:v>
                </c:pt>
                <c:pt idx="4">
                  <c:v>好きなことをしてのんびり暮らす</c:v>
                </c:pt>
                <c:pt idx="5">
                  <c:v>家族と幸せに暮らす</c:v>
                </c:pt>
                <c:pt idx="6">
                  <c:v>わからない</c:v>
                </c:pt>
                <c:pt idx="7">
                  <c:v>その他</c:v>
                </c:pt>
                <c:pt idx="8">
                  <c:v>無回答</c:v>
                </c:pt>
              </c:strCache>
            </c:strRef>
          </c:cat>
          <c:val>
            <c:numRef>
              <c:f>グラフワーク２!$D$422:$D$430</c:f>
              <c:numCache>
                <c:formatCode>0.0_ </c:formatCode>
                <c:ptCount val="9"/>
                <c:pt idx="0">
                  <c:v>40</c:v>
                </c:pt>
                <c:pt idx="1">
                  <c:v>0</c:v>
                </c:pt>
                <c:pt idx="2">
                  <c:v>6.3157894736842106</c:v>
                </c:pt>
                <c:pt idx="3">
                  <c:v>63.157894736842103</c:v>
                </c:pt>
                <c:pt idx="4">
                  <c:v>6.3157894736842106</c:v>
                </c:pt>
                <c:pt idx="5">
                  <c:v>52.631578947368418</c:v>
                </c:pt>
                <c:pt idx="6">
                  <c:v>2.1052631578947367</c:v>
                </c:pt>
                <c:pt idx="7">
                  <c:v>0</c:v>
                </c:pt>
                <c:pt idx="8">
                  <c:v>2.1052631578947367</c:v>
                </c:pt>
              </c:numCache>
            </c:numRef>
          </c:val>
          <c:extLst>
            <c:ext xmlns:c16="http://schemas.microsoft.com/office/drawing/2014/chart" uri="{C3380CC4-5D6E-409C-BE32-E72D297353CC}">
              <c16:uniqueId val="{00000007-03E6-480C-AD48-E160BA23662B}"/>
            </c:ext>
          </c:extLst>
        </c:ser>
        <c:ser>
          <c:idx val="2"/>
          <c:order val="2"/>
          <c:tx>
            <c:strRef>
              <c:f>グラフワーク２!$E$421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グラフワーク２!$B$422:$B$430</c:f>
              <c:strCache>
                <c:ptCount val="9"/>
                <c:pt idx="0">
                  <c:v>社会に貢献する</c:v>
                </c:pt>
                <c:pt idx="1">
                  <c:v>有名になる</c:v>
                </c:pt>
                <c:pt idx="2">
                  <c:v>お金持ちになる</c:v>
                </c:pt>
                <c:pt idx="3">
                  <c:v>自分の個性や能力を生かす</c:v>
                </c:pt>
                <c:pt idx="4">
                  <c:v>好きなことをしてのんびり暮らす</c:v>
                </c:pt>
                <c:pt idx="5">
                  <c:v>家族と幸せに暮らす</c:v>
                </c:pt>
                <c:pt idx="6">
                  <c:v>わからない</c:v>
                </c:pt>
                <c:pt idx="7">
                  <c:v>その他</c:v>
                </c:pt>
                <c:pt idx="8">
                  <c:v>無回答</c:v>
                </c:pt>
              </c:strCache>
            </c:strRef>
          </c:cat>
          <c:val>
            <c:numRef>
              <c:f>グラフワーク２!$E$422:$E$430</c:f>
              <c:numCache>
                <c:formatCode>0.0_ </c:formatCode>
                <c:ptCount val="9"/>
                <c:pt idx="0">
                  <c:v>19.791666666666668</c:v>
                </c:pt>
                <c:pt idx="1">
                  <c:v>0.52083333333333337</c:v>
                </c:pt>
                <c:pt idx="2">
                  <c:v>7.552083333333333</c:v>
                </c:pt>
                <c:pt idx="3">
                  <c:v>76.041666666666671</c:v>
                </c:pt>
                <c:pt idx="4">
                  <c:v>8.59375</c:v>
                </c:pt>
                <c:pt idx="5">
                  <c:v>65.364583333333329</c:v>
                </c:pt>
                <c:pt idx="6">
                  <c:v>2.6041666666666665</c:v>
                </c:pt>
                <c:pt idx="7">
                  <c:v>1.5625</c:v>
                </c:pt>
                <c:pt idx="8">
                  <c:v>1.5625</c:v>
                </c:pt>
              </c:numCache>
            </c:numRef>
          </c:val>
          <c:extLst>
            <c:ext xmlns:c16="http://schemas.microsoft.com/office/drawing/2014/chart" uri="{C3380CC4-5D6E-409C-BE32-E72D297353CC}">
              <c16:uniqueId val="{00000008-03E6-480C-AD48-E160BA23662B}"/>
            </c:ext>
          </c:extLst>
        </c:ser>
        <c:ser>
          <c:idx val="3"/>
          <c:order val="3"/>
          <c:tx>
            <c:strRef>
              <c:f>グラフワーク２!$F$421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E6-480C-AD48-E160BA23662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グラフワーク２!$B$422:$B$430</c:f>
              <c:strCache>
                <c:ptCount val="9"/>
                <c:pt idx="0">
                  <c:v>社会に貢献する</c:v>
                </c:pt>
                <c:pt idx="1">
                  <c:v>有名になる</c:v>
                </c:pt>
                <c:pt idx="2">
                  <c:v>お金持ちになる</c:v>
                </c:pt>
                <c:pt idx="3">
                  <c:v>自分の個性や能力を生かす</c:v>
                </c:pt>
                <c:pt idx="4">
                  <c:v>好きなことをしてのんびり暮らす</c:v>
                </c:pt>
                <c:pt idx="5">
                  <c:v>家族と幸せに暮らす</c:v>
                </c:pt>
                <c:pt idx="6">
                  <c:v>わからない</c:v>
                </c:pt>
                <c:pt idx="7">
                  <c:v>その他</c:v>
                </c:pt>
                <c:pt idx="8">
                  <c:v>無回答</c:v>
                </c:pt>
              </c:strCache>
            </c:strRef>
          </c:cat>
          <c:val>
            <c:numRef>
              <c:f>グラフワーク２!$F$422:$F$430</c:f>
              <c:numCache>
                <c:formatCode>0.0_ </c:formatCode>
                <c:ptCount val="9"/>
                <c:pt idx="0">
                  <c:v>25.363825363825363</c:v>
                </c:pt>
                <c:pt idx="1">
                  <c:v>0</c:v>
                </c:pt>
                <c:pt idx="2">
                  <c:v>4.9896049896049899</c:v>
                </c:pt>
                <c:pt idx="3">
                  <c:v>72.557172557172564</c:v>
                </c:pt>
                <c:pt idx="4">
                  <c:v>5.8212058212058215</c:v>
                </c:pt>
                <c:pt idx="5">
                  <c:v>64.033264033264032</c:v>
                </c:pt>
                <c:pt idx="6">
                  <c:v>1.4553014553014554</c:v>
                </c:pt>
                <c:pt idx="7">
                  <c:v>3.1185031185031185</c:v>
                </c:pt>
                <c:pt idx="8">
                  <c:v>1.6632016632016633</c:v>
                </c:pt>
              </c:numCache>
            </c:numRef>
          </c:val>
          <c:extLst>
            <c:ext xmlns:c16="http://schemas.microsoft.com/office/drawing/2014/chart" uri="{C3380CC4-5D6E-409C-BE32-E72D297353CC}">
              <c16:uniqueId val="{0000000A-03E6-480C-AD48-E160BA23662B}"/>
            </c:ext>
          </c:extLst>
        </c:ser>
        <c:dLbls>
          <c:showLegendKey val="0"/>
          <c:showVal val="0"/>
          <c:showCatName val="0"/>
          <c:showSerName val="0"/>
          <c:showPercent val="0"/>
          <c:showBubbleSize val="0"/>
        </c:dLbls>
        <c:gapWidth val="40"/>
        <c:axId val="239025752"/>
        <c:axId val="239026144"/>
      </c:barChart>
      <c:catAx>
        <c:axId val="239025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6144"/>
        <c:crosses val="autoZero"/>
        <c:auto val="1"/>
        <c:lblAlgn val="ctr"/>
        <c:lblOffset val="100"/>
        <c:tickLblSkip val="1"/>
        <c:tickMarkSkip val="1"/>
        <c:noMultiLvlLbl val="0"/>
      </c:catAx>
      <c:valAx>
        <c:axId val="23902614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5752"/>
        <c:crosses val="autoZero"/>
        <c:crossBetween val="between"/>
        <c:majorUnit val="20"/>
      </c:valAx>
      <c:spPr>
        <a:noFill/>
        <a:ln w="3175">
          <a:solidFill>
            <a:srgbClr val="000000"/>
          </a:solidFill>
          <a:prstDash val="solid"/>
        </a:ln>
      </c:spPr>
    </c:plotArea>
    <c:legend>
      <c:legendPos val="r"/>
      <c:layout>
        <c:manualLayout>
          <c:xMode val="edge"/>
          <c:yMode val="edge"/>
          <c:x val="0.80273971072764838"/>
          <c:y val="0.78915822125105173"/>
          <c:w val="0.18630116714134137"/>
          <c:h val="0.140562525378107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0268274222889089"/>
          <c:y val="6.8273226251149621E-2"/>
          <c:w val="0.57033580751815804"/>
          <c:h val="0.91365641012567878"/>
        </c:manualLayout>
      </c:layout>
      <c:barChart>
        <c:barDir val="bar"/>
        <c:grouping val="clustered"/>
        <c:varyColors val="0"/>
        <c:ser>
          <c:idx val="0"/>
          <c:order val="0"/>
          <c:tx>
            <c:strRef>
              <c:f>グラフワーク２!$C$434</c:f>
              <c:strCache>
                <c:ptCount val="1"/>
                <c:pt idx="0">
                  <c:v>合計</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AB1-4DF7-821B-635DABC0B3C7}"/>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AB1-4DF7-821B-635DABC0B3C7}"/>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AB1-4DF7-821B-635DABC0B3C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グラフワーク２!$B$435:$B$447</c:f>
              <c:strCache>
                <c:ptCount val="13"/>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strCache>
            </c:strRef>
          </c:cat>
          <c:val>
            <c:numRef>
              <c:f>グラフワーク２!$C$435:$C$447</c:f>
              <c:numCache>
                <c:formatCode>0.0_ </c:formatCode>
                <c:ptCount val="13"/>
                <c:pt idx="0">
                  <c:v>19.832985386221296</c:v>
                </c:pt>
                <c:pt idx="1">
                  <c:v>18.371607515657619</c:v>
                </c:pt>
                <c:pt idx="2">
                  <c:v>34.029227557411275</c:v>
                </c:pt>
                <c:pt idx="3">
                  <c:v>14.822546972860126</c:v>
                </c:pt>
                <c:pt idx="4">
                  <c:v>25.887265135699373</c:v>
                </c:pt>
                <c:pt idx="5">
                  <c:v>24.008350730688935</c:v>
                </c:pt>
                <c:pt idx="6">
                  <c:v>17.745302713987474</c:v>
                </c:pt>
                <c:pt idx="7">
                  <c:v>38.622129436325679</c:v>
                </c:pt>
                <c:pt idx="8">
                  <c:v>40.918580375782881</c:v>
                </c:pt>
                <c:pt idx="9">
                  <c:v>1.4613778705636744</c:v>
                </c:pt>
                <c:pt idx="10">
                  <c:v>4.1753653444676413</c:v>
                </c:pt>
                <c:pt idx="11">
                  <c:v>11.273486430062631</c:v>
                </c:pt>
                <c:pt idx="12">
                  <c:v>1.6701461377870563</c:v>
                </c:pt>
              </c:numCache>
            </c:numRef>
          </c:val>
          <c:extLst>
            <c:ext xmlns:c16="http://schemas.microsoft.com/office/drawing/2014/chart" uri="{C3380CC4-5D6E-409C-BE32-E72D297353CC}">
              <c16:uniqueId val="{00000003-C7E9-4F8B-9D18-81C49ED963A4}"/>
            </c:ext>
          </c:extLst>
        </c:ser>
        <c:ser>
          <c:idx val="1"/>
          <c:order val="1"/>
          <c:tx>
            <c:strRef>
              <c:f>グラフワーク２!$D$434</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6AB1-4DF7-821B-635DABC0B3C7}"/>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6AB1-4DF7-821B-635DABC0B3C7}"/>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6AB1-4DF7-821B-635DABC0B3C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グラフワーク２!$B$435:$B$447</c:f>
              <c:strCache>
                <c:ptCount val="13"/>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strCache>
            </c:strRef>
          </c:cat>
          <c:val>
            <c:numRef>
              <c:f>グラフワーク２!$D$435:$D$447</c:f>
              <c:numCache>
                <c:formatCode>0.0_ </c:formatCode>
                <c:ptCount val="13"/>
                <c:pt idx="0">
                  <c:v>15.789473684210526</c:v>
                </c:pt>
                <c:pt idx="1">
                  <c:v>12.631578947368421</c:v>
                </c:pt>
                <c:pt idx="2">
                  <c:v>28.421052631578949</c:v>
                </c:pt>
                <c:pt idx="3">
                  <c:v>17.894736842105264</c:v>
                </c:pt>
                <c:pt idx="4">
                  <c:v>16.842105263157894</c:v>
                </c:pt>
                <c:pt idx="5">
                  <c:v>18.94736842105263</c:v>
                </c:pt>
                <c:pt idx="6">
                  <c:v>18.94736842105263</c:v>
                </c:pt>
                <c:pt idx="7">
                  <c:v>29.473684210526315</c:v>
                </c:pt>
                <c:pt idx="8">
                  <c:v>49.473684210526315</c:v>
                </c:pt>
                <c:pt idx="9">
                  <c:v>4.2105263157894735</c:v>
                </c:pt>
                <c:pt idx="10">
                  <c:v>7.3684210526315788</c:v>
                </c:pt>
                <c:pt idx="11">
                  <c:v>14.736842105263158</c:v>
                </c:pt>
                <c:pt idx="12">
                  <c:v>3.1578947368421053</c:v>
                </c:pt>
              </c:numCache>
            </c:numRef>
          </c:val>
          <c:extLst>
            <c:ext xmlns:c16="http://schemas.microsoft.com/office/drawing/2014/chart" uri="{C3380CC4-5D6E-409C-BE32-E72D297353CC}">
              <c16:uniqueId val="{00000007-C7E9-4F8B-9D18-81C49ED963A4}"/>
            </c:ext>
          </c:extLst>
        </c:ser>
        <c:ser>
          <c:idx val="2"/>
          <c:order val="2"/>
          <c:tx>
            <c:strRef>
              <c:f>グラフワーク２!$E$434</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グラフワーク２!$B$435:$B$447</c:f>
              <c:strCache>
                <c:ptCount val="13"/>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strCache>
            </c:strRef>
          </c:cat>
          <c:val>
            <c:numRef>
              <c:f>グラフワーク２!$E$435:$E$447</c:f>
              <c:numCache>
                <c:formatCode>0.0_ </c:formatCode>
                <c:ptCount val="13"/>
                <c:pt idx="0">
                  <c:v>20.833333333333332</c:v>
                </c:pt>
                <c:pt idx="1">
                  <c:v>19.791666666666668</c:v>
                </c:pt>
                <c:pt idx="2">
                  <c:v>35.416666666666664</c:v>
                </c:pt>
                <c:pt idx="3">
                  <c:v>14.0625</c:v>
                </c:pt>
                <c:pt idx="4">
                  <c:v>28.125</c:v>
                </c:pt>
                <c:pt idx="5">
                  <c:v>25.260416666666668</c:v>
                </c:pt>
                <c:pt idx="6">
                  <c:v>17.447916666666668</c:v>
                </c:pt>
                <c:pt idx="7">
                  <c:v>40.885416666666664</c:v>
                </c:pt>
                <c:pt idx="8">
                  <c:v>38.802083333333336</c:v>
                </c:pt>
                <c:pt idx="9">
                  <c:v>0.78125</c:v>
                </c:pt>
                <c:pt idx="10">
                  <c:v>3.3854166666666665</c:v>
                </c:pt>
                <c:pt idx="11">
                  <c:v>10.416666666666666</c:v>
                </c:pt>
                <c:pt idx="12">
                  <c:v>1.3020833333333333</c:v>
                </c:pt>
              </c:numCache>
            </c:numRef>
          </c:val>
          <c:extLst>
            <c:ext xmlns:c16="http://schemas.microsoft.com/office/drawing/2014/chart" uri="{C3380CC4-5D6E-409C-BE32-E72D297353CC}">
              <c16:uniqueId val="{00000008-C7E9-4F8B-9D18-81C49ED963A4}"/>
            </c:ext>
          </c:extLst>
        </c:ser>
        <c:ser>
          <c:idx val="3"/>
          <c:order val="3"/>
          <c:tx>
            <c:strRef>
              <c:f>グラフワーク２!$F$434</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E9-4F8B-9D18-81C49ED963A4}"/>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グラフワーク２!$B$435:$B$447</c:f>
              <c:strCache>
                <c:ptCount val="13"/>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strCache>
            </c:strRef>
          </c:cat>
          <c:val>
            <c:numRef>
              <c:f>グラフワーク２!$F$435:$F$447</c:f>
              <c:numCache>
                <c:formatCode>0.0_ </c:formatCode>
                <c:ptCount val="13"/>
                <c:pt idx="0">
                  <c:v>20.582120582120581</c:v>
                </c:pt>
                <c:pt idx="1">
                  <c:v>18.918918918918919</c:v>
                </c:pt>
                <c:pt idx="2">
                  <c:v>31.185031185031185</c:v>
                </c:pt>
                <c:pt idx="3">
                  <c:v>13.305613305613306</c:v>
                </c:pt>
                <c:pt idx="4">
                  <c:v>49.480249480249483</c:v>
                </c:pt>
                <c:pt idx="5">
                  <c:v>27.027027027027028</c:v>
                </c:pt>
                <c:pt idx="6">
                  <c:v>18.087318087318089</c:v>
                </c:pt>
                <c:pt idx="7">
                  <c:v>36.382536382536379</c:v>
                </c:pt>
                <c:pt idx="8">
                  <c:v>45.530145530145532</c:v>
                </c:pt>
                <c:pt idx="9">
                  <c:v>1.4553014553014554</c:v>
                </c:pt>
                <c:pt idx="10">
                  <c:v>2.7027027027027026</c:v>
                </c:pt>
                <c:pt idx="11">
                  <c:v>6.6528066528066532</c:v>
                </c:pt>
                <c:pt idx="12">
                  <c:v>1.2474012474012475</c:v>
                </c:pt>
              </c:numCache>
            </c:numRef>
          </c:val>
          <c:extLst>
            <c:ext xmlns:c16="http://schemas.microsoft.com/office/drawing/2014/chart" uri="{C3380CC4-5D6E-409C-BE32-E72D297353CC}">
              <c16:uniqueId val="{0000000A-C7E9-4F8B-9D18-81C49ED963A4}"/>
            </c:ext>
          </c:extLst>
        </c:ser>
        <c:dLbls>
          <c:showLegendKey val="0"/>
          <c:showVal val="0"/>
          <c:showCatName val="0"/>
          <c:showSerName val="0"/>
          <c:showPercent val="0"/>
          <c:showBubbleSize val="0"/>
        </c:dLbls>
        <c:gapWidth val="40"/>
        <c:axId val="239027320"/>
        <c:axId val="239027712"/>
      </c:barChart>
      <c:catAx>
        <c:axId val="239027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7712"/>
        <c:crosses val="autoZero"/>
        <c:auto val="1"/>
        <c:lblAlgn val="ctr"/>
        <c:lblOffset val="100"/>
        <c:tickLblSkip val="1"/>
        <c:tickMarkSkip val="1"/>
        <c:noMultiLvlLbl val="0"/>
      </c:catAx>
      <c:valAx>
        <c:axId val="239027712"/>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7320"/>
        <c:crosses val="autoZero"/>
        <c:crossBetween val="between"/>
        <c:majorUnit val="20"/>
      </c:valAx>
      <c:spPr>
        <a:noFill/>
        <a:ln w="3175">
          <a:solidFill>
            <a:srgbClr val="000000"/>
          </a:solidFill>
          <a:prstDash val="solid"/>
        </a:ln>
      </c:spPr>
    </c:plotArea>
    <c:legend>
      <c:legendPos val="r"/>
      <c:layout>
        <c:manualLayout>
          <c:xMode val="edge"/>
          <c:yMode val="edge"/>
          <c:x val="0.80498820446769626"/>
          <c:y val="0.80100257137908526"/>
          <c:w val="0.14133216484533029"/>
          <c:h val="0.1405625058289033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47" orientation="landscape" useFirstPageNumber="1" horizontalDpi="-3"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664421257687621E-2"/>
          <c:y val="0.15425531914893617"/>
          <c:w val="0.64529537256118852"/>
          <c:h val="0.82446808510638303"/>
        </c:manualLayout>
      </c:layout>
      <c:barChart>
        <c:barDir val="bar"/>
        <c:grouping val="percentStacked"/>
        <c:varyColors val="0"/>
        <c:ser>
          <c:idx val="0"/>
          <c:order val="0"/>
          <c:tx>
            <c:strRef>
              <c:f>グラフワーク２!$B$453</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9F-4B3B-8598-6D1AB8F6805C}"/>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9F-4B3B-8598-6D1AB8F6805C}"/>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9F-4B3B-8598-6D1AB8F6805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グラフワーク２!$C$452:$F$452</c:f>
              <c:strCache>
                <c:ptCount val="4"/>
                <c:pt idx="0">
                  <c:v>合計</c:v>
                </c:pt>
                <c:pt idx="1">
                  <c:v>男性</c:v>
                </c:pt>
                <c:pt idx="2">
                  <c:v>女性</c:v>
                </c:pt>
                <c:pt idx="3">
                  <c:v>前回調査</c:v>
                </c:pt>
              </c:strCache>
            </c:strRef>
          </c:cat>
          <c:val>
            <c:numRef>
              <c:f>グラフワーク２!$C$453:$F$453</c:f>
              <c:numCache>
                <c:formatCode>0.0_ </c:formatCode>
                <c:ptCount val="4"/>
                <c:pt idx="0">
                  <c:v>97.077244258872653</c:v>
                </c:pt>
                <c:pt idx="1">
                  <c:v>96.84210526315789</c:v>
                </c:pt>
                <c:pt idx="2">
                  <c:v>97.135416666666671</c:v>
                </c:pt>
                <c:pt idx="3">
                  <c:v>96.257796257796258</c:v>
                </c:pt>
              </c:numCache>
            </c:numRef>
          </c:val>
          <c:extLst>
            <c:ext xmlns:c16="http://schemas.microsoft.com/office/drawing/2014/chart" uri="{C3380CC4-5D6E-409C-BE32-E72D297353CC}">
              <c16:uniqueId val="{00000003-329F-4B3B-8598-6D1AB8F6805C}"/>
            </c:ext>
          </c:extLst>
        </c:ser>
        <c:ser>
          <c:idx val="1"/>
          <c:order val="1"/>
          <c:tx>
            <c:strRef>
              <c:f>グラフワーク２!$B$454</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7515051997810699E-2"/>
                  <c:y val="7.84313725490196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18-48EC-9DD2-769FE2DD996C}"/>
                </c:ext>
              </c:extLst>
            </c:dLbl>
            <c:dLbl>
              <c:idx val="3"/>
              <c:layout>
                <c:manualLayout>
                  <c:x val="-6.5406973001341387E-3"/>
                  <c:y val="2.1964616789499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18-48EC-9DD2-769FE2DD996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グラフワーク２!$C$452:$F$452</c:f>
              <c:strCache>
                <c:ptCount val="4"/>
                <c:pt idx="0">
                  <c:v>合計</c:v>
                </c:pt>
                <c:pt idx="1">
                  <c:v>男性</c:v>
                </c:pt>
                <c:pt idx="2">
                  <c:v>女性</c:v>
                </c:pt>
                <c:pt idx="3">
                  <c:v>前回調査</c:v>
                </c:pt>
              </c:strCache>
            </c:strRef>
          </c:cat>
          <c:val>
            <c:numRef>
              <c:f>グラフワーク２!$C$454:$F$454</c:f>
              <c:numCache>
                <c:formatCode>0.0_ </c:formatCode>
                <c:ptCount val="4"/>
                <c:pt idx="0">
                  <c:v>1.2526096033402923</c:v>
                </c:pt>
                <c:pt idx="1">
                  <c:v>1.0526315789473684</c:v>
                </c:pt>
                <c:pt idx="2">
                  <c:v>1.3020833333333333</c:v>
                </c:pt>
                <c:pt idx="3">
                  <c:v>0.41580041580041582</c:v>
                </c:pt>
              </c:numCache>
            </c:numRef>
          </c:val>
          <c:extLst>
            <c:ext xmlns:c16="http://schemas.microsoft.com/office/drawing/2014/chart" uri="{C3380CC4-5D6E-409C-BE32-E72D297353CC}">
              <c16:uniqueId val="{00000004-329F-4B3B-8598-6D1AB8F6805C}"/>
            </c:ext>
          </c:extLst>
        </c:ser>
        <c:ser>
          <c:idx val="2"/>
          <c:order val="2"/>
          <c:tx>
            <c:strRef>
              <c:f>グラフワーク２!$B$455</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3051127229785933E-2"/>
                  <c:y val="-4.416578943674818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9F-4B3B-8598-6D1AB8F6805C}"/>
                </c:ext>
              </c:extLst>
            </c:dLbl>
            <c:dLbl>
              <c:idx val="1"/>
              <c:layout>
                <c:manualLayout>
                  <c:x val="-1.080497028633187E-2"/>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9F-4B3B-8598-6D1AB8F6805C}"/>
                </c:ext>
              </c:extLst>
            </c:dLbl>
            <c:dLbl>
              <c:idx val="2"/>
              <c:layout>
                <c:manualLayout>
                  <c:x val="-2.1609940572663426E-3"/>
                  <c:y val="-3.70370370370369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29F-4B3B-8598-6D1AB8F6805C}"/>
                </c:ext>
              </c:extLst>
            </c:dLbl>
            <c:dLbl>
              <c:idx val="3"/>
              <c:layout>
                <c:manualLayout>
                  <c:x val="-8.6824752401989547E-3"/>
                  <c:y val="-7.08131174305664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29F-4B3B-8598-6D1AB8F6805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グラフワーク２!$C$452:$F$452</c:f>
              <c:strCache>
                <c:ptCount val="4"/>
                <c:pt idx="0">
                  <c:v>合計</c:v>
                </c:pt>
                <c:pt idx="1">
                  <c:v>男性</c:v>
                </c:pt>
                <c:pt idx="2">
                  <c:v>女性</c:v>
                </c:pt>
                <c:pt idx="3">
                  <c:v>前回調査</c:v>
                </c:pt>
              </c:strCache>
            </c:strRef>
          </c:cat>
          <c:val>
            <c:numRef>
              <c:f>グラフワーク２!$C$455:$F$455</c:f>
              <c:numCache>
                <c:formatCode>0.0_ </c:formatCode>
                <c:ptCount val="4"/>
                <c:pt idx="0">
                  <c:v>0.83507306889352817</c:v>
                </c:pt>
                <c:pt idx="1">
                  <c:v>1.0526315789473684</c:v>
                </c:pt>
                <c:pt idx="2">
                  <c:v>0.78125</c:v>
                </c:pt>
                <c:pt idx="3">
                  <c:v>2.2869022869022868</c:v>
                </c:pt>
              </c:numCache>
            </c:numRef>
          </c:val>
          <c:extLst>
            <c:ext xmlns:c16="http://schemas.microsoft.com/office/drawing/2014/chart" uri="{C3380CC4-5D6E-409C-BE32-E72D297353CC}">
              <c16:uniqueId val="{00000009-329F-4B3B-8598-6D1AB8F6805C}"/>
            </c:ext>
          </c:extLst>
        </c:ser>
        <c:ser>
          <c:idx val="3"/>
          <c:order val="3"/>
          <c:tx>
            <c:strRef>
              <c:f>グラフワーク２!$B$456</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60333406599876E-2"/>
                  <c:y val="6.79630019509593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29F-4B3B-8598-6D1AB8F6805C}"/>
                </c:ext>
              </c:extLst>
            </c:dLbl>
            <c:dLbl>
              <c:idx val="1"/>
              <c:layout>
                <c:manualLayout>
                  <c:x val="-1.0767535743607414E-3"/>
                  <c:y val="5.111236095488064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29F-4B3B-8598-6D1AB8F6805C}"/>
                </c:ext>
              </c:extLst>
            </c:dLbl>
            <c:dLbl>
              <c:idx val="2"/>
              <c:layout>
                <c:manualLayout>
                  <c:x val="-2.6199075196639281E-3"/>
                  <c:y val="5.457359496729585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29F-4B3B-8598-6D1AB8F6805C}"/>
                </c:ext>
              </c:extLst>
            </c:dLbl>
            <c:dLbl>
              <c:idx val="3"/>
              <c:layout>
                <c:manualLayout>
                  <c:x val="8.2483611752744851E-3"/>
                  <c:y val="4.724076157147023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29F-4B3B-8598-6D1AB8F6805C}"/>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グラフワーク２!$C$452:$F$452</c:f>
              <c:strCache>
                <c:ptCount val="4"/>
                <c:pt idx="0">
                  <c:v>合計</c:v>
                </c:pt>
                <c:pt idx="1">
                  <c:v>男性</c:v>
                </c:pt>
                <c:pt idx="2">
                  <c:v>女性</c:v>
                </c:pt>
                <c:pt idx="3">
                  <c:v>前回調査</c:v>
                </c:pt>
              </c:strCache>
            </c:strRef>
          </c:cat>
          <c:val>
            <c:numRef>
              <c:f>グラフワーク２!$C$456:$F$456</c:f>
              <c:numCache>
                <c:formatCode>0.0_ </c:formatCode>
                <c:ptCount val="4"/>
                <c:pt idx="0">
                  <c:v>0.41753653444676408</c:v>
                </c:pt>
                <c:pt idx="1">
                  <c:v>0</c:v>
                </c:pt>
                <c:pt idx="2">
                  <c:v>0.52083333333333337</c:v>
                </c:pt>
                <c:pt idx="3">
                  <c:v>0.20790020790020791</c:v>
                </c:pt>
              </c:numCache>
            </c:numRef>
          </c:val>
          <c:extLst>
            <c:ext xmlns:c16="http://schemas.microsoft.com/office/drawing/2014/chart" uri="{C3380CC4-5D6E-409C-BE32-E72D297353CC}">
              <c16:uniqueId val="{0000000E-329F-4B3B-8598-6D1AB8F6805C}"/>
            </c:ext>
          </c:extLst>
        </c:ser>
        <c:ser>
          <c:idx val="4"/>
          <c:order val="4"/>
          <c:tx>
            <c:strRef>
              <c:f>グラフワーク２!$B$457</c:f>
              <c:strCache>
                <c:ptCount val="1"/>
                <c:pt idx="0">
                  <c:v>無回答</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29F-4B3B-8598-6D1AB8F6805C}"/>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29F-4B3B-8598-6D1AB8F6805C}"/>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29F-4B3B-8598-6D1AB8F6805C}"/>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29F-4B3B-8598-6D1AB8F6805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グラフワーク２!$C$452:$F$452</c:f>
              <c:strCache>
                <c:ptCount val="4"/>
                <c:pt idx="0">
                  <c:v>合計</c:v>
                </c:pt>
                <c:pt idx="1">
                  <c:v>男性</c:v>
                </c:pt>
                <c:pt idx="2">
                  <c:v>女性</c:v>
                </c:pt>
                <c:pt idx="3">
                  <c:v>前回調査</c:v>
                </c:pt>
              </c:strCache>
            </c:strRef>
          </c:cat>
          <c:val>
            <c:numRef>
              <c:f>グラフワーク２!$C$457:$F$457</c:f>
              <c:numCache>
                <c:formatCode>0.0_ </c:formatCode>
                <c:ptCount val="4"/>
                <c:pt idx="0">
                  <c:v>0.41753653444676408</c:v>
                </c:pt>
                <c:pt idx="1">
                  <c:v>1.0526315789473684</c:v>
                </c:pt>
                <c:pt idx="2">
                  <c:v>0.26041666666666669</c:v>
                </c:pt>
                <c:pt idx="3">
                  <c:v>0.83160083160083165</c:v>
                </c:pt>
              </c:numCache>
            </c:numRef>
          </c:val>
          <c:extLst>
            <c:ext xmlns:c16="http://schemas.microsoft.com/office/drawing/2014/chart" uri="{C3380CC4-5D6E-409C-BE32-E72D297353CC}">
              <c16:uniqueId val="{00000013-329F-4B3B-8598-6D1AB8F6805C}"/>
            </c:ext>
          </c:extLst>
        </c:ser>
        <c:dLbls>
          <c:showLegendKey val="0"/>
          <c:showVal val="0"/>
          <c:showCatName val="0"/>
          <c:showSerName val="0"/>
          <c:showPercent val="0"/>
          <c:showBubbleSize val="0"/>
        </c:dLbls>
        <c:gapWidth val="100"/>
        <c:overlap val="100"/>
        <c:axId val="239028496"/>
        <c:axId val="239028888"/>
      </c:barChart>
      <c:catAx>
        <c:axId val="2390284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8888"/>
        <c:crosses val="autoZero"/>
        <c:auto val="1"/>
        <c:lblAlgn val="ctr"/>
        <c:lblOffset val="100"/>
        <c:tickLblSkip val="1"/>
        <c:tickMarkSkip val="1"/>
        <c:noMultiLvlLbl val="0"/>
      </c:catAx>
      <c:valAx>
        <c:axId val="239028888"/>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8496"/>
        <c:crosses val="autoZero"/>
        <c:crossBetween val="between"/>
        <c:majorUnit val="0.2"/>
      </c:valAx>
      <c:spPr>
        <a:noFill/>
        <a:ln w="12700">
          <a:solidFill>
            <a:srgbClr val="808080"/>
          </a:solidFill>
          <a:prstDash val="solid"/>
        </a:ln>
      </c:spPr>
    </c:plotArea>
    <c:legend>
      <c:legendPos val="r"/>
      <c:layout>
        <c:manualLayout>
          <c:xMode val="edge"/>
          <c:yMode val="edge"/>
          <c:x val="0.80222920410810716"/>
          <c:y val="0.11993487445085409"/>
          <c:w val="0.19121437406531083"/>
          <c:h val="0.808198520639465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475039757961287E-2"/>
          <c:y val="0.15425531914893617"/>
          <c:w val="0.64529537256118852"/>
          <c:h val="0.82446808510638303"/>
        </c:manualLayout>
      </c:layout>
      <c:barChart>
        <c:barDir val="bar"/>
        <c:grouping val="percentStacked"/>
        <c:varyColors val="0"/>
        <c:ser>
          <c:idx val="0"/>
          <c:order val="0"/>
          <c:tx>
            <c:strRef>
              <c:f>グラフワーク２!$I$453</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C8-4138-A922-A5E7112E7870}"/>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C8-4138-A922-A5E7112E7870}"/>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C8-4138-A922-A5E7112E787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グラフワーク２!$J$452:$M$452</c:f>
              <c:strCache>
                <c:ptCount val="4"/>
                <c:pt idx="0">
                  <c:v>合計</c:v>
                </c:pt>
                <c:pt idx="1">
                  <c:v>男性</c:v>
                </c:pt>
                <c:pt idx="2">
                  <c:v>女性</c:v>
                </c:pt>
                <c:pt idx="3">
                  <c:v>前回調査</c:v>
                </c:pt>
              </c:strCache>
            </c:strRef>
          </c:cat>
          <c:val>
            <c:numRef>
              <c:f>グラフワーク２!$J$453:$M$453</c:f>
              <c:numCache>
                <c:formatCode>0.0_ </c:formatCode>
                <c:ptCount val="4"/>
                <c:pt idx="0">
                  <c:v>90.495867768595048</c:v>
                </c:pt>
                <c:pt idx="1">
                  <c:v>92.436974789915965</c:v>
                </c:pt>
                <c:pt idx="2">
                  <c:v>88.617886178861795</c:v>
                </c:pt>
                <c:pt idx="3">
                  <c:v>89.002036659877803</c:v>
                </c:pt>
              </c:numCache>
            </c:numRef>
          </c:val>
          <c:extLst>
            <c:ext xmlns:c16="http://schemas.microsoft.com/office/drawing/2014/chart" uri="{C3380CC4-5D6E-409C-BE32-E72D297353CC}">
              <c16:uniqueId val="{00000003-E3C8-4138-A922-A5E7112E7870}"/>
            </c:ext>
          </c:extLst>
        </c:ser>
        <c:ser>
          <c:idx val="1"/>
          <c:order val="1"/>
          <c:tx>
            <c:strRef>
              <c:f>グラフワーク２!$I$454</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4.360464866756039E-3"/>
                  <c:y val="5.8572311438665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43-43D2-AA62-9AC96D0C7E53}"/>
                </c:ext>
              </c:extLst>
            </c:dLbl>
            <c:dLbl>
              <c:idx val="1"/>
              <c:layout>
                <c:manualLayout>
                  <c:x val="-1.9622091900402254E-2"/>
                  <c:y val="3.6607694649165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43-43D2-AA62-9AC96D0C7E53}"/>
                </c:ext>
              </c:extLst>
            </c:dLbl>
            <c:dLbl>
              <c:idx val="3"/>
              <c:layout>
                <c:manualLayout>
                  <c:x val="-4.360464866756039E-3"/>
                  <c:y val="4.3929233578998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43-43D2-AA62-9AC96D0C7E5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グラフワーク２!$J$452:$M$452</c:f>
              <c:strCache>
                <c:ptCount val="4"/>
                <c:pt idx="0">
                  <c:v>合計</c:v>
                </c:pt>
                <c:pt idx="1">
                  <c:v>男性</c:v>
                </c:pt>
                <c:pt idx="2">
                  <c:v>女性</c:v>
                </c:pt>
                <c:pt idx="3">
                  <c:v>前回調査</c:v>
                </c:pt>
              </c:strCache>
            </c:strRef>
          </c:cat>
          <c:val>
            <c:numRef>
              <c:f>グラフワーク２!$J$454:$M$454</c:f>
              <c:numCache>
                <c:formatCode>0.0_ </c:formatCode>
                <c:ptCount val="4"/>
                <c:pt idx="0">
                  <c:v>2.0661157024793386</c:v>
                </c:pt>
                <c:pt idx="1">
                  <c:v>1.680672268907563</c:v>
                </c:pt>
                <c:pt idx="2">
                  <c:v>2.4390243902439024</c:v>
                </c:pt>
                <c:pt idx="3">
                  <c:v>4.4806517311608962</c:v>
                </c:pt>
              </c:numCache>
            </c:numRef>
          </c:val>
          <c:extLst>
            <c:ext xmlns:c16="http://schemas.microsoft.com/office/drawing/2014/chart" uri="{C3380CC4-5D6E-409C-BE32-E72D297353CC}">
              <c16:uniqueId val="{00000004-E3C8-4138-A922-A5E7112E7870}"/>
            </c:ext>
          </c:extLst>
        </c:ser>
        <c:ser>
          <c:idx val="2"/>
          <c:order val="2"/>
          <c:tx>
            <c:strRef>
              <c:f>グラフワーク２!$I$455</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1717990272E-3"/>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C8-4138-A922-A5E7112E7870}"/>
                </c:ext>
              </c:extLst>
            </c:dLbl>
            <c:dLbl>
              <c:idx val="1"/>
              <c:layout>
                <c:manualLayout>
                  <c:x val="-1.080497028633187E-2"/>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C8-4138-A922-A5E7112E7870}"/>
                </c:ext>
              </c:extLst>
            </c:dLbl>
            <c:dLbl>
              <c:idx val="2"/>
              <c:layout>
                <c:manualLayout>
                  <c:x val="-2.1609940572663426E-3"/>
                  <c:y val="-3.70370370370369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C8-4138-A922-A5E7112E7870}"/>
                </c:ext>
              </c:extLst>
            </c:dLbl>
            <c:dLbl>
              <c:idx val="3"/>
              <c:layout>
                <c:manualLayout>
                  <c:x val="-4.3219881145326851E-3"/>
                  <c:y val="-6.349206349206348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C8-4138-A922-A5E7112E787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グラフワーク２!$J$452:$M$452</c:f>
              <c:strCache>
                <c:ptCount val="4"/>
                <c:pt idx="0">
                  <c:v>合計</c:v>
                </c:pt>
                <c:pt idx="1">
                  <c:v>男性</c:v>
                </c:pt>
                <c:pt idx="2">
                  <c:v>女性</c:v>
                </c:pt>
                <c:pt idx="3">
                  <c:v>前回調査</c:v>
                </c:pt>
              </c:strCache>
            </c:strRef>
          </c:cat>
          <c:val>
            <c:numRef>
              <c:f>グラフワーク２!$J$455:$M$455</c:f>
              <c:numCache>
                <c:formatCode>0.0_ </c:formatCode>
                <c:ptCount val="4"/>
                <c:pt idx="0">
                  <c:v>5.785123966942149</c:v>
                </c:pt>
                <c:pt idx="1">
                  <c:v>5.0420168067226889</c:v>
                </c:pt>
                <c:pt idx="2">
                  <c:v>6.5040650406504064</c:v>
                </c:pt>
                <c:pt idx="3">
                  <c:v>4.0733197556008145</c:v>
                </c:pt>
              </c:numCache>
            </c:numRef>
          </c:val>
          <c:extLst>
            <c:ext xmlns:c16="http://schemas.microsoft.com/office/drawing/2014/chart" uri="{C3380CC4-5D6E-409C-BE32-E72D297353CC}">
              <c16:uniqueId val="{00000009-E3C8-4138-A922-A5E7112E7870}"/>
            </c:ext>
          </c:extLst>
        </c:ser>
        <c:ser>
          <c:idx val="3"/>
          <c:order val="3"/>
          <c:tx>
            <c:strRef>
              <c:f>グラフワーク２!$I$456</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937556630380684E-3"/>
                  <c:y val="5.274424030329542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C8-4138-A922-A5E7112E7870}"/>
                </c:ext>
              </c:extLst>
            </c:dLbl>
            <c:dLbl>
              <c:idx val="1"/>
              <c:layout>
                <c:manualLayout>
                  <c:x val="-1.0767535743607414E-3"/>
                  <c:y val="5.111236095488064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C8-4138-A922-A5E7112E7870}"/>
                </c:ext>
              </c:extLst>
            </c:dLbl>
            <c:dLbl>
              <c:idx val="2"/>
              <c:layout>
                <c:manualLayout>
                  <c:x val="-2.6199075196639281E-3"/>
                  <c:y val="5.457359496729585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C8-4138-A922-A5E7112E7870}"/>
                </c:ext>
              </c:extLst>
            </c:dLbl>
            <c:dLbl>
              <c:idx val="3"/>
              <c:layout>
                <c:manualLayout>
                  <c:x val="8.2483611752744851E-3"/>
                  <c:y val="4.724076157147023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C8-4138-A922-A5E7112E7870}"/>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グラフワーク２!$J$452:$M$452</c:f>
              <c:strCache>
                <c:ptCount val="4"/>
                <c:pt idx="0">
                  <c:v>合計</c:v>
                </c:pt>
                <c:pt idx="1">
                  <c:v>男性</c:v>
                </c:pt>
                <c:pt idx="2">
                  <c:v>女性</c:v>
                </c:pt>
                <c:pt idx="3">
                  <c:v>前回調査</c:v>
                </c:pt>
              </c:strCache>
            </c:strRef>
          </c:cat>
          <c:val>
            <c:numRef>
              <c:f>グラフワーク２!$J$456:$M$456</c:f>
              <c:numCache>
                <c:formatCode>0.0_ </c:formatCode>
                <c:ptCount val="4"/>
                <c:pt idx="0">
                  <c:v>1.6528925619834711</c:v>
                </c:pt>
                <c:pt idx="1">
                  <c:v>0.84033613445378152</c:v>
                </c:pt>
                <c:pt idx="2">
                  <c:v>2.4390243902439024</c:v>
                </c:pt>
                <c:pt idx="3">
                  <c:v>2.0366598778004072</c:v>
                </c:pt>
              </c:numCache>
            </c:numRef>
          </c:val>
          <c:extLst>
            <c:ext xmlns:c16="http://schemas.microsoft.com/office/drawing/2014/chart" uri="{C3380CC4-5D6E-409C-BE32-E72D297353CC}">
              <c16:uniqueId val="{0000000E-E3C8-4138-A922-A5E7112E7870}"/>
            </c:ext>
          </c:extLst>
        </c:ser>
        <c:ser>
          <c:idx val="4"/>
          <c:order val="4"/>
          <c:tx>
            <c:strRef>
              <c:f>グラフワーク２!$I$457</c:f>
              <c:strCache>
                <c:ptCount val="1"/>
                <c:pt idx="0">
                  <c:v>無回答</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3C8-4138-A922-A5E7112E7870}"/>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3C8-4138-A922-A5E7112E7870}"/>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3C8-4138-A922-A5E7112E7870}"/>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3C8-4138-A922-A5E7112E787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グラフワーク２!$J$452:$M$452</c:f>
              <c:strCache>
                <c:ptCount val="4"/>
                <c:pt idx="0">
                  <c:v>合計</c:v>
                </c:pt>
                <c:pt idx="1">
                  <c:v>男性</c:v>
                </c:pt>
                <c:pt idx="2">
                  <c:v>女性</c:v>
                </c:pt>
                <c:pt idx="3">
                  <c:v>前回調査</c:v>
                </c:pt>
              </c:strCache>
            </c:strRef>
          </c:cat>
          <c:val>
            <c:numRef>
              <c:f>グラフワーク２!$J$457:$M$457</c:f>
              <c:numCache>
                <c:formatCode>0.0_ </c:formatCode>
                <c:ptCount val="4"/>
                <c:pt idx="0">
                  <c:v>0</c:v>
                </c:pt>
                <c:pt idx="1">
                  <c:v>0</c:v>
                </c:pt>
                <c:pt idx="2">
                  <c:v>0</c:v>
                </c:pt>
                <c:pt idx="3">
                  <c:v>0.40733197556008149</c:v>
                </c:pt>
              </c:numCache>
            </c:numRef>
          </c:val>
          <c:extLst>
            <c:ext xmlns:c16="http://schemas.microsoft.com/office/drawing/2014/chart" uri="{C3380CC4-5D6E-409C-BE32-E72D297353CC}">
              <c16:uniqueId val="{00000013-E3C8-4138-A922-A5E7112E7870}"/>
            </c:ext>
          </c:extLst>
        </c:ser>
        <c:dLbls>
          <c:showLegendKey val="0"/>
          <c:showVal val="0"/>
          <c:showCatName val="0"/>
          <c:showSerName val="0"/>
          <c:showPercent val="0"/>
          <c:showBubbleSize val="0"/>
        </c:dLbls>
        <c:gapWidth val="100"/>
        <c:overlap val="100"/>
        <c:axId val="239255456"/>
        <c:axId val="239255848"/>
      </c:barChart>
      <c:catAx>
        <c:axId val="2392554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5848"/>
        <c:crosses val="autoZero"/>
        <c:auto val="1"/>
        <c:lblAlgn val="ctr"/>
        <c:lblOffset val="100"/>
        <c:tickLblSkip val="1"/>
        <c:tickMarkSkip val="1"/>
        <c:noMultiLvlLbl val="0"/>
      </c:catAx>
      <c:valAx>
        <c:axId val="239255848"/>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5456"/>
        <c:crosses val="autoZero"/>
        <c:crossBetween val="between"/>
        <c:majorUnit val="0.2"/>
      </c:valAx>
      <c:spPr>
        <a:noFill/>
        <a:ln w="12700">
          <a:solidFill>
            <a:srgbClr val="808080"/>
          </a:solidFill>
          <a:prstDash val="solid"/>
        </a:ln>
      </c:spPr>
    </c:plotArea>
    <c:legend>
      <c:legendPos val="r"/>
      <c:layout>
        <c:manualLayout>
          <c:xMode val="edge"/>
          <c:yMode val="edge"/>
          <c:x val="0.80222920410810716"/>
          <c:y val="0.10567462489648687"/>
          <c:w val="0.19121437406531083"/>
          <c:h val="0.8224587701938327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グラフワーク２!$B$460</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6C-440C-8A24-73585BC5E1A3}"/>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6C-440C-8A24-73585BC5E1A3}"/>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6C-440C-8A24-73585BC5E1A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グラフワーク２!$C$459:$F$459</c:f>
              <c:strCache>
                <c:ptCount val="4"/>
                <c:pt idx="0">
                  <c:v>合計</c:v>
                </c:pt>
                <c:pt idx="1">
                  <c:v>男性</c:v>
                </c:pt>
                <c:pt idx="2">
                  <c:v>女性</c:v>
                </c:pt>
                <c:pt idx="3">
                  <c:v>前回調査</c:v>
                </c:pt>
              </c:strCache>
            </c:strRef>
          </c:cat>
          <c:val>
            <c:numRef>
              <c:f>グラフワーク２!$C$460:$F$460</c:f>
              <c:numCache>
                <c:formatCode>0.0_ </c:formatCode>
                <c:ptCount val="4"/>
                <c:pt idx="0">
                  <c:v>64.509394572025059</c:v>
                </c:pt>
                <c:pt idx="1">
                  <c:v>66.315789473684205</c:v>
                </c:pt>
                <c:pt idx="2">
                  <c:v>64.0625</c:v>
                </c:pt>
                <c:pt idx="3">
                  <c:v>63.201663201663202</c:v>
                </c:pt>
              </c:numCache>
            </c:numRef>
          </c:val>
          <c:extLst>
            <c:ext xmlns:c16="http://schemas.microsoft.com/office/drawing/2014/chart" uri="{C3380CC4-5D6E-409C-BE32-E72D297353CC}">
              <c16:uniqueId val="{00000003-AC6C-440C-8A24-73585BC5E1A3}"/>
            </c:ext>
          </c:extLst>
        </c:ser>
        <c:ser>
          <c:idx val="1"/>
          <c:order val="1"/>
          <c:tx>
            <c:strRef>
              <c:f>グラフワーク２!$B$461</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グラフワーク２!$C$459:$F$459</c:f>
              <c:strCache>
                <c:ptCount val="4"/>
                <c:pt idx="0">
                  <c:v>合計</c:v>
                </c:pt>
                <c:pt idx="1">
                  <c:v>男性</c:v>
                </c:pt>
                <c:pt idx="2">
                  <c:v>女性</c:v>
                </c:pt>
                <c:pt idx="3">
                  <c:v>前回調査</c:v>
                </c:pt>
              </c:strCache>
            </c:strRef>
          </c:cat>
          <c:val>
            <c:numRef>
              <c:f>グラフワーク２!$C$461:$F$461</c:f>
              <c:numCache>
                <c:formatCode>0.0_ </c:formatCode>
                <c:ptCount val="4"/>
                <c:pt idx="0">
                  <c:v>5.2192066805845512</c:v>
                </c:pt>
                <c:pt idx="1">
                  <c:v>6.3157894736842106</c:v>
                </c:pt>
                <c:pt idx="2">
                  <c:v>4.947916666666667</c:v>
                </c:pt>
                <c:pt idx="3">
                  <c:v>6.4449064449064446</c:v>
                </c:pt>
              </c:numCache>
            </c:numRef>
          </c:val>
          <c:extLst>
            <c:ext xmlns:c16="http://schemas.microsoft.com/office/drawing/2014/chart" uri="{C3380CC4-5D6E-409C-BE32-E72D297353CC}">
              <c16:uniqueId val="{00000004-AC6C-440C-8A24-73585BC5E1A3}"/>
            </c:ext>
          </c:extLst>
        </c:ser>
        <c:ser>
          <c:idx val="2"/>
          <c:order val="2"/>
          <c:tx>
            <c:strRef>
              <c:f>グラフワーク２!$B$462</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6C-440C-8A24-73585BC5E1A3}"/>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6C-440C-8A24-73585BC5E1A3}"/>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6C-440C-8A24-73585BC5E1A3}"/>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6C-440C-8A24-73585BC5E1A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グラフワーク２!$C$459:$F$459</c:f>
              <c:strCache>
                <c:ptCount val="4"/>
                <c:pt idx="0">
                  <c:v>合計</c:v>
                </c:pt>
                <c:pt idx="1">
                  <c:v>男性</c:v>
                </c:pt>
                <c:pt idx="2">
                  <c:v>女性</c:v>
                </c:pt>
                <c:pt idx="3">
                  <c:v>前回調査</c:v>
                </c:pt>
              </c:strCache>
            </c:strRef>
          </c:cat>
          <c:val>
            <c:numRef>
              <c:f>グラフワーク２!$C$462:$F$462</c:f>
              <c:numCache>
                <c:formatCode>0.0_ </c:formatCode>
                <c:ptCount val="4"/>
                <c:pt idx="0">
                  <c:v>14.405010438413361</c:v>
                </c:pt>
                <c:pt idx="1">
                  <c:v>12.631578947368421</c:v>
                </c:pt>
                <c:pt idx="2">
                  <c:v>14.84375</c:v>
                </c:pt>
                <c:pt idx="3">
                  <c:v>14.76091476091476</c:v>
                </c:pt>
              </c:numCache>
            </c:numRef>
          </c:val>
          <c:extLst>
            <c:ext xmlns:c16="http://schemas.microsoft.com/office/drawing/2014/chart" uri="{C3380CC4-5D6E-409C-BE32-E72D297353CC}">
              <c16:uniqueId val="{00000009-AC6C-440C-8A24-73585BC5E1A3}"/>
            </c:ext>
          </c:extLst>
        </c:ser>
        <c:ser>
          <c:idx val="3"/>
          <c:order val="3"/>
          <c:tx>
            <c:strRef>
              <c:f>グラフワーク２!$B$463</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C6C-440C-8A24-73585BC5E1A3}"/>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C6C-440C-8A24-73585BC5E1A3}"/>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C6C-440C-8A24-73585BC5E1A3}"/>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C6C-440C-8A24-73585BC5E1A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グラフワーク２!$C$459:$F$459</c:f>
              <c:strCache>
                <c:ptCount val="4"/>
                <c:pt idx="0">
                  <c:v>合計</c:v>
                </c:pt>
                <c:pt idx="1">
                  <c:v>男性</c:v>
                </c:pt>
                <c:pt idx="2">
                  <c:v>女性</c:v>
                </c:pt>
                <c:pt idx="3">
                  <c:v>前回調査</c:v>
                </c:pt>
              </c:strCache>
            </c:strRef>
          </c:cat>
          <c:val>
            <c:numRef>
              <c:f>グラフワーク２!$C$463:$F$463</c:f>
              <c:numCache>
                <c:formatCode>0.0_ </c:formatCode>
                <c:ptCount val="4"/>
                <c:pt idx="0">
                  <c:v>13.569937369519833</c:v>
                </c:pt>
                <c:pt idx="1">
                  <c:v>11.578947368421053</c:v>
                </c:pt>
                <c:pt idx="2">
                  <c:v>14.0625</c:v>
                </c:pt>
                <c:pt idx="3">
                  <c:v>12.681912681912682</c:v>
                </c:pt>
              </c:numCache>
            </c:numRef>
          </c:val>
          <c:extLst>
            <c:ext xmlns:c16="http://schemas.microsoft.com/office/drawing/2014/chart" uri="{C3380CC4-5D6E-409C-BE32-E72D297353CC}">
              <c16:uniqueId val="{0000000E-AC6C-440C-8A24-73585BC5E1A3}"/>
            </c:ext>
          </c:extLst>
        </c:ser>
        <c:ser>
          <c:idx val="4"/>
          <c:order val="4"/>
          <c:tx>
            <c:strRef>
              <c:f>グラフワーク２!$B$464</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C6C-440C-8A24-73585BC5E1A3}"/>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C6C-440C-8A24-73585BC5E1A3}"/>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C6C-440C-8A24-73585BC5E1A3}"/>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C6C-440C-8A24-73585BC5E1A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グラフワーク２!$C$459:$F$459</c:f>
              <c:strCache>
                <c:ptCount val="4"/>
                <c:pt idx="0">
                  <c:v>合計</c:v>
                </c:pt>
                <c:pt idx="1">
                  <c:v>男性</c:v>
                </c:pt>
                <c:pt idx="2">
                  <c:v>女性</c:v>
                </c:pt>
                <c:pt idx="3">
                  <c:v>前回調査</c:v>
                </c:pt>
              </c:strCache>
            </c:strRef>
          </c:cat>
          <c:val>
            <c:numRef>
              <c:f>グラフワーク２!$C$464:$F$464</c:f>
              <c:numCache>
                <c:formatCode>0.0_ </c:formatCode>
                <c:ptCount val="4"/>
                <c:pt idx="0">
                  <c:v>2.2964509394572024</c:v>
                </c:pt>
                <c:pt idx="1">
                  <c:v>3.1578947368421053</c:v>
                </c:pt>
                <c:pt idx="2">
                  <c:v>2.0833333333333335</c:v>
                </c:pt>
                <c:pt idx="3">
                  <c:v>2.9106029106029108</c:v>
                </c:pt>
              </c:numCache>
            </c:numRef>
          </c:val>
          <c:extLst>
            <c:ext xmlns:c16="http://schemas.microsoft.com/office/drawing/2014/chart" uri="{C3380CC4-5D6E-409C-BE32-E72D297353CC}">
              <c16:uniqueId val="{00000013-AC6C-440C-8A24-73585BC5E1A3}"/>
            </c:ext>
          </c:extLst>
        </c:ser>
        <c:dLbls>
          <c:showLegendKey val="0"/>
          <c:showVal val="0"/>
          <c:showCatName val="0"/>
          <c:showSerName val="0"/>
          <c:showPercent val="0"/>
          <c:showBubbleSize val="0"/>
        </c:dLbls>
        <c:gapWidth val="100"/>
        <c:overlap val="100"/>
        <c:axId val="239256632"/>
        <c:axId val="239257024"/>
      </c:barChart>
      <c:catAx>
        <c:axId val="2392566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7024"/>
        <c:crosses val="autoZero"/>
        <c:auto val="1"/>
        <c:lblAlgn val="ctr"/>
        <c:lblOffset val="100"/>
        <c:tickLblSkip val="1"/>
        <c:tickMarkSkip val="1"/>
        <c:noMultiLvlLbl val="0"/>
      </c:catAx>
      <c:valAx>
        <c:axId val="2392570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6632"/>
        <c:crosses val="autoZero"/>
        <c:crossBetween val="between"/>
        <c:majorUnit val="0.2"/>
      </c:valAx>
      <c:spPr>
        <a:noFill/>
        <a:ln w="12700">
          <a:solidFill>
            <a:srgbClr val="808080"/>
          </a:solidFill>
          <a:prstDash val="solid"/>
        </a:ln>
      </c:spPr>
    </c:plotArea>
    <c:legend>
      <c:legendPos val="r"/>
      <c:layout>
        <c:manualLayout>
          <c:xMode val="edge"/>
          <c:yMode val="edge"/>
          <c:x val="0.79785044110865455"/>
          <c:y val="7.7154125787752464E-2"/>
          <c:w val="0.19559313706476344"/>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グラフワーク２!$I$460</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BB-4F41-95FA-7E75193B30DA}"/>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BB-4F41-95FA-7E75193B30DA}"/>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BB-4F41-95FA-7E75193B30D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グラフワーク２!$J$459:$M$459</c:f>
              <c:strCache>
                <c:ptCount val="4"/>
                <c:pt idx="0">
                  <c:v>合計</c:v>
                </c:pt>
                <c:pt idx="1">
                  <c:v>男性</c:v>
                </c:pt>
                <c:pt idx="2">
                  <c:v>女性</c:v>
                </c:pt>
                <c:pt idx="3">
                  <c:v>前回調査</c:v>
                </c:pt>
              </c:strCache>
            </c:strRef>
          </c:cat>
          <c:val>
            <c:numRef>
              <c:f>グラフワーク２!$J$460:$M$460</c:f>
              <c:numCache>
                <c:formatCode>0.0_ </c:formatCode>
                <c:ptCount val="4"/>
                <c:pt idx="0">
                  <c:v>58.884297520661157</c:v>
                </c:pt>
                <c:pt idx="1">
                  <c:v>61.764705882352942</c:v>
                </c:pt>
                <c:pt idx="2">
                  <c:v>56.097560975609753</c:v>
                </c:pt>
                <c:pt idx="3">
                  <c:v>51.527494908350306</c:v>
                </c:pt>
              </c:numCache>
            </c:numRef>
          </c:val>
          <c:extLst>
            <c:ext xmlns:c16="http://schemas.microsoft.com/office/drawing/2014/chart" uri="{C3380CC4-5D6E-409C-BE32-E72D297353CC}">
              <c16:uniqueId val="{00000003-1CBB-4F41-95FA-7E75193B30DA}"/>
            </c:ext>
          </c:extLst>
        </c:ser>
        <c:ser>
          <c:idx val="1"/>
          <c:order val="1"/>
          <c:tx>
            <c:strRef>
              <c:f>グラフワーク２!$I$461</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グラフワーク２!$J$459:$M$459</c:f>
              <c:strCache>
                <c:ptCount val="4"/>
                <c:pt idx="0">
                  <c:v>合計</c:v>
                </c:pt>
                <c:pt idx="1">
                  <c:v>男性</c:v>
                </c:pt>
                <c:pt idx="2">
                  <c:v>女性</c:v>
                </c:pt>
                <c:pt idx="3">
                  <c:v>前回調査</c:v>
                </c:pt>
              </c:strCache>
            </c:strRef>
          </c:cat>
          <c:val>
            <c:numRef>
              <c:f>グラフワーク２!$J$461:$M$461</c:f>
              <c:numCache>
                <c:formatCode>0.0_ </c:formatCode>
                <c:ptCount val="4"/>
                <c:pt idx="0">
                  <c:v>7.6446280991735538</c:v>
                </c:pt>
                <c:pt idx="1">
                  <c:v>7.1428571428571432</c:v>
                </c:pt>
                <c:pt idx="2">
                  <c:v>8.1300813008130088</c:v>
                </c:pt>
                <c:pt idx="3">
                  <c:v>9.7759674134419559</c:v>
                </c:pt>
              </c:numCache>
            </c:numRef>
          </c:val>
          <c:extLst>
            <c:ext xmlns:c16="http://schemas.microsoft.com/office/drawing/2014/chart" uri="{C3380CC4-5D6E-409C-BE32-E72D297353CC}">
              <c16:uniqueId val="{00000004-1CBB-4F41-95FA-7E75193B30DA}"/>
            </c:ext>
          </c:extLst>
        </c:ser>
        <c:ser>
          <c:idx val="2"/>
          <c:order val="2"/>
          <c:tx>
            <c:strRef>
              <c:f>グラフワーク２!$I$462</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BB-4F41-95FA-7E75193B30DA}"/>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BB-4F41-95FA-7E75193B30DA}"/>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BB-4F41-95FA-7E75193B30DA}"/>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BB-4F41-95FA-7E75193B30D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グラフワーク２!$J$459:$M$459</c:f>
              <c:strCache>
                <c:ptCount val="4"/>
                <c:pt idx="0">
                  <c:v>合計</c:v>
                </c:pt>
                <c:pt idx="1">
                  <c:v>男性</c:v>
                </c:pt>
                <c:pt idx="2">
                  <c:v>女性</c:v>
                </c:pt>
                <c:pt idx="3">
                  <c:v>前回調査</c:v>
                </c:pt>
              </c:strCache>
            </c:strRef>
          </c:cat>
          <c:val>
            <c:numRef>
              <c:f>グラフワーク２!$J$462:$M$462</c:f>
              <c:numCache>
                <c:formatCode>0.0_ </c:formatCode>
                <c:ptCount val="4"/>
                <c:pt idx="0">
                  <c:v>14.87603305785124</c:v>
                </c:pt>
                <c:pt idx="1">
                  <c:v>10.92436974789916</c:v>
                </c:pt>
                <c:pt idx="2">
                  <c:v>18.699186991869919</c:v>
                </c:pt>
                <c:pt idx="3">
                  <c:v>20.162932790224033</c:v>
                </c:pt>
              </c:numCache>
            </c:numRef>
          </c:val>
          <c:extLst>
            <c:ext xmlns:c16="http://schemas.microsoft.com/office/drawing/2014/chart" uri="{C3380CC4-5D6E-409C-BE32-E72D297353CC}">
              <c16:uniqueId val="{00000009-1CBB-4F41-95FA-7E75193B30DA}"/>
            </c:ext>
          </c:extLst>
        </c:ser>
        <c:ser>
          <c:idx val="3"/>
          <c:order val="3"/>
          <c:tx>
            <c:strRef>
              <c:f>グラフワーク２!$I$463</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CBB-4F41-95FA-7E75193B30DA}"/>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BB-4F41-95FA-7E75193B30DA}"/>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BB-4F41-95FA-7E75193B30DA}"/>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BB-4F41-95FA-7E75193B30D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グラフワーク２!$J$459:$M$459</c:f>
              <c:strCache>
                <c:ptCount val="4"/>
                <c:pt idx="0">
                  <c:v>合計</c:v>
                </c:pt>
                <c:pt idx="1">
                  <c:v>男性</c:v>
                </c:pt>
                <c:pt idx="2">
                  <c:v>女性</c:v>
                </c:pt>
                <c:pt idx="3">
                  <c:v>前回調査</c:v>
                </c:pt>
              </c:strCache>
            </c:strRef>
          </c:cat>
          <c:val>
            <c:numRef>
              <c:f>グラフワーク２!$J$463:$M$463</c:f>
              <c:numCache>
                <c:formatCode>0.0_ </c:formatCode>
                <c:ptCount val="4"/>
                <c:pt idx="0">
                  <c:v>18.595041322314049</c:v>
                </c:pt>
                <c:pt idx="1">
                  <c:v>20.168067226890756</c:v>
                </c:pt>
                <c:pt idx="2">
                  <c:v>17.073170731707318</c:v>
                </c:pt>
                <c:pt idx="3">
                  <c:v>18.126272912423627</c:v>
                </c:pt>
              </c:numCache>
            </c:numRef>
          </c:val>
          <c:extLst>
            <c:ext xmlns:c16="http://schemas.microsoft.com/office/drawing/2014/chart" uri="{C3380CC4-5D6E-409C-BE32-E72D297353CC}">
              <c16:uniqueId val="{0000000E-1CBB-4F41-95FA-7E75193B30DA}"/>
            </c:ext>
          </c:extLst>
        </c:ser>
        <c:ser>
          <c:idx val="4"/>
          <c:order val="4"/>
          <c:tx>
            <c:strRef>
              <c:f>グラフワーク２!$I$464</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CBB-4F41-95FA-7E75193B30DA}"/>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CBB-4F41-95FA-7E75193B30DA}"/>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CBB-4F41-95FA-7E75193B30DA}"/>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CBB-4F41-95FA-7E75193B30D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グラフワーク２!$J$459:$M$459</c:f>
              <c:strCache>
                <c:ptCount val="4"/>
                <c:pt idx="0">
                  <c:v>合計</c:v>
                </c:pt>
                <c:pt idx="1">
                  <c:v>男性</c:v>
                </c:pt>
                <c:pt idx="2">
                  <c:v>女性</c:v>
                </c:pt>
                <c:pt idx="3">
                  <c:v>前回調査</c:v>
                </c:pt>
              </c:strCache>
            </c:strRef>
          </c:cat>
          <c:val>
            <c:numRef>
              <c:f>グラフワーク２!$J$464:$M$464</c:f>
              <c:numCache>
                <c:formatCode>0.0_ </c:formatCode>
                <c:ptCount val="4"/>
                <c:pt idx="0">
                  <c:v>0</c:v>
                </c:pt>
                <c:pt idx="1">
                  <c:v>0</c:v>
                </c:pt>
                <c:pt idx="2">
                  <c:v>0</c:v>
                </c:pt>
                <c:pt idx="3">
                  <c:v>0.40733197556008149</c:v>
                </c:pt>
              </c:numCache>
            </c:numRef>
          </c:val>
          <c:extLst>
            <c:ext xmlns:c16="http://schemas.microsoft.com/office/drawing/2014/chart" uri="{C3380CC4-5D6E-409C-BE32-E72D297353CC}">
              <c16:uniqueId val="{00000013-1CBB-4F41-95FA-7E75193B30DA}"/>
            </c:ext>
          </c:extLst>
        </c:ser>
        <c:dLbls>
          <c:showLegendKey val="0"/>
          <c:showVal val="0"/>
          <c:showCatName val="0"/>
          <c:showSerName val="0"/>
          <c:showPercent val="0"/>
          <c:showBubbleSize val="0"/>
        </c:dLbls>
        <c:gapWidth val="100"/>
        <c:overlap val="100"/>
        <c:axId val="239257808"/>
        <c:axId val="239258200"/>
      </c:barChart>
      <c:catAx>
        <c:axId val="2392578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8200"/>
        <c:crosses val="autoZero"/>
        <c:auto val="1"/>
        <c:lblAlgn val="ctr"/>
        <c:lblOffset val="100"/>
        <c:tickLblSkip val="1"/>
        <c:tickMarkSkip val="1"/>
        <c:noMultiLvlLbl val="0"/>
      </c:catAx>
      <c:valAx>
        <c:axId val="2392582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7808"/>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7.7154125787752464E-2"/>
          <c:w val="0.18902499256558447"/>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グラフワーク２!$B$467</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DF-41AC-B39E-2CE8D928B361}"/>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DF-41AC-B39E-2CE8D928B361}"/>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DF-41AC-B39E-2CE8D928B36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グラフワーク２!$C$466:$F$466</c:f>
              <c:strCache>
                <c:ptCount val="4"/>
                <c:pt idx="0">
                  <c:v>合計</c:v>
                </c:pt>
                <c:pt idx="1">
                  <c:v>男性</c:v>
                </c:pt>
                <c:pt idx="2">
                  <c:v>女性</c:v>
                </c:pt>
                <c:pt idx="3">
                  <c:v>前回調査</c:v>
                </c:pt>
              </c:strCache>
            </c:strRef>
          </c:cat>
          <c:val>
            <c:numRef>
              <c:f>グラフワーク２!$C$467:$F$467</c:f>
              <c:numCache>
                <c:formatCode>0.0_ </c:formatCode>
                <c:ptCount val="4"/>
                <c:pt idx="0">
                  <c:v>62.839248434237994</c:v>
                </c:pt>
                <c:pt idx="1">
                  <c:v>60</c:v>
                </c:pt>
                <c:pt idx="2">
                  <c:v>63.541666666666664</c:v>
                </c:pt>
                <c:pt idx="3">
                  <c:v>53.430353430353428</c:v>
                </c:pt>
              </c:numCache>
            </c:numRef>
          </c:val>
          <c:extLst>
            <c:ext xmlns:c16="http://schemas.microsoft.com/office/drawing/2014/chart" uri="{C3380CC4-5D6E-409C-BE32-E72D297353CC}">
              <c16:uniqueId val="{00000003-9EDF-41AC-B39E-2CE8D928B361}"/>
            </c:ext>
          </c:extLst>
        </c:ser>
        <c:ser>
          <c:idx val="1"/>
          <c:order val="1"/>
          <c:tx>
            <c:strRef>
              <c:f>グラフワーク２!$B$468</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グラフワーク２!$C$466:$F$466</c:f>
              <c:strCache>
                <c:ptCount val="4"/>
                <c:pt idx="0">
                  <c:v>合計</c:v>
                </c:pt>
                <c:pt idx="1">
                  <c:v>男性</c:v>
                </c:pt>
                <c:pt idx="2">
                  <c:v>女性</c:v>
                </c:pt>
                <c:pt idx="3">
                  <c:v>前回調査</c:v>
                </c:pt>
              </c:strCache>
            </c:strRef>
          </c:cat>
          <c:val>
            <c:numRef>
              <c:f>グラフワーク２!$C$468:$F$468</c:f>
              <c:numCache>
                <c:formatCode>0.0_ </c:formatCode>
                <c:ptCount val="4"/>
                <c:pt idx="0">
                  <c:v>6.2630480167014611</c:v>
                </c:pt>
                <c:pt idx="1">
                  <c:v>8.4210526315789469</c:v>
                </c:pt>
                <c:pt idx="2">
                  <c:v>5.729166666666667</c:v>
                </c:pt>
                <c:pt idx="3">
                  <c:v>8.3160083160083165</c:v>
                </c:pt>
              </c:numCache>
            </c:numRef>
          </c:val>
          <c:extLst>
            <c:ext xmlns:c16="http://schemas.microsoft.com/office/drawing/2014/chart" uri="{C3380CC4-5D6E-409C-BE32-E72D297353CC}">
              <c16:uniqueId val="{00000004-9EDF-41AC-B39E-2CE8D928B361}"/>
            </c:ext>
          </c:extLst>
        </c:ser>
        <c:ser>
          <c:idx val="2"/>
          <c:order val="2"/>
          <c:tx>
            <c:strRef>
              <c:f>グラフワーク２!$B$469</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4EB-4956-BBAF-B56F90B492A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4EB-4956-BBAF-B56F90B492A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4EB-4956-BBAF-B56F90B492A1}"/>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94EB-4956-BBAF-B56F90B492A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グラフワーク２!$C$466:$F$466</c:f>
              <c:strCache>
                <c:ptCount val="4"/>
                <c:pt idx="0">
                  <c:v>合計</c:v>
                </c:pt>
                <c:pt idx="1">
                  <c:v>男性</c:v>
                </c:pt>
                <c:pt idx="2">
                  <c:v>女性</c:v>
                </c:pt>
                <c:pt idx="3">
                  <c:v>前回調査</c:v>
                </c:pt>
              </c:strCache>
            </c:strRef>
          </c:cat>
          <c:val>
            <c:numRef>
              <c:f>グラフワーク２!$C$469:$F$469</c:f>
              <c:numCache>
                <c:formatCode>0.0_ </c:formatCode>
                <c:ptCount val="4"/>
                <c:pt idx="0">
                  <c:v>24.217118997912316</c:v>
                </c:pt>
                <c:pt idx="1">
                  <c:v>23.157894736842106</c:v>
                </c:pt>
                <c:pt idx="2">
                  <c:v>24.479166666666668</c:v>
                </c:pt>
                <c:pt idx="3">
                  <c:v>29.106029106029105</c:v>
                </c:pt>
              </c:numCache>
            </c:numRef>
          </c:val>
          <c:extLst>
            <c:ext xmlns:c16="http://schemas.microsoft.com/office/drawing/2014/chart" uri="{C3380CC4-5D6E-409C-BE32-E72D297353CC}">
              <c16:uniqueId val="{00000009-9EDF-41AC-B39E-2CE8D928B361}"/>
            </c:ext>
          </c:extLst>
        </c:ser>
        <c:ser>
          <c:idx val="3"/>
          <c:order val="3"/>
          <c:tx>
            <c:strRef>
              <c:f>グラフワーク２!$B$470</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EDF-41AC-B39E-2CE8D928B361}"/>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EDF-41AC-B39E-2CE8D928B361}"/>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EDF-41AC-B39E-2CE8D928B361}"/>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DF-41AC-B39E-2CE8D928B361}"/>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グラフワーク２!$C$466:$F$466</c:f>
              <c:strCache>
                <c:ptCount val="4"/>
                <c:pt idx="0">
                  <c:v>合計</c:v>
                </c:pt>
                <c:pt idx="1">
                  <c:v>男性</c:v>
                </c:pt>
                <c:pt idx="2">
                  <c:v>女性</c:v>
                </c:pt>
                <c:pt idx="3">
                  <c:v>前回調査</c:v>
                </c:pt>
              </c:strCache>
            </c:strRef>
          </c:cat>
          <c:val>
            <c:numRef>
              <c:f>グラフワーク２!$C$470:$F$470</c:f>
              <c:numCache>
                <c:formatCode>0.0_ </c:formatCode>
                <c:ptCount val="4"/>
                <c:pt idx="0">
                  <c:v>4.8016701461377869</c:v>
                </c:pt>
                <c:pt idx="1">
                  <c:v>6.3157894736842106</c:v>
                </c:pt>
                <c:pt idx="2">
                  <c:v>4.427083333333333</c:v>
                </c:pt>
                <c:pt idx="3">
                  <c:v>7.6923076923076925</c:v>
                </c:pt>
              </c:numCache>
            </c:numRef>
          </c:val>
          <c:extLst>
            <c:ext xmlns:c16="http://schemas.microsoft.com/office/drawing/2014/chart" uri="{C3380CC4-5D6E-409C-BE32-E72D297353CC}">
              <c16:uniqueId val="{0000000E-9EDF-41AC-B39E-2CE8D928B361}"/>
            </c:ext>
          </c:extLst>
        </c:ser>
        <c:ser>
          <c:idx val="4"/>
          <c:order val="4"/>
          <c:tx>
            <c:strRef>
              <c:f>グラフワーク２!$B$471</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EDF-41AC-B39E-2CE8D928B361}"/>
                </c:ext>
              </c:extLst>
            </c:dLbl>
            <c:dLbl>
              <c:idx val="1"/>
              <c:layout>
                <c:manualLayout>
                  <c:x val="2.9872128052958736E-2"/>
                  <c:y val="-1.268937639479550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EDF-41AC-B39E-2CE8D928B361}"/>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EDF-41AC-B39E-2CE8D928B361}"/>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EDF-41AC-B39E-2CE8D928B36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グラフワーク２!$C$466:$F$466</c:f>
              <c:strCache>
                <c:ptCount val="4"/>
                <c:pt idx="0">
                  <c:v>合計</c:v>
                </c:pt>
                <c:pt idx="1">
                  <c:v>男性</c:v>
                </c:pt>
                <c:pt idx="2">
                  <c:v>女性</c:v>
                </c:pt>
                <c:pt idx="3">
                  <c:v>前回調査</c:v>
                </c:pt>
              </c:strCache>
            </c:strRef>
          </c:cat>
          <c:val>
            <c:numRef>
              <c:f>グラフワーク２!$C$471:$F$471</c:f>
              <c:numCache>
                <c:formatCode>0.0_ </c:formatCode>
                <c:ptCount val="4"/>
                <c:pt idx="0">
                  <c:v>1.8789144050104385</c:v>
                </c:pt>
                <c:pt idx="1">
                  <c:v>2.1052631578947367</c:v>
                </c:pt>
                <c:pt idx="2">
                  <c:v>1.8229166666666667</c:v>
                </c:pt>
                <c:pt idx="3">
                  <c:v>1.4553014553014554</c:v>
                </c:pt>
              </c:numCache>
            </c:numRef>
          </c:val>
          <c:extLst>
            <c:ext xmlns:c16="http://schemas.microsoft.com/office/drawing/2014/chart" uri="{C3380CC4-5D6E-409C-BE32-E72D297353CC}">
              <c16:uniqueId val="{00000013-9EDF-41AC-B39E-2CE8D928B361}"/>
            </c:ext>
          </c:extLst>
        </c:ser>
        <c:dLbls>
          <c:showLegendKey val="0"/>
          <c:showVal val="0"/>
          <c:showCatName val="0"/>
          <c:showSerName val="0"/>
          <c:showPercent val="0"/>
          <c:showBubbleSize val="0"/>
        </c:dLbls>
        <c:gapWidth val="100"/>
        <c:overlap val="100"/>
        <c:axId val="239258984"/>
        <c:axId val="239930096"/>
      </c:barChart>
      <c:catAx>
        <c:axId val="2392589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0096"/>
        <c:crosses val="autoZero"/>
        <c:auto val="1"/>
        <c:lblAlgn val="ctr"/>
        <c:lblOffset val="100"/>
        <c:tickLblSkip val="1"/>
        <c:tickMarkSkip val="1"/>
        <c:noMultiLvlLbl val="0"/>
      </c:catAx>
      <c:valAx>
        <c:axId val="2399300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8984"/>
        <c:crosses val="autoZero"/>
        <c:crossBetween val="between"/>
        <c:majorUnit val="0.2"/>
      </c:valAx>
      <c:spPr>
        <a:noFill/>
        <a:ln w="12700">
          <a:solidFill>
            <a:srgbClr val="808080"/>
          </a:solidFill>
          <a:prstDash val="solid"/>
        </a:ln>
      </c:spPr>
    </c:plotArea>
    <c:legend>
      <c:legendPos val="r"/>
      <c:layout>
        <c:manualLayout>
          <c:xMode val="edge"/>
          <c:yMode val="edge"/>
          <c:x val="0.79785044110865455"/>
          <c:y val="7.7154125787752464E-2"/>
          <c:w val="0.19559313706476344"/>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グラフワーク２!$I$467</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7C-4A3D-BF25-6CAC67C77807}"/>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7C-4A3D-BF25-6CAC67C77807}"/>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7C-4A3D-BF25-6CAC67C7780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グラフワーク２!$J$466:$M$466</c:f>
              <c:strCache>
                <c:ptCount val="4"/>
                <c:pt idx="0">
                  <c:v>合計</c:v>
                </c:pt>
                <c:pt idx="1">
                  <c:v>男性</c:v>
                </c:pt>
                <c:pt idx="2">
                  <c:v>女性</c:v>
                </c:pt>
                <c:pt idx="3">
                  <c:v>前回調査</c:v>
                </c:pt>
              </c:strCache>
            </c:strRef>
          </c:cat>
          <c:val>
            <c:numRef>
              <c:f>グラフワーク２!$J$467:$M$467</c:f>
              <c:numCache>
                <c:formatCode>0.0_ </c:formatCode>
                <c:ptCount val="4"/>
                <c:pt idx="0">
                  <c:v>44.008264462809919</c:v>
                </c:pt>
                <c:pt idx="1">
                  <c:v>42.436974789915965</c:v>
                </c:pt>
                <c:pt idx="2">
                  <c:v>45.528455284552848</c:v>
                </c:pt>
                <c:pt idx="3">
                  <c:v>40.122199592668025</c:v>
                </c:pt>
              </c:numCache>
            </c:numRef>
          </c:val>
          <c:extLst>
            <c:ext xmlns:c16="http://schemas.microsoft.com/office/drawing/2014/chart" uri="{C3380CC4-5D6E-409C-BE32-E72D297353CC}">
              <c16:uniqueId val="{00000003-597C-4A3D-BF25-6CAC67C77807}"/>
            </c:ext>
          </c:extLst>
        </c:ser>
        <c:ser>
          <c:idx val="1"/>
          <c:order val="1"/>
          <c:tx>
            <c:strRef>
              <c:f>グラフワーク２!$I$468</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グラフワーク２!$J$466:$M$466</c:f>
              <c:strCache>
                <c:ptCount val="4"/>
                <c:pt idx="0">
                  <c:v>合計</c:v>
                </c:pt>
                <c:pt idx="1">
                  <c:v>男性</c:v>
                </c:pt>
                <c:pt idx="2">
                  <c:v>女性</c:v>
                </c:pt>
                <c:pt idx="3">
                  <c:v>前回調査</c:v>
                </c:pt>
              </c:strCache>
            </c:strRef>
          </c:cat>
          <c:val>
            <c:numRef>
              <c:f>グラフワーク２!$J$468:$M$468</c:f>
              <c:numCache>
                <c:formatCode>0.0_ </c:formatCode>
                <c:ptCount val="4"/>
                <c:pt idx="0">
                  <c:v>13.636363636363637</c:v>
                </c:pt>
                <c:pt idx="1">
                  <c:v>14.285714285714286</c:v>
                </c:pt>
                <c:pt idx="2">
                  <c:v>13.008130081300813</c:v>
                </c:pt>
                <c:pt idx="3">
                  <c:v>15.274949083503055</c:v>
                </c:pt>
              </c:numCache>
            </c:numRef>
          </c:val>
          <c:extLst>
            <c:ext xmlns:c16="http://schemas.microsoft.com/office/drawing/2014/chart" uri="{C3380CC4-5D6E-409C-BE32-E72D297353CC}">
              <c16:uniqueId val="{00000004-597C-4A3D-BF25-6CAC67C77807}"/>
            </c:ext>
          </c:extLst>
        </c:ser>
        <c:ser>
          <c:idx val="2"/>
          <c:order val="2"/>
          <c:tx>
            <c:strRef>
              <c:f>グラフワーク２!$I$469</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7C-4A3D-BF25-6CAC67C77807}"/>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7C-4A3D-BF25-6CAC67C77807}"/>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7C-4A3D-BF25-6CAC67C77807}"/>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7C-4A3D-BF25-6CAC67C7780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グラフワーク２!$J$466:$M$466</c:f>
              <c:strCache>
                <c:ptCount val="4"/>
                <c:pt idx="0">
                  <c:v>合計</c:v>
                </c:pt>
                <c:pt idx="1">
                  <c:v>男性</c:v>
                </c:pt>
                <c:pt idx="2">
                  <c:v>女性</c:v>
                </c:pt>
                <c:pt idx="3">
                  <c:v>前回調査</c:v>
                </c:pt>
              </c:strCache>
            </c:strRef>
          </c:cat>
          <c:val>
            <c:numRef>
              <c:f>グラフワーク２!$J$469:$M$469</c:f>
              <c:numCache>
                <c:formatCode>0.0_ </c:formatCode>
                <c:ptCount val="4"/>
                <c:pt idx="0">
                  <c:v>30.371900826446282</c:v>
                </c:pt>
                <c:pt idx="1">
                  <c:v>31.092436974789916</c:v>
                </c:pt>
                <c:pt idx="2">
                  <c:v>29.674796747967481</c:v>
                </c:pt>
                <c:pt idx="3">
                  <c:v>33.808553971486759</c:v>
                </c:pt>
              </c:numCache>
            </c:numRef>
          </c:val>
          <c:extLst>
            <c:ext xmlns:c16="http://schemas.microsoft.com/office/drawing/2014/chart" uri="{C3380CC4-5D6E-409C-BE32-E72D297353CC}">
              <c16:uniqueId val="{00000009-597C-4A3D-BF25-6CAC67C77807}"/>
            </c:ext>
          </c:extLst>
        </c:ser>
        <c:ser>
          <c:idx val="3"/>
          <c:order val="3"/>
          <c:tx>
            <c:strRef>
              <c:f>グラフワーク２!$I$470</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7C-4A3D-BF25-6CAC67C77807}"/>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7C-4A3D-BF25-6CAC67C77807}"/>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7C-4A3D-BF25-6CAC67C77807}"/>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7C-4A3D-BF25-6CAC67C77807}"/>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グラフワーク２!$J$466:$M$466</c:f>
              <c:strCache>
                <c:ptCount val="4"/>
                <c:pt idx="0">
                  <c:v>合計</c:v>
                </c:pt>
                <c:pt idx="1">
                  <c:v>男性</c:v>
                </c:pt>
                <c:pt idx="2">
                  <c:v>女性</c:v>
                </c:pt>
                <c:pt idx="3">
                  <c:v>前回調査</c:v>
                </c:pt>
              </c:strCache>
            </c:strRef>
          </c:cat>
          <c:val>
            <c:numRef>
              <c:f>グラフワーク２!$J$470:$M$470</c:f>
              <c:numCache>
                <c:formatCode>0.0_ </c:formatCode>
                <c:ptCount val="4"/>
                <c:pt idx="0">
                  <c:v>11.983471074380166</c:v>
                </c:pt>
                <c:pt idx="1">
                  <c:v>12.184873949579831</c:v>
                </c:pt>
                <c:pt idx="2">
                  <c:v>11.788617886178862</c:v>
                </c:pt>
                <c:pt idx="3">
                  <c:v>9.9796334012219958</c:v>
                </c:pt>
              </c:numCache>
            </c:numRef>
          </c:val>
          <c:extLst>
            <c:ext xmlns:c16="http://schemas.microsoft.com/office/drawing/2014/chart" uri="{C3380CC4-5D6E-409C-BE32-E72D297353CC}">
              <c16:uniqueId val="{0000000E-597C-4A3D-BF25-6CAC67C77807}"/>
            </c:ext>
          </c:extLst>
        </c:ser>
        <c:ser>
          <c:idx val="4"/>
          <c:order val="4"/>
          <c:tx>
            <c:strRef>
              <c:f>グラフワーク２!$I$471</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7C-4A3D-BF25-6CAC67C77807}"/>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7C-4A3D-BF25-6CAC67C77807}"/>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97C-4A3D-BF25-6CAC67C77807}"/>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97C-4A3D-BF25-6CAC67C7780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グラフワーク２!$J$466:$M$466</c:f>
              <c:strCache>
                <c:ptCount val="4"/>
                <c:pt idx="0">
                  <c:v>合計</c:v>
                </c:pt>
                <c:pt idx="1">
                  <c:v>男性</c:v>
                </c:pt>
                <c:pt idx="2">
                  <c:v>女性</c:v>
                </c:pt>
                <c:pt idx="3">
                  <c:v>前回調査</c:v>
                </c:pt>
              </c:strCache>
            </c:strRef>
          </c:cat>
          <c:val>
            <c:numRef>
              <c:f>グラフワーク２!$J$471:$M$471</c:f>
              <c:numCache>
                <c:formatCode>0.0_ </c:formatCode>
                <c:ptCount val="4"/>
                <c:pt idx="0">
                  <c:v>0</c:v>
                </c:pt>
                <c:pt idx="1">
                  <c:v>0</c:v>
                </c:pt>
                <c:pt idx="2">
                  <c:v>0</c:v>
                </c:pt>
                <c:pt idx="3">
                  <c:v>0.81466395112016299</c:v>
                </c:pt>
              </c:numCache>
            </c:numRef>
          </c:val>
          <c:extLst>
            <c:ext xmlns:c16="http://schemas.microsoft.com/office/drawing/2014/chart" uri="{C3380CC4-5D6E-409C-BE32-E72D297353CC}">
              <c16:uniqueId val="{00000013-597C-4A3D-BF25-6CAC67C77807}"/>
            </c:ext>
          </c:extLst>
        </c:ser>
        <c:dLbls>
          <c:showLegendKey val="0"/>
          <c:showVal val="0"/>
          <c:showCatName val="0"/>
          <c:showSerName val="0"/>
          <c:showPercent val="0"/>
          <c:showBubbleSize val="0"/>
        </c:dLbls>
        <c:gapWidth val="100"/>
        <c:overlap val="100"/>
        <c:axId val="239931272"/>
        <c:axId val="239931664"/>
      </c:barChart>
      <c:catAx>
        <c:axId val="2399312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1664"/>
        <c:crosses val="autoZero"/>
        <c:auto val="1"/>
        <c:lblAlgn val="ctr"/>
        <c:lblOffset val="100"/>
        <c:tickLblSkip val="1"/>
        <c:tickMarkSkip val="1"/>
        <c:noMultiLvlLbl val="0"/>
      </c:catAx>
      <c:valAx>
        <c:axId val="2399316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1272"/>
        <c:crosses val="autoZero"/>
        <c:crossBetween val="between"/>
        <c:majorUnit val="0.2"/>
      </c:valAx>
      <c:spPr>
        <a:noFill/>
        <a:ln w="12700">
          <a:solidFill>
            <a:srgbClr val="808080"/>
          </a:solidFill>
          <a:prstDash val="solid"/>
        </a:ln>
      </c:spPr>
    </c:plotArea>
    <c:legend>
      <c:legendPos val="r"/>
      <c:layout>
        <c:manualLayout>
          <c:xMode val="edge"/>
          <c:yMode val="edge"/>
          <c:x val="0.79566105960892819"/>
          <c:y val="7.7154125787752464E-2"/>
          <c:w val="0.19778251856448981"/>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グラフワーク２!$B$474</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61-42FA-86E0-B697E3D724C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61-42FA-86E0-B697E3D724C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61-42FA-86E0-B697E3D724C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グラフワーク２!$C$473:$F$473</c:f>
              <c:strCache>
                <c:ptCount val="4"/>
                <c:pt idx="0">
                  <c:v>合計</c:v>
                </c:pt>
                <c:pt idx="1">
                  <c:v>男性</c:v>
                </c:pt>
                <c:pt idx="2">
                  <c:v>女性</c:v>
                </c:pt>
                <c:pt idx="3">
                  <c:v>前回調査</c:v>
                </c:pt>
              </c:strCache>
            </c:strRef>
          </c:cat>
          <c:val>
            <c:numRef>
              <c:f>グラフワーク２!$C$474:$F$474</c:f>
              <c:numCache>
                <c:formatCode>0.0_ </c:formatCode>
                <c:ptCount val="4"/>
                <c:pt idx="0">
                  <c:v>23.799582463465555</c:v>
                </c:pt>
                <c:pt idx="1">
                  <c:v>35.789473684210527</c:v>
                </c:pt>
                <c:pt idx="2">
                  <c:v>20.833333333333332</c:v>
                </c:pt>
                <c:pt idx="3">
                  <c:v>21.205821205821206</c:v>
                </c:pt>
              </c:numCache>
            </c:numRef>
          </c:val>
          <c:extLst>
            <c:ext xmlns:c16="http://schemas.microsoft.com/office/drawing/2014/chart" uri="{C3380CC4-5D6E-409C-BE32-E72D297353CC}">
              <c16:uniqueId val="{00000003-7361-42FA-86E0-B697E3D724CE}"/>
            </c:ext>
          </c:extLst>
        </c:ser>
        <c:ser>
          <c:idx val="1"/>
          <c:order val="1"/>
          <c:tx>
            <c:strRef>
              <c:f>グラフワーク２!$B$475</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グラフワーク２!$C$473:$F$473</c:f>
              <c:strCache>
                <c:ptCount val="4"/>
                <c:pt idx="0">
                  <c:v>合計</c:v>
                </c:pt>
                <c:pt idx="1">
                  <c:v>男性</c:v>
                </c:pt>
                <c:pt idx="2">
                  <c:v>女性</c:v>
                </c:pt>
                <c:pt idx="3">
                  <c:v>前回調査</c:v>
                </c:pt>
              </c:strCache>
            </c:strRef>
          </c:cat>
          <c:val>
            <c:numRef>
              <c:f>グラフワーク２!$C$475:$F$475</c:f>
              <c:numCache>
                <c:formatCode>0.0_ </c:formatCode>
                <c:ptCount val="4"/>
                <c:pt idx="0">
                  <c:v>32.567849686847602</c:v>
                </c:pt>
                <c:pt idx="1">
                  <c:v>27.368421052631579</c:v>
                </c:pt>
                <c:pt idx="2">
                  <c:v>33.854166666666664</c:v>
                </c:pt>
                <c:pt idx="3">
                  <c:v>33.679833679833678</c:v>
                </c:pt>
              </c:numCache>
            </c:numRef>
          </c:val>
          <c:extLst>
            <c:ext xmlns:c16="http://schemas.microsoft.com/office/drawing/2014/chart" uri="{C3380CC4-5D6E-409C-BE32-E72D297353CC}">
              <c16:uniqueId val="{00000004-7361-42FA-86E0-B697E3D724CE}"/>
            </c:ext>
          </c:extLst>
        </c:ser>
        <c:ser>
          <c:idx val="2"/>
          <c:order val="2"/>
          <c:tx>
            <c:strRef>
              <c:f>グラフワーク２!$B$476</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61-42FA-86E0-B697E3D724CE}"/>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61-42FA-86E0-B697E3D724CE}"/>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61-42FA-86E0-B697E3D724CE}"/>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61-42FA-86E0-B697E3D724C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グラフワーク２!$C$473:$F$473</c:f>
              <c:strCache>
                <c:ptCount val="4"/>
                <c:pt idx="0">
                  <c:v>合計</c:v>
                </c:pt>
                <c:pt idx="1">
                  <c:v>男性</c:v>
                </c:pt>
                <c:pt idx="2">
                  <c:v>女性</c:v>
                </c:pt>
                <c:pt idx="3">
                  <c:v>前回調査</c:v>
                </c:pt>
              </c:strCache>
            </c:strRef>
          </c:cat>
          <c:val>
            <c:numRef>
              <c:f>グラフワーク２!$C$476:$F$476</c:f>
              <c:numCache>
                <c:formatCode>0.0_ </c:formatCode>
                <c:ptCount val="4"/>
                <c:pt idx="0">
                  <c:v>38.622129436325679</c:v>
                </c:pt>
                <c:pt idx="1">
                  <c:v>33.684210526315788</c:v>
                </c:pt>
                <c:pt idx="2">
                  <c:v>39.84375</c:v>
                </c:pt>
                <c:pt idx="3">
                  <c:v>39.916839916839919</c:v>
                </c:pt>
              </c:numCache>
            </c:numRef>
          </c:val>
          <c:extLst>
            <c:ext xmlns:c16="http://schemas.microsoft.com/office/drawing/2014/chart" uri="{C3380CC4-5D6E-409C-BE32-E72D297353CC}">
              <c16:uniqueId val="{00000009-7361-42FA-86E0-B697E3D724CE}"/>
            </c:ext>
          </c:extLst>
        </c:ser>
        <c:ser>
          <c:idx val="3"/>
          <c:order val="3"/>
          <c:tx>
            <c:strRef>
              <c:f>グラフワーク２!$B$477</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61-42FA-86E0-B697E3D724CE}"/>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61-42FA-86E0-B697E3D724CE}"/>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361-42FA-86E0-B697E3D724CE}"/>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361-42FA-86E0-B697E3D724C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グラフワーク２!$C$473:$F$473</c:f>
              <c:strCache>
                <c:ptCount val="4"/>
                <c:pt idx="0">
                  <c:v>合計</c:v>
                </c:pt>
                <c:pt idx="1">
                  <c:v>男性</c:v>
                </c:pt>
                <c:pt idx="2">
                  <c:v>女性</c:v>
                </c:pt>
                <c:pt idx="3">
                  <c:v>前回調査</c:v>
                </c:pt>
              </c:strCache>
            </c:strRef>
          </c:cat>
          <c:val>
            <c:numRef>
              <c:f>グラフワーク２!$C$477:$F$477</c:f>
              <c:numCache>
                <c:formatCode>0.0_ </c:formatCode>
                <c:ptCount val="4"/>
                <c:pt idx="0">
                  <c:v>3.5490605427974948</c:v>
                </c:pt>
                <c:pt idx="1">
                  <c:v>2.1052631578947367</c:v>
                </c:pt>
                <c:pt idx="2">
                  <c:v>3.90625</c:v>
                </c:pt>
                <c:pt idx="3">
                  <c:v>3.9501039501039501</c:v>
                </c:pt>
              </c:numCache>
            </c:numRef>
          </c:val>
          <c:extLst>
            <c:ext xmlns:c16="http://schemas.microsoft.com/office/drawing/2014/chart" uri="{C3380CC4-5D6E-409C-BE32-E72D297353CC}">
              <c16:uniqueId val="{0000000E-7361-42FA-86E0-B697E3D724CE}"/>
            </c:ext>
          </c:extLst>
        </c:ser>
        <c:ser>
          <c:idx val="4"/>
          <c:order val="4"/>
          <c:tx>
            <c:strRef>
              <c:f>グラフワーク２!$B$478</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361-42FA-86E0-B697E3D724CE}"/>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361-42FA-86E0-B697E3D724CE}"/>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361-42FA-86E0-B697E3D724CE}"/>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361-42FA-86E0-B697E3D724C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グラフワーク２!$C$473:$F$473</c:f>
              <c:strCache>
                <c:ptCount val="4"/>
                <c:pt idx="0">
                  <c:v>合計</c:v>
                </c:pt>
                <c:pt idx="1">
                  <c:v>男性</c:v>
                </c:pt>
                <c:pt idx="2">
                  <c:v>女性</c:v>
                </c:pt>
                <c:pt idx="3">
                  <c:v>前回調査</c:v>
                </c:pt>
              </c:strCache>
            </c:strRef>
          </c:cat>
          <c:val>
            <c:numRef>
              <c:f>グラフワーク２!$C$478:$F$478</c:f>
              <c:numCache>
                <c:formatCode>0.0_ </c:formatCode>
                <c:ptCount val="4"/>
                <c:pt idx="0">
                  <c:v>1.4613778705636744</c:v>
                </c:pt>
                <c:pt idx="1">
                  <c:v>1.0526315789473684</c:v>
                </c:pt>
                <c:pt idx="2">
                  <c:v>1.5625</c:v>
                </c:pt>
                <c:pt idx="3">
                  <c:v>1.2474012474012475</c:v>
                </c:pt>
              </c:numCache>
            </c:numRef>
          </c:val>
          <c:extLst>
            <c:ext xmlns:c16="http://schemas.microsoft.com/office/drawing/2014/chart" uri="{C3380CC4-5D6E-409C-BE32-E72D297353CC}">
              <c16:uniqueId val="{00000013-7361-42FA-86E0-B697E3D724CE}"/>
            </c:ext>
          </c:extLst>
        </c:ser>
        <c:dLbls>
          <c:showLegendKey val="0"/>
          <c:showVal val="0"/>
          <c:showCatName val="0"/>
          <c:showSerName val="0"/>
          <c:showPercent val="0"/>
          <c:showBubbleSize val="0"/>
        </c:dLbls>
        <c:gapWidth val="100"/>
        <c:overlap val="100"/>
        <c:axId val="239932448"/>
        <c:axId val="239932840"/>
      </c:barChart>
      <c:catAx>
        <c:axId val="2399324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2840"/>
        <c:crosses val="autoZero"/>
        <c:auto val="1"/>
        <c:lblAlgn val="ctr"/>
        <c:lblOffset val="100"/>
        <c:tickLblSkip val="1"/>
        <c:tickMarkSkip val="1"/>
        <c:noMultiLvlLbl val="0"/>
      </c:catAx>
      <c:valAx>
        <c:axId val="23993284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2448"/>
        <c:crosses val="autoZero"/>
        <c:crossBetween val="between"/>
        <c:majorUnit val="0.2"/>
      </c:valAx>
      <c:spPr>
        <a:noFill/>
        <a:ln w="12700">
          <a:solidFill>
            <a:srgbClr val="808080"/>
          </a:solidFill>
          <a:prstDash val="solid"/>
        </a:ln>
      </c:spPr>
    </c:plotArea>
    <c:legend>
      <c:legendPos val="r"/>
      <c:layout>
        <c:manualLayout>
          <c:xMode val="edge"/>
          <c:yMode val="edge"/>
          <c:x val="0.80003982260838091"/>
          <c:y val="7.7154125787752464E-2"/>
          <c:w val="0.19340375556503719"/>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80286715361238E-2"/>
          <c:y val="0.20994531774785735"/>
          <c:w val="0.72578113098626551"/>
          <c:h val="0.76795787281453087"/>
        </c:manualLayout>
      </c:layout>
      <c:barChart>
        <c:barDir val="bar"/>
        <c:grouping val="percentStacked"/>
        <c:varyColors val="0"/>
        <c:ser>
          <c:idx val="0"/>
          <c:order val="0"/>
          <c:tx>
            <c:strRef>
              <c:f>グラフワーク２!$B$8</c:f>
              <c:strCache>
                <c:ptCount val="1"/>
                <c:pt idx="0">
                  <c:v>県央地域</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グラフワーク２!$C$7:$E$7</c:f>
              <c:strCache>
                <c:ptCount val="3"/>
                <c:pt idx="0">
                  <c:v>前回調査</c:v>
                </c:pt>
                <c:pt idx="1">
                  <c:v>今回調査</c:v>
                </c:pt>
                <c:pt idx="2">
                  <c:v>標本数</c:v>
                </c:pt>
              </c:strCache>
            </c:strRef>
          </c:cat>
          <c:val>
            <c:numRef>
              <c:f>グラフワーク２!$C$8:$E$8</c:f>
              <c:numCache>
                <c:formatCode>0.0</c:formatCode>
                <c:ptCount val="3"/>
                <c:pt idx="0" formatCode="0.0_ ">
                  <c:v>27.74327122153209</c:v>
                </c:pt>
                <c:pt idx="1">
                  <c:v>30.062630480167016</c:v>
                </c:pt>
                <c:pt idx="2" formatCode="0.0_ ">
                  <c:v>30</c:v>
                </c:pt>
              </c:numCache>
            </c:numRef>
          </c:val>
          <c:extLst>
            <c:ext xmlns:c16="http://schemas.microsoft.com/office/drawing/2014/chart" uri="{C3380CC4-5D6E-409C-BE32-E72D297353CC}">
              <c16:uniqueId val="{00000000-D19D-4C8F-BEF5-135FA136DBCE}"/>
            </c:ext>
          </c:extLst>
        </c:ser>
        <c:ser>
          <c:idx val="1"/>
          <c:order val="1"/>
          <c:tx>
            <c:strRef>
              <c:f>グラフワーク２!$B$9</c:f>
              <c:strCache>
                <c:ptCount val="1"/>
                <c:pt idx="0">
                  <c:v>県南地域</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グラフワーク２!$C$7:$E$7</c:f>
              <c:strCache>
                <c:ptCount val="3"/>
                <c:pt idx="0">
                  <c:v>前回調査</c:v>
                </c:pt>
                <c:pt idx="1">
                  <c:v>今回調査</c:v>
                </c:pt>
                <c:pt idx="2">
                  <c:v>標本数</c:v>
                </c:pt>
              </c:strCache>
            </c:strRef>
          </c:cat>
          <c:val>
            <c:numRef>
              <c:f>グラフワーク２!$C$9:$E$9</c:f>
              <c:numCache>
                <c:formatCode>0.0</c:formatCode>
                <c:ptCount val="3"/>
                <c:pt idx="0" formatCode="0.0_ ">
                  <c:v>38.509316770186338</c:v>
                </c:pt>
                <c:pt idx="1">
                  <c:v>41.544885177453025</c:v>
                </c:pt>
                <c:pt idx="2" formatCode="0.0_ ">
                  <c:v>42</c:v>
                </c:pt>
              </c:numCache>
            </c:numRef>
          </c:val>
          <c:extLst>
            <c:ext xmlns:c16="http://schemas.microsoft.com/office/drawing/2014/chart" uri="{C3380CC4-5D6E-409C-BE32-E72D297353CC}">
              <c16:uniqueId val="{00000001-D19D-4C8F-BEF5-135FA136DBCE}"/>
            </c:ext>
          </c:extLst>
        </c:ser>
        <c:ser>
          <c:idx val="2"/>
          <c:order val="2"/>
          <c:tx>
            <c:strRef>
              <c:f>グラフワーク２!$B$10</c:f>
              <c:strCache>
                <c:ptCount val="1"/>
                <c:pt idx="0">
                  <c:v>沿岸地域</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グラフワーク２!$C$7:$E$7</c:f>
              <c:strCache>
                <c:ptCount val="3"/>
                <c:pt idx="0">
                  <c:v>前回調査</c:v>
                </c:pt>
                <c:pt idx="1">
                  <c:v>今回調査</c:v>
                </c:pt>
                <c:pt idx="2">
                  <c:v>標本数</c:v>
                </c:pt>
              </c:strCache>
            </c:strRef>
          </c:cat>
          <c:val>
            <c:numRef>
              <c:f>グラフワーク２!$C$10:$E$10</c:f>
              <c:numCache>
                <c:formatCode>0.0</c:formatCode>
                <c:ptCount val="3"/>
                <c:pt idx="0" formatCode="0.0_ ">
                  <c:v>22.981366459627328</c:v>
                </c:pt>
                <c:pt idx="1">
                  <c:v>15.448851774530272</c:v>
                </c:pt>
                <c:pt idx="2" formatCode="0.0_ ">
                  <c:v>16</c:v>
                </c:pt>
              </c:numCache>
            </c:numRef>
          </c:val>
          <c:extLst>
            <c:ext xmlns:c16="http://schemas.microsoft.com/office/drawing/2014/chart" uri="{C3380CC4-5D6E-409C-BE32-E72D297353CC}">
              <c16:uniqueId val="{00000002-D19D-4C8F-BEF5-135FA136DBCE}"/>
            </c:ext>
          </c:extLst>
        </c:ser>
        <c:ser>
          <c:idx val="3"/>
          <c:order val="3"/>
          <c:tx>
            <c:strRef>
              <c:f>グラフワーク２!$B$11</c:f>
              <c:strCache>
                <c:ptCount val="1"/>
                <c:pt idx="0">
                  <c:v>県北地域</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グラフワーク２!$C$7:$E$7</c:f>
              <c:strCache>
                <c:ptCount val="3"/>
                <c:pt idx="0">
                  <c:v>前回調査</c:v>
                </c:pt>
                <c:pt idx="1">
                  <c:v>今回調査</c:v>
                </c:pt>
                <c:pt idx="2">
                  <c:v>標本数</c:v>
                </c:pt>
              </c:strCache>
            </c:strRef>
          </c:cat>
          <c:val>
            <c:numRef>
              <c:f>グラフワーク２!$C$11:$E$11</c:f>
              <c:numCache>
                <c:formatCode>0.0</c:formatCode>
                <c:ptCount val="3"/>
                <c:pt idx="0" formatCode="0.0_ ">
                  <c:v>10.144927536231885</c:v>
                </c:pt>
                <c:pt idx="1">
                  <c:v>12.734864300626304</c:v>
                </c:pt>
                <c:pt idx="2" formatCode="0.0_ ">
                  <c:v>12</c:v>
                </c:pt>
              </c:numCache>
            </c:numRef>
          </c:val>
          <c:extLst>
            <c:ext xmlns:c16="http://schemas.microsoft.com/office/drawing/2014/chart" uri="{C3380CC4-5D6E-409C-BE32-E72D297353CC}">
              <c16:uniqueId val="{00000003-D19D-4C8F-BEF5-135FA136DBCE}"/>
            </c:ext>
          </c:extLst>
        </c:ser>
        <c:ser>
          <c:idx val="4"/>
          <c:order val="4"/>
          <c:tx>
            <c:strRef>
              <c:f>グラフワーク２!$B$12</c:f>
              <c:strCache>
                <c:ptCount val="1"/>
                <c:pt idx="0">
                  <c:v>無回答</c:v>
                </c:pt>
              </c:strCache>
            </c:strRef>
          </c:tx>
          <c:spPr>
            <a:solidFill>
              <a:schemeClr val="bg1"/>
            </a:solidFill>
            <a:ln w="12700">
              <a:solidFill>
                <a:srgbClr val="000000"/>
              </a:solidFill>
              <a:prstDash val="solid"/>
            </a:ln>
          </c:spPr>
          <c:invertIfNegative val="0"/>
          <c:dLbls>
            <c:dLbl>
              <c:idx val="0"/>
              <c:layout>
                <c:manualLayout>
                  <c:x val="2.4441550546294915E-2"/>
                  <c:y val="6.077493973580386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9D-4C8F-BEF5-135FA136DBCE}"/>
                </c:ext>
              </c:extLst>
            </c:dLbl>
            <c:dLbl>
              <c:idx val="1"/>
              <c:layout>
                <c:manualLayout>
                  <c:x val="2.5181630450100044E-2"/>
                  <c:y val="2.394132253161060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9D-4C8F-BEF5-135FA136DBCE}"/>
                </c:ext>
              </c:extLst>
            </c:dLbl>
            <c:dLbl>
              <c:idx val="2"/>
              <c:layout>
                <c:manualLayout>
                  <c:x val="2.3672681137729606E-2"/>
                  <c:y val="4.235647315580152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9D-4C8F-BEF5-135FA136DBC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グラフワーク２!$C$7:$E$7</c:f>
              <c:strCache>
                <c:ptCount val="3"/>
                <c:pt idx="0">
                  <c:v>前回調査</c:v>
                </c:pt>
                <c:pt idx="1">
                  <c:v>今回調査</c:v>
                </c:pt>
                <c:pt idx="2">
                  <c:v>標本数</c:v>
                </c:pt>
              </c:strCache>
            </c:strRef>
          </c:cat>
          <c:val>
            <c:numRef>
              <c:f>グラフワーク２!$C$12:$E$12</c:f>
              <c:numCache>
                <c:formatCode>0.0</c:formatCode>
                <c:ptCount val="3"/>
                <c:pt idx="0" formatCode="0.0_ ">
                  <c:v>0.6211180124223602</c:v>
                </c:pt>
                <c:pt idx="1">
                  <c:v>0.20876826722338204</c:v>
                </c:pt>
                <c:pt idx="2" formatCode="0.0_ ">
                  <c:v>0</c:v>
                </c:pt>
              </c:numCache>
            </c:numRef>
          </c:val>
          <c:extLst>
            <c:ext xmlns:c16="http://schemas.microsoft.com/office/drawing/2014/chart" uri="{C3380CC4-5D6E-409C-BE32-E72D297353CC}">
              <c16:uniqueId val="{00000007-D19D-4C8F-BEF5-135FA136DBCE}"/>
            </c:ext>
          </c:extLst>
        </c:ser>
        <c:dLbls>
          <c:showLegendKey val="0"/>
          <c:showVal val="0"/>
          <c:showCatName val="0"/>
          <c:showSerName val="0"/>
          <c:showPercent val="0"/>
          <c:showBubbleSize val="0"/>
        </c:dLbls>
        <c:gapWidth val="100"/>
        <c:overlap val="100"/>
        <c:axId val="204658168"/>
        <c:axId val="204662648"/>
      </c:barChart>
      <c:catAx>
        <c:axId val="204658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662648"/>
        <c:crosses val="autoZero"/>
        <c:auto val="1"/>
        <c:lblAlgn val="ctr"/>
        <c:lblOffset val="100"/>
        <c:tickLblSkip val="1"/>
        <c:tickMarkSkip val="1"/>
        <c:noMultiLvlLbl val="0"/>
      </c:catAx>
      <c:valAx>
        <c:axId val="204662648"/>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4658168"/>
        <c:crosses val="autoZero"/>
        <c:crossBetween val="between"/>
        <c:majorUnit val="0.2"/>
      </c:valAx>
      <c:spPr>
        <a:noFill/>
        <a:ln w="12700">
          <a:solidFill>
            <a:srgbClr val="808080"/>
          </a:solidFill>
          <a:prstDash val="solid"/>
        </a:ln>
      </c:spPr>
    </c:plotArea>
    <c:legend>
      <c:legendPos val="r"/>
      <c:layout>
        <c:manualLayout>
          <c:xMode val="edge"/>
          <c:yMode val="edge"/>
          <c:x val="0.87028052527916766"/>
          <c:y val="0.12707240324241237"/>
          <c:w val="0.12315288175185002"/>
          <c:h val="0.8176818781630195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2382495948136148E-2"/>
          <c:y val="0.22784810126582278"/>
          <c:w val="0.65262204293428838"/>
          <c:h val="0.74683544303797467"/>
        </c:manualLayout>
      </c:layout>
      <c:barChart>
        <c:barDir val="bar"/>
        <c:grouping val="percentStacked"/>
        <c:varyColors val="0"/>
        <c:ser>
          <c:idx val="0"/>
          <c:order val="0"/>
          <c:tx>
            <c:strRef>
              <c:f>グラフワーク２!$I$474</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グラフワーク２!$J$473:$M$473</c:f>
              <c:strCache>
                <c:ptCount val="4"/>
                <c:pt idx="0">
                  <c:v>合計</c:v>
                </c:pt>
                <c:pt idx="1">
                  <c:v>男性</c:v>
                </c:pt>
                <c:pt idx="2">
                  <c:v>女性</c:v>
                </c:pt>
                <c:pt idx="3">
                  <c:v>前回調査</c:v>
                </c:pt>
              </c:strCache>
            </c:strRef>
          </c:cat>
          <c:val>
            <c:numRef>
              <c:f>グラフワーク２!$J$474:$M$474</c:f>
              <c:numCache>
                <c:formatCode>0.0_ </c:formatCode>
                <c:ptCount val="4"/>
                <c:pt idx="0">
                  <c:v>39.669421487603309</c:v>
                </c:pt>
                <c:pt idx="1">
                  <c:v>36.554621848739494</c:v>
                </c:pt>
                <c:pt idx="2">
                  <c:v>42.68292682926829</c:v>
                </c:pt>
                <c:pt idx="3">
                  <c:v>40.325865580448067</c:v>
                </c:pt>
              </c:numCache>
            </c:numRef>
          </c:val>
          <c:extLst>
            <c:ext xmlns:c16="http://schemas.microsoft.com/office/drawing/2014/chart" uri="{C3380CC4-5D6E-409C-BE32-E72D297353CC}">
              <c16:uniqueId val="{00000000-4534-46EA-99EC-442615048AE9}"/>
            </c:ext>
          </c:extLst>
        </c:ser>
        <c:ser>
          <c:idx val="1"/>
          <c:order val="1"/>
          <c:tx>
            <c:strRef>
              <c:f>グラフワーク２!$I$475</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グラフワーク２!$J$473:$M$473</c:f>
              <c:strCache>
                <c:ptCount val="4"/>
                <c:pt idx="0">
                  <c:v>合計</c:v>
                </c:pt>
                <c:pt idx="1">
                  <c:v>男性</c:v>
                </c:pt>
                <c:pt idx="2">
                  <c:v>女性</c:v>
                </c:pt>
                <c:pt idx="3">
                  <c:v>前回調査</c:v>
                </c:pt>
              </c:strCache>
            </c:strRef>
          </c:cat>
          <c:val>
            <c:numRef>
              <c:f>グラフワーク２!$J$475:$M$475</c:f>
              <c:numCache>
                <c:formatCode>0.0_ </c:formatCode>
                <c:ptCount val="4"/>
                <c:pt idx="0">
                  <c:v>20.66115702479339</c:v>
                </c:pt>
                <c:pt idx="1">
                  <c:v>23.529411764705884</c:v>
                </c:pt>
                <c:pt idx="2">
                  <c:v>17.886178861788618</c:v>
                </c:pt>
                <c:pt idx="3">
                  <c:v>23.014256619144604</c:v>
                </c:pt>
              </c:numCache>
            </c:numRef>
          </c:val>
          <c:extLst>
            <c:ext xmlns:c16="http://schemas.microsoft.com/office/drawing/2014/chart" uri="{C3380CC4-5D6E-409C-BE32-E72D297353CC}">
              <c16:uniqueId val="{00000005-4534-46EA-99EC-442615048AE9}"/>
            </c:ext>
          </c:extLst>
        </c:ser>
        <c:ser>
          <c:idx val="2"/>
          <c:order val="2"/>
          <c:tx>
            <c:strRef>
              <c:f>グラフワーク２!$I$476</c:f>
              <c:strCache>
                <c:ptCount val="1"/>
                <c:pt idx="0">
                  <c:v>関心はあるがしていない</c:v>
                </c:pt>
              </c:strCache>
            </c:strRef>
          </c:tx>
          <c:spPr>
            <a:pattFill prst="pct2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グラフワーク２!$J$473:$M$473</c:f>
              <c:strCache>
                <c:ptCount val="4"/>
                <c:pt idx="0">
                  <c:v>合計</c:v>
                </c:pt>
                <c:pt idx="1">
                  <c:v>男性</c:v>
                </c:pt>
                <c:pt idx="2">
                  <c:v>女性</c:v>
                </c:pt>
                <c:pt idx="3">
                  <c:v>前回調査</c:v>
                </c:pt>
              </c:strCache>
            </c:strRef>
          </c:cat>
          <c:val>
            <c:numRef>
              <c:f>グラフワーク２!$J$476:$M$476</c:f>
              <c:numCache>
                <c:formatCode>0.0_ </c:formatCode>
                <c:ptCount val="4"/>
                <c:pt idx="0">
                  <c:v>35.743801652892564</c:v>
                </c:pt>
                <c:pt idx="1">
                  <c:v>36.974789915966383</c:v>
                </c:pt>
                <c:pt idx="2">
                  <c:v>34.552845528455286</c:v>
                </c:pt>
                <c:pt idx="3">
                  <c:v>30.549898167006109</c:v>
                </c:pt>
              </c:numCache>
            </c:numRef>
          </c:val>
          <c:extLst>
            <c:ext xmlns:c16="http://schemas.microsoft.com/office/drawing/2014/chart" uri="{C3380CC4-5D6E-409C-BE32-E72D297353CC}">
              <c16:uniqueId val="{00000009-4534-46EA-99EC-442615048AE9}"/>
            </c:ext>
          </c:extLst>
        </c:ser>
        <c:ser>
          <c:idx val="3"/>
          <c:order val="3"/>
          <c:tx>
            <c:strRef>
              <c:f>グラフワーク２!$I$477</c:f>
              <c:strCache>
                <c:ptCount val="1"/>
                <c:pt idx="0">
                  <c:v>わからない</c:v>
                </c:pt>
              </c:strCache>
            </c:strRef>
          </c:tx>
          <c:spPr>
            <a:noFill/>
            <a:ln w="12700">
              <a:solidFill>
                <a:srgbClr val="000000"/>
              </a:solidFill>
              <a:prstDash val="solid"/>
            </a:ln>
          </c:spPr>
          <c:invertIfNegative val="0"/>
          <c:dLbls>
            <c:dLbl>
              <c:idx val="0"/>
              <c:layout>
                <c:manualLayout>
                  <c:x val="-1.3136288998358045E-2"/>
                  <c:y val="7.1301247771836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34-46EA-99EC-442615048AE9}"/>
                </c:ext>
              </c:extLst>
            </c:dLbl>
            <c:dLbl>
              <c:idx val="1"/>
              <c:layout>
                <c:manualLayout>
                  <c:x val="-8.7575259989053893E-3"/>
                  <c:y val="9.2692183530534683E-2"/>
                </c:manualLayout>
              </c:layout>
              <c:spPr>
                <a:no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34-46EA-99EC-442615048AE9}"/>
                </c:ext>
              </c:extLst>
            </c:dLbl>
            <c:dLbl>
              <c:idx val="2"/>
              <c:layout>
                <c:manualLayout>
                  <c:x val="-2.1893814997263274E-3"/>
                  <c:y val="8.5562058753351086E-2"/>
                </c:manualLayout>
              </c:layout>
              <c:spPr>
                <a:no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534-46EA-99EC-442615048AE9}"/>
                </c:ext>
              </c:extLst>
            </c:dLbl>
            <c:dLbl>
              <c:idx val="3"/>
              <c:layout>
                <c:manualLayout>
                  <c:x val="2.1893814997262472E-3"/>
                  <c:y val="7.1302370626131623E-2"/>
                </c:manualLayout>
              </c:layout>
              <c:spPr>
                <a:no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534-46EA-99EC-442615048AE9}"/>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グラフワーク２!$J$473:$M$473</c:f>
              <c:strCache>
                <c:ptCount val="4"/>
                <c:pt idx="0">
                  <c:v>合計</c:v>
                </c:pt>
                <c:pt idx="1">
                  <c:v>男性</c:v>
                </c:pt>
                <c:pt idx="2">
                  <c:v>女性</c:v>
                </c:pt>
                <c:pt idx="3">
                  <c:v>前回調査</c:v>
                </c:pt>
              </c:strCache>
            </c:strRef>
          </c:cat>
          <c:val>
            <c:numRef>
              <c:f>グラフワーク２!$J$477:$M$477</c:f>
              <c:numCache>
                <c:formatCode>0.0_ </c:formatCode>
                <c:ptCount val="4"/>
                <c:pt idx="0">
                  <c:v>3.71900826446281</c:v>
                </c:pt>
                <c:pt idx="1">
                  <c:v>2.9411764705882355</c:v>
                </c:pt>
                <c:pt idx="2">
                  <c:v>4.4715447154471546</c:v>
                </c:pt>
                <c:pt idx="3">
                  <c:v>5.7026476578411405</c:v>
                </c:pt>
              </c:numCache>
            </c:numRef>
          </c:val>
          <c:extLst>
            <c:ext xmlns:c16="http://schemas.microsoft.com/office/drawing/2014/chart" uri="{C3380CC4-5D6E-409C-BE32-E72D297353CC}">
              <c16:uniqueId val="{0000000E-4534-46EA-99EC-442615048AE9}"/>
            </c:ext>
          </c:extLst>
        </c:ser>
        <c:ser>
          <c:idx val="4"/>
          <c:order val="4"/>
          <c:tx>
            <c:strRef>
              <c:f>グラフワーク２!$I$478</c:f>
              <c:strCache>
                <c:ptCount val="1"/>
                <c:pt idx="0">
                  <c:v>無回答</c:v>
                </c:pt>
              </c:strCache>
            </c:strRef>
          </c:tx>
          <c:spPr>
            <a:noFill/>
            <a:ln w="12700">
              <a:solidFill>
                <a:srgbClr val="000000"/>
              </a:solidFill>
              <a:prstDash val="solid"/>
            </a:ln>
          </c:spPr>
          <c:invertIfNegative val="0"/>
          <c:dLbls>
            <c:dLbl>
              <c:idx val="0"/>
              <c:layout>
                <c:manualLayout>
                  <c:x val="1.9704433497536946E-2"/>
                  <c:y val="-7.13012477718360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01-4123-8DC3-CADE0887F8DE}"/>
                </c:ext>
              </c:extLst>
            </c:dLbl>
            <c:dLbl>
              <c:idx val="1"/>
              <c:layout>
                <c:manualLayout>
                  <c:x val="1.751505199781061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01-4123-8DC3-CADE0887F8DE}"/>
                </c:ext>
              </c:extLst>
            </c:dLbl>
            <c:dLbl>
              <c:idx val="2"/>
              <c:layout>
                <c:manualLayout>
                  <c:x val="1.970443349753694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01-4123-8DC3-CADE0887F8DE}"/>
                </c:ext>
              </c:extLst>
            </c:dLbl>
            <c:dLbl>
              <c:idx val="3"/>
              <c:layout>
                <c:manualLayout>
                  <c:x val="1.970443349753678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01-4123-8DC3-CADE0887F8D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グラフワーク２!$J$473:$M$473</c:f>
              <c:strCache>
                <c:ptCount val="4"/>
                <c:pt idx="0">
                  <c:v>合計</c:v>
                </c:pt>
                <c:pt idx="1">
                  <c:v>男性</c:v>
                </c:pt>
                <c:pt idx="2">
                  <c:v>女性</c:v>
                </c:pt>
                <c:pt idx="3">
                  <c:v>前回調査</c:v>
                </c:pt>
              </c:strCache>
            </c:strRef>
          </c:cat>
          <c:val>
            <c:numRef>
              <c:f>グラフワーク２!$J$478:$M$478</c:f>
              <c:numCache>
                <c:formatCode>0.0_ </c:formatCode>
                <c:ptCount val="4"/>
                <c:pt idx="0">
                  <c:v>0.20661157024793389</c:v>
                </c:pt>
                <c:pt idx="1">
                  <c:v>0</c:v>
                </c:pt>
                <c:pt idx="2">
                  <c:v>0.4065040650406504</c:v>
                </c:pt>
                <c:pt idx="3">
                  <c:v>0.40733197556008149</c:v>
                </c:pt>
              </c:numCache>
            </c:numRef>
          </c:val>
          <c:extLst>
            <c:ext xmlns:c16="http://schemas.microsoft.com/office/drawing/2014/chart" uri="{C3380CC4-5D6E-409C-BE32-E72D297353CC}">
              <c16:uniqueId val="{0000000F-4534-46EA-99EC-442615048AE9}"/>
            </c:ext>
          </c:extLst>
        </c:ser>
        <c:dLbls>
          <c:dLblPos val="ctr"/>
          <c:showLegendKey val="0"/>
          <c:showVal val="1"/>
          <c:showCatName val="0"/>
          <c:showSerName val="0"/>
          <c:showPercent val="0"/>
          <c:showBubbleSize val="0"/>
        </c:dLbls>
        <c:gapWidth val="100"/>
        <c:overlap val="100"/>
        <c:axId val="238094272"/>
        <c:axId val="239933232"/>
      </c:barChart>
      <c:catAx>
        <c:axId val="2380942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3232"/>
        <c:crosses val="autoZero"/>
        <c:auto val="1"/>
        <c:lblAlgn val="ctr"/>
        <c:lblOffset val="100"/>
        <c:tickLblSkip val="1"/>
        <c:tickMarkSkip val="1"/>
        <c:noMultiLvlLbl val="0"/>
      </c:catAx>
      <c:valAx>
        <c:axId val="2399332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4272"/>
        <c:crosses val="autoZero"/>
        <c:crossBetween val="between"/>
        <c:majorUnit val="0.2"/>
      </c:valAx>
      <c:spPr>
        <a:noFill/>
        <a:ln w="12700">
          <a:solidFill>
            <a:srgbClr val="808080"/>
          </a:solidFill>
          <a:prstDash val="solid"/>
        </a:ln>
      </c:spPr>
    </c:plotArea>
    <c:legend>
      <c:legendPos val="r"/>
      <c:layout>
        <c:manualLayout>
          <c:xMode val="edge"/>
          <c:yMode val="edge"/>
          <c:x val="0.79533282477621337"/>
          <c:y val="4.4303900515109414E-2"/>
          <c:w val="0.19818419249317976"/>
          <c:h val="0.93670863334596544"/>
        </c:manualLayout>
      </c:layout>
      <c:overlay val="0"/>
      <c:spPr>
        <a:pattFill prst="pct5">
          <a:fgClr>
            <a:srgbClr val="FFFFFF"/>
          </a:fgClr>
          <a:bgClr>
            <a:schemeClr val="bg1"/>
          </a:bgClr>
        </a:patt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グラフワーク２!$I$481</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571-44DC-93F4-636E7F6B2D4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571-44DC-93F4-636E7F6B2D4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571-44DC-93F4-636E7F6B2D4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グラフワーク２!$J$480:$M$480</c:f>
              <c:strCache>
                <c:ptCount val="4"/>
                <c:pt idx="0">
                  <c:v>合計</c:v>
                </c:pt>
                <c:pt idx="1">
                  <c:v>男性</c:v>
                </c:pt>
                <c:pt idx="2">
                  <c:v>女性</c:v>
                </c:pt>
                <c:pt idx="3">
                  <c:v>前回調査</c:v>
                </c:pt>
              </c:strCache>
            </c:strRef>
          </c:cat>
          <c:val>
            <c:numRef>
              <c:f>グラフワーク２!$J$481:$M$481</c:f>
              <c:numCache>
                <c:formatCode>0.0_ </c:formatCode>
                <c:ptCount val="4"/>
                <c:pt idx="0">
                  <c:v>92.355371900826441</c:v>
                </c:pt>
                <c:pt idx="1">
                  <c:v>89.915966386554615</c:v>
                </c:pt>
                <c:pt idx="2">
                  <c:v>94.715447154471548</c:v>
                </c:pt>
                <c:pt idx="3">
                  <c:v>84.72505091649694</c:v>
                </c:pt>
              </c:numCache>
            </c:numRef>
          </c:val>
          <c:extLst>
            <c:ext xmlns:c16="http://schemas.microsoft.com/office/drawing/2014/chart" uri="{C3380CC4-5D6E-409C-BE32-E72D297353CC}">
              <c16:uniqueId val="{00000003-A571-44DC-93F4-636E7F6B2D47}"/>
            </c:ext>
          </c:extLst>
        </c:ser>
        <c:ser>
          <c:idx val="1"/>
          <c:order val="1"/>
          <c:tx>
            <c:strRef>
              <c:f>グラフワーク２!$I$482</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7515051997810619E-2"/>
                  <c:y val="6.41711229946524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D6-4470-AAFE-C87CA244F176}"/>
                </c:ext>
              </c:extLst>
            </c:dLbl>
            <c:dLbl>
              <c:idx val="1"/>
              <c:layout>
                <c:manualLayout>
                  <c:x val="-1.3136288998358045E-2"/>
                  <c:y val="7.1301247771836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D6-4470-AAFE-C87CA244F176}"/>
                </c:ext>
              </c:extLst>
            </c:dLbl>
            <c:dLbl>
              <c:idx val="2"/>
              <c:layout>
                <c:manualLayout>
                  <c:x val="-3.9408866995073892E-2"/>
                  <c:y val="4.991143486743301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71-44DC-93F4-636E7F6B2D47}"/>
                </c:ext>
              </c:extLst>
            </c:dLbl>
            <c:dLbl>
              <c:idx val="3"/>
              <c:layout>
                <c:manualLayout>
                  <c:x val="-6.5681444991789817E-3"/>
                  <c:y val="6.4171122994652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D6-4470-AAFE-C87CA244F17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グラフワーク２!$J$480:$M$480</c:f>
              <c:strCache>
                <c:ptCount val="4"/>
                <c:pt idx="0">
                  <c:v>合計</c:v>
                </c:pt>
                <c:pt idx="1">
                  <c:v>男性</c:v>
                </c:pt>
                <c:pt idx="2">
                  <c:v>女性</c:v>
                </c:pt>
                <c:pt idx="3">
                  <c:v>前回調査</c:v>
                </c:pt>
              </c:strCache>
            </c:strRef>
          </c:cat>
          <c:val>
            <c:numRef>
              <c:f>グラフワーク２!$J$482:$M$482</c:f>
              <c:numCache>
                <c:formatCode>0.0_ </c:formatCode>
                <c:ptCount val="4"/>
                <c:pt idx="0">
                  <c:v>2.4793388429752068</c:v>
                </c:pt>
                <c:pt idx="1">
                  <c:v>4.6218487394957979</c:v>
                </c:pt>
                <c:pt idx="2">
                  <c:v>0.4065040650406504</c:v>
                </c:pt>
                <c:pt idx="3">
                  <c:v>5.2953156822810588</c:v>
                </c:pt>
              </c:numCache>
            </c:numRef>
          </c:val>
          <c:extLst>
            <c:ext xmlns:c16="http://schemas.microsoft.com/office/drawing/2014/chart" uri="{C3380CC4-5D6E-409C-BE32-E72D297353CC}">
              <c16:uniqueId val="{00000005-A571-44DC-93F4-636E7F6B2D47}"/>
            </c:ext>
          </c:extLst>
        </c:ser>
        <c:ser>
          <c:idx val="2"/>
          <c:order val="2"/>
          <c:tx>
            <c:strRef>
              <c:f>グラフワーク２!$I$483</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6533062677510942E-3"/>
                  <c:y val="4.852583266663863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71-44DC-93F4-636E7F6B2D47}"/>
                </c:ext>
              </c:extLst>
            </c:dLbl>
            <c:dLbl>
              <c:idx val="1"/>
              <c:layout>
                <c:manualLayout>
                  <c:x val="-2.0475026828542984E-3"/>
                  <c:y val="6.2786082221005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71-44DC-93F4-636E7F6B2D47}"/>
                </c:ext>
              </c:extLst>
            </c:dLbl>
            <c:dLbl>
              <c:idx val="2"/>
              <c:layout>
                <c:manualLayout>
                  <c:x val="-4.3503182791807E-3"/>
                  <c:y val="4.852583266663865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71-44DC-93F4-636E7F6B2D47}"/>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571-44DC-93F4-636E7F6B2D4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グラフワーク２!$J$480:$M$480</c:f>
              <c:strCache>
                <c:ptCount val="4"/>
                <c:pt idx="0">
                  <c:v>合計</c:v>
                </c:pt>
                <c:pt idx="1">
                  <c:v>男性</c:v>
                </c:pt>
                <c:pt idx="2">
                  <c:v>女性</c:v>
                </c:pt>
                <c:pt idx="3">
                  <c:v>前回調査</c:v>
                </c:pt>
              </c:strCache>
            </c:strRef>
          </c:cat>
          <c:val>
            <c:numRef>
              <c:f>グラフワーク２!$J$483:$M$483</c:f>
              <c:numCache>
                <c:formatCode>0.0_ </c:formatCode>
                <c:ptCount val="4"/>
                <c:pt idx="0">
                  <c:v>1.2396694214876034</c:v>
                </c:pt>
                <c:pt idx="1">
                  <c:v>1.2605042016806722</c:v>
                </c:pt>
                <c:pt idx="2">
                  <c:v>1.2195121951219512</c:v>
                </c:pt>
                <c:pt idx="3">
                  <c:v>3.8696537678207741</c:v>
                </c:pt>
              </c:numCache>
            </c:numRef>
          </c:val>
          <c:extLst>
            <c:ext xmlns:c16="http://schemas.microsoft.com/office/drawing/2014/chart" uri="{C3380CC4-5D6E-409C-BE32-E72D297353CC}">
              <c16:uniqueId val="{0000000A-A571-44DC-93F4-636E7F6B2D47}"/>
            </c:ext>
          </c:extLst>
        </c:ser>
        <c:ser>
          <c:idx val="3"/>
          <c:order val="3"/>
          <c:tx>
            <c:strRef>
              <c:f>グラフワーク２!$I$484</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8966379202599674E-2"/>
                  <c:y val="7.413589344112735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571-44DC-93F4-636E7F6B2D47}"/>
                </c:ext>
              </c:extLst>
            </c:dLbl>
            <c:dLbl>
              <c:idx val="1"/>
              <c:layout>
                <c:manualLayout>
                  <c:x val="2.3006434540510021E-2"/>
                  <c:y val="5.824357516807725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571-44DC-93F4-636E7F6B2D47}"/>
                </c:ext>
              </c:extLst>
            </c:dLbl>
            <c:dLbl>
              <c:idx val="2"/>
              <c:layout>
                <c:manualLayout>
                  <c:x val="1.9273970064086817E-2"/>
                  <c:y val="8.3095709293022929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71-44DC-93F4-636E7F6B2D47}"/>
                </c:ext>
              </c:extLst>
            </c:dLbl>
            <c:dLbl>
              <c:idx val="3"/>
              <c:layout>
                <c:manualLayout>
                  <c:x val="3.8695163104611923E-3"/>
                  <c:y val="6.1502098333964937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571-44DC-93F4-636E7F6B2D47}"/>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グラフワーク２!$J$480:$M$480</c:f>
              <c:strCache>
                <c:ptCount val="4"/>
                <c:pt idx="0">
                  <c:v>合計</c:v>
                </c:pt>
                <c:pt idx="1">
                  <c:v>男性</c:v>
                </c:pt>
                <c:pt idx="2">
                  <c:v>女性</c:v>
                </c:pt>
                <c:pt idx="3">
                  <c:v>前回調査</c:v>
                </c:pt>
              </c:strCache>
            </c:strRef>
          </c:cat>
          <c:val>
            <c:numRef>
              <c:f>グラフワーク２!$J$484:$M$484</c:f>
              <c:numCache>
                <c:formatCode>0.0_ </c:formatCode>
                <c:ptCount val="4"/>
                <c:pt idx="0">
                  <c:v>3.9256198347107438</c:v>
                </c:pt>
                <c:pt idx="1">
                  <c:v>4.2016806722689077</c:v>
                </c:pt>
                <c:pt idx="2">
                  <c:v>3.6585365853658538</c:v>
                </c:pt>
                <c:pt idx="3">
                  <c:v>5.2953156822810588</c:v>
                </c:pt>
              </c:numCache>
            </c:numRef>
          </c:val>
          <c:extLst>
            <c:ext xmlns:c16="http://schemas.microsoft.com/office/drawing/2014/chart" uri="{C3380CC4-5D6E-409C-BE32-E72D297353CC}">
              <c16:uniqueId val="{0000000F-A571-44DC-93F4-636E7F6B2D47}"/>
            </c:ext>
          </c:extLst>
        </c:ser>
        <c:ser>
          <c:idx val="4"/>
          <c:order val="4"/>
          <c:tx>
            <c:strRef>
              <c:f>グラフワーク２!$I$485</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571-44DC-93F4-636E7F6B2D47}"/>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571-44DC-93F4-636E7F6B2D47}"/>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571-44DC-93F4-636E7F6B2D47}"/>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571-44DC-93F4-636E7F6B2D4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グラフワーク２!$J$480:$M$480</c:f>
              <c:strCache>
                <c:ptCount val="4"/>
                <c:pt idx="0">
                  <c:v>合計</c:v>
                </c:pt>
                <c:pt idx="1">
                  <c:v>男性</c:v>
                </c:pt>
                <c:pt idx="2">
                  <c:v>女性</c:v>
                </c:pt>
                <c:pt idx="3">
                  <c:v>前回調査</c:v>
                </c:pt>
              </c:strCache>
            </c:strRef>
          </c:cat>
          <c:val>
            <c:numRef>
              <c:f>グラフワーク２!$J$485:$M$485</c:f>
              <c:numCache>
                <c:formatCode>0.0_ </c:formatCode>
                <c:ptCount val="4"/>
                <c:pt idx="0">
                  <c:v>0</c:v>
                </c:pt>
                <c:pt idx="1">
                  <c:v>0</c:v>
                </c:pt>
                <c:pt idx="2">
                  <c:v>0</c:v>
                </c:pt>
                <c:pt idx="3">
                  <c:v>0.81466395112016299</c:v>
                </c:pt>
              </c:numCache>
            </c:numRef>
          </c:val>
          <c:extLst>
            <c:ext xmlns:c16="http://schemas.microsoft.com/office/drawing/2014/chart" uri="{C3380CC4-5D6E-409C-BE32-E72D297353CC}">
              <c16:uniqueId val="{00000014-A571-44DC-93F4-636E7F6B2D47}"/>
            </c:ext>
          </c:extLst>
        </c:ser>
        <c:dLbls>
          <c:showLegendKey val="0"/>
          <c:showVal val="0"/>
          <c:showCatName val="0"/>
          <c:showSerName val="0"/>
          <c:showPercent val="0"/>
          <c:showBubbleSize val="0"/>
        </c:dLbls>
        <c:gapWidth val="100"/>
        <c:overlap val="100"/>
        <c:axId val="240881096"/>
        <c:axId val="240881488"/>
      </c:barChart>
      <c:catAx>
        <c:axId val="2408810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1488"/>
        <c:crosses val="autoZero"/>
        <c:auto val="1"/>
        <c:lblAlgn val="ctr"/>
        <c:lblOffset val="100"/>
        <c:tickLblSkip val="1"/>
        <c:tickMarkSkip val="1"/>
        <c:noMultiLvlLbl val="0"/>
      </c:catAx>
      <c:valAx>
        <c:axId val="240881488"/>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1096"/>
        <c:crosses val="autoZero"/>
        <c:crossBetween val="between"/>
        <c:majorUnit val="0.2"/>
      </c:valAx>
      <c:spPr>
        <a:noFill/>
        <a:ln w="12700">
          <a:solidFill>
            <a:srgbClr val="808080"/>
          </a:solidFill>
          <a:prstDash val="solid"/>
        </a:ln>
      </c:spPr>
    </c:plotArea>
    <c:legend>
      <c:legendPos val="r"/>
      <c:layout>
        <c:manualLayout>
          <c:xMode val="edge"/>
          <c:yMode val="edge"/>
          <c:x val="0.79566105960892819"/>
          <c:y val="7.7154125787752464E-2"/>
          <c:w val="0.19778251856448981"/>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グラフワーク２!$B$481</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C3-46F0-BAF9-F8731B814C9B}"/>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C3-46F0-BAF9-F8731B814C9B}"/>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C3-46F0-BAF9-F8731B814C9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グラフワーク２!$C$480:$F$480</c:f>
              <c:strCache>
                <c:ptCount val="4"/>
                <c:pt idx="0">
                  <c:v>合計</c:v>
                </c:pt>
                <c:pt idx="1">
                  <c:v>男性</c:v>
                </c:pt>
                <c:pt idx="2">
                  <c:v>女性</c:v>
                </c:pt>
                <c:pt idx="3">
                  <c:v>前回調査</c:v>
                </c:pt>
              </c:strCache>
            </c:strRef>
          </c:cat>
          <c:val>
            <c:numRef>
              <c:f>グラフワーク２!$C$481:$F$481</c:f>
              <c:numCache>
                <c:formatCode>0.0_ </c:formatCode>
                <c:ptCount val="4"/>
                <c:pt idx="0">
                  <c:v>82.254697286012529</c:v>
                </c:pt>
                <c:pt idx="1">
                  <c:v>73.684210526315795</c:v>
                </c:pt>
                <c:pt idx="2">
                  <c:v>84.375</c:v>
                </c:pt>
                <c:pt idx="3">
                  <c:v>75.051975051975049</c:v>
                </c:pt>
              </c:numCache>
            </c:numRef>
          </c:val>
          <c:extLst>
            <c:ext xmlns:c16="http://schemas.microsoft.com/office/drawing/2014/chart" uri="{C3380CC4-5D6E-409C-BE32-E72D297353CC}">
              <c16:uniqueId val="{00000003-EBC3-46F0-BAF9-F8731B814C9B}"/>
            </c:ext>
          </c:extLst>
        </c:ser>
        <c:ser>
          <c:idx val="1"/>
          <c:order val="1"/>
          <c:tx>
            <c:strRef>
              <c:f>グラフワーク２!$B$482</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0"/>
                  <c:y val="3.5650623885918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50-415F-9149-71E065CBFC7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グラフワーク２!$C$480:$F$480</c:f>
              <c:strCache>
                <c:ptCount val="4"/>
                <c:pt idx="0">
                  <c:v>合計</c:v>
                </c:pt>
                <c:pt idx="1">
                  <c:v>男性</c:v>
                </c:pt>
                <c:pt idx="2">
                  <c:v>女性</c:v>
                </c:pt>
                <c:pt idx="3">
                  <c:v>前回調査</c:v>
                </c:pt>
              </c:strCache>
            </c:strRef>
          </c:cat>
          <c:val>
            <c:numRef>
              <c:f>グラフワーク２!$C$482:$F$482</c:f>
              <c:numCache>
                <c:formatCode>0.0_ </c:formatCode>
                <c:ptCount val="4"/>
                <c:pt idx="0">
                  <c:v>5.4279749478079333</c:v>
                </c:pt>
                <c:pt idx="1">
                  <c:v>10.526315789473685</c:v>
                </c:pt>
                <c:pt idx="2">
                  <c:v>4.166666666666667</c:v>
                </c:pt>
                <c:pt idx="3">
                  <c:v>9.3555093555093549</c:v>
                </c:pt>
              </c:numCache>
            </c:numRef>
          </c:val>
          <c:extLst>
            <c:ext xmlns:c16="http://schemas.microsoft.com/office/drawing/2014/chart" uri="{C3380CC4-5D6E-409C-BE32-E72D297353CC}">
              <c16:uniqueId val="{00000004-EBC3-46F0-BAF9-F8731B814C9B}"/>
            </c:ext>
          </c:extLst>
        </c:ser>
        <c:ser>
          <c:idx val="2"/>
          <c:order val="2"/>
          <c:tx>
            <c:strRef>
              <c:f>グラフワーク２!$B$483</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8.5161768571951667E-5"/>
                  <c:y val="-2.277541510519741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C3-46F0-BAF9-F8731B814C9B}"/>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C3-46F0-BAF9-F8731B814C9B}"/>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C3-46F0-BAF9-F8731B814C9B}"/>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C3-46F0-BAF9-F8731B814C9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グラフワーク２!$C$480:$F$480</c:f>
              <c:strCache>
                <c:ptCount val="4"/>
                <c:pt idx="0">
                  <c:v>合計</c:v>
                </c:pt>
                <c:pt idx="1">
                  <c:v>男性</c:v>
                </c:pt>
                <c:pt idx="2">
                  <c:v>女性</c:v>
                </c:pt>
                <c:pt idx="3">
                  <c:v>前回調査</c:v>
                </c:pt>
              </c:strCache>
            </c:strRef>
          </c:cat>
          <c:val>
            <c:numRef>
              <c:f>グラフワーク２!$C$483:$F$483</c:f>
              <c:numCache>
                <c:formatCode>0.0_ </c:formatCode>
                <c:ptCount val="4"/>
                <c:pt idx="0">
                  <c:v>5.2192066805845512</c:v>
                </c:pt>
                <c:pt idx="1">
                  <c:v>6.3157894736842106</c:v>
                </c:pt>
                <c:pt idx="2">
                  <c:v>4.947916666666667</c:v>
                </c:pt>
                <c:pt idx="3">
                  <c:v>7.2765072765072762</c:v>
                </c:pt>
              </c:numCache>
            </c:numRef>
          </c:val>
          <c:extLst>
            <c:ext xmlns:c16="http://schemas.microsoft.com/office/drawing/2014/chart" uri="{C3380CC4-5D6E-409C-BE32-E72D297353CC}">
              <c16:uniqueId val="{00000009-EBC3-46F0-BAF9-F8731B814C9B}"/>
            </c:ext>
          </c:extLst>
        </c:ser>
        <c:ser>
          <c:idx val="3"/>
          <c:order val="3"/>
          <c:tx>
            <c:strRef>
              <c:f>グラフワーク２!$B$484</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C3-46F0-BAF9-F8731B814C9B}"/>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C3-46F0-BAF9-F8731B814C9B}"/>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BC3-46F0-BAF9-F8731B814C9B}"/>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C3-46F0-BAF9-F8731B814C9B}"/>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グラフワーク２!$C$480:$F$480</c:f>
              <c:strCache>
                <c:ptCount val="4"/>
                <c:pt idx="0">
                  <c:v>合計</c:v>
                </c:pt>
                <c:pt idx="1">
                  <c:v>男性</c:v>
                </c:pt>
                <c:pt idx="2">
                  <c:v>女性</c:v>
                </c:pt>
                <c:pt idx="3">
                  <c:v>前回調査</c:v>
                </c:pt>
              </c:strCache>
            </c:strRef>
          </c:cat>
          <c:val>
            <c:numRef>
              <c:f>グラフワーク２!$C$484:$F$484</c:f>
              <c:numCache>
                <c:formatCode>0.0_ </c:formatCode>
                <c:ptCount val="4"/>
                <c:pt idx="0">
                  <c:v>5.8455114822546976</c:v>
                </c:pt>
                <c:pt idx="1">
                  <c:v>6.3157894736842106</c:v>
                </c:pt>
                <c:pt idx="2">
                  <c:v>5.729166666666667</c:v>
                </c:pt>
                <c:pt idx="3">
                  <c:v>5.4054054054054053</c:v>
                </c:pt>
              </c:numCache>
            </c:numRef>
          </c:val>
          <c:extLst>
            <c:ext xmlns:c16="http://schemas.microsoft.com/office/drawing/2014/chart" uri="{C3380CC4-5D6E-409C-BE32-E72D297353CC}">
              <c16:uniqueId val="{0000000E-EBC3-46F0-BAF9-F8731B814C9B}"/>
            </c:ext>
          </c:extLst>
        </c:ser>
        <c:ser>
          <c:idx val="4"/>
          <c:order val="4"/>
          <c:tx>
            <c:strRef>
              <c:f>グラフワーク２!$B$485</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BC3-46F0-BAF9-F8731B814C9B}"/>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BC3-46F0-BAF9-F8731B814C9B}"/>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BC3-46F0-BAF9-F8731B814C9B}"/>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BC3-46F0-BAF9-F8731B814C9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グラフワーク２!$C$480:$F$480</c:f>
              <c:strCache>
                <c:ptCount val="4"/>
                <c:pt idx="0">
                  <c:v>合計</c:v>
                </c:pt>
                <c:pt idx="1">
                  <c:v>男性</c:v>
                </c:pt>
                <c:pt idx="2">
                  <c:v>女性</c:v>
                </c:pt>
                <c:pt idx="3">
                  <c:v>前回調査</c:v>
                </c:pt>
              </c:strCache>
            </c:strRef>
          </c:cat>
          <c:val>
            <c:numRef>
              <c:f>グラフワーク２!$C$485:$F$485</c:f>
              <c:numCache>
                <c:formatCode>0.0_ </c:formatCode>
                <c:ptCount val="4"/>
                <c:pt idx="0">
                  <c:v>1.2526096033402923</c:v>
                </c:pt>
                <c:pt idx="1">
                  <c:v>3.1578947368421053</c:v>
                </c:pt>
                <c:pt idx="2">
                  <c:v>0.78125</c:v>
                </c:pt>
                <c:pt idx="3">
                  <c:v>2.9106029106029108</c:v>
                </c:pt>
              </c:numCache>
            </c:numRef>
          </c:val>
          <c:extLst>
            <c:ext xmlns:c16="http://schemas.microsoft.com/office/drawing/2014/chart" uri="{C3380CC4-5D6E-409C-BE32-E72D297353CC}">
              <c16:uniqueId val="{00000013-EBC3-46F0-BAF9-F8731B814C9B}"/>
            </c:ext>
          </c:extLst>
        </c:ser>
        <c:dLbls>
          <c:showLegendKey val="0"/>
          <c:showVal val="0"/>
          <c:showCatName val="0"/>
          <c:showSerName val="0"/>
          <c:showPercent val="0"/>
          <c:showBubbleSize val="0"/>
        </c:dLbls>
        <c:gapWidth val="100"/>
        <c:overlap val="100"/>
        <c:axId val="240882664"/>
        <c:axId val="240883056"/>
      </c:barChart>
      <c:catAx>
        <c:axId val="2408826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3056"/>
        <c:crosses val="autoZero"/>
        <c:auto val="1"/>
        <c:lblAlgn val="ctr"/>
        <c:lblOffset val="100"/>
        <c:tickLblSkip val="1"/>
        <c:tickMarkSkip val="1"/>
        <c:noMultiLvlLbl val="0"/>
      </c:catAx>
      <c:valAx>
        <c:axId val="2408830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2664"/>
        <c:crosses val="autoZero"/>
        <c:crossBetween val="between"/>
        <c:majorUnit val="0.2"/>
      </c:valAx>
      <c:spPr>
        <a:noFill/>
        <a:ln w="12700">
          <a:solidFill>
            <a:srgbClr val="808080"/>
          </a:solidFill>
          <a:prstDash val="solid"/>
        </a:ln>
      </c:spPr>
    </c:plotArea>
    <c:legend>
      <c:legendPos val="r"/>
      <c:layout>
        <c:manualLayout>
          <c:xMode val="edge"/>
          <c:yMode val="edge"/>
          <c:x val="0.79785044110865455"/>
          <c:y val="7.7154125787752464E-2"/>
          <c:w val="0.19559313706476344"/>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グラフワーク２!$I$488</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B5-450B-81C0-DE210543538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B5-450B-81C0-DE210543538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B5-450B-81C0-DE210543538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グラフワーク２!$J$487:$M$487</c:f>
              <c:strCache>
                <c:ptCount val="4"/>
                <c:pt idx="0">
                  <c:v>合計</c:v>
                </c:pt>
                <c:pt idx="1">
                  <c:v>男性</c:v>
                </c:pt>
                <c:pt idx="2">
                  <c:v>女性</c:v>
                </c:pt>
                <c:pt idx="3">
                  <c:v>前回調査</c:v>
                </c:pt>
              </c:strCache>
            </c:strRef>
          </c:cat>
          <c:val>
            <c:numRef>
              <c:f>グラフワーク２!$J$488:$M$488</c:f>
              <c:numCache>
                <c:formatCode>0.0_ </c:formatCode>
                <c:ptCount val="4"/>
                <c:pt idx="0">
                  <c:v>40.702479338842977</c:v>
                </c:pt>
                <c:pt idx="1">
                  <c:v>44.537815126050418</c:v>
                </c:pt>
                <c:pt idx="2">
                  <c:v>36.991869918699187</c:v>
                </c:pt>
                <c:pt idx="3">
                  <c:v>34.826883910386968</c:v>
                </c:pt>
              </c:numCache>
            </c:numRef>
          </c:val>
          <c:extLst>
            <c:ext xmlns:c16="http://schemas.microsoft.com/office/drawing/2014/chart" uri="{C3380CC4-5D6E-409C-BE32-E72D297353CC}">
              <c16:uniqueId val="{00000003-BEB5-450B-81C0-DE210543538E}"/>
            </c:ext>
          </c:extLst>
        </c:ser>
        <c:ser>
          <c:idx val="1"/>
          <c:order val="1"/>
          <c:tx>
            <c:strRef>
              <c:f>グラフワーク２!$I$489</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グラフワーク２!$J$487:$M$487</c:f>
              <c:strCache>
                <c:ptCount val="4"/>
                <c:pt idx="0">
                  <c:v>合計</c:v>
                </c:pt>
                <c:pt idx="1">
                  <c:v>男性</c:v>
                </c:pt>
                <c:pt idx="2">
                  <c:v>女性</c:v>
                </c:pt>
                <c:pt idx="3">
                  <c:v>前回調査</c:v>
                </c:pt>
              </c:strCache>
            </c:strRef>
          </c:cat>
          <c:val>
            <c:numRef>
              <c:f>グラフワーク２!$J$489:$M$489</c:f>
              <c:numCache>
                <c:formatCode>0.0_ </c:formatCode>
                <c:ptCount val="4"/>
                <c:pt idx="0">
                  <c:v>15.289256198347108</c:v>
                </c:pt>
                <c:pt idx="1">
                  <c:v>14.705882352941176</c:v>
                </c:pt>
                <c:pt idx="2">
                  <c:v>15.853658536585366</c:v>
                </c:pt>
                <c:pt idx="3">
                  <c:v>12.830957230142566</c:v>
                </c:pt>
              </c:numCache>
            </c:numRef>
          </c:val>
          <c:extLst>
            <c:ext xmlns:c16="http://schemas.microsoft.com/office/drawing/2014/chart" uri="{C3380CC4-5D6E-409C-BE32-E72D297353CC}">
              <c16:uniqueId val="{00000004-BEB5-450B-81C0-DE210543538E}"/>
            </c:ext>
          </c:extLst>
        </c:ser>
        <c:ser>
          <c:idx val="2"/>
          <c:order val="2"/>
          <c:tx>
            <c:strRef>
              <c:f>グラフワーク２!$I$490</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B5-450B-81C0-DE210543538E}"/>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B5-450B-81C0-DE210543538E}"/>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B5-450B-81C0-DE210543538E}"/>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B5-450B-81C0-DE210543538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グラフワーク２!$J$487:$M$487</c:f>
              <c:strCache>
                <c:ptCount val="4"/>
                <c:pt idx="0">
                  <c:v>合計</c:v>
                </c:pt>
                <c:pt idx="1">
                  <c:v>男性</c:v>
                </c:pt>
                <c:pt idx="2">
                  <c:v>女性</c:v>
                </c:pt>
                <c:pt idx="3">
                  <c:v>前回調査</c:v>
                </c:pt>
              </c:strCache>
            </c:strRef>
          </c:cat>
          <c:val>
            <c:numRef>
              <c:f>グラフワーク２!$J$490:$M$490</c:f>
              <c:numCache>
                <c:formatCode>0.0_ </c:formatCode>
                <c:ptCount val="4"/>
                <c:pt idx="0">
                  <c:v>12.396694214876034</c:v>
                </c:pt>
                <c:pt idx="1">
                  <c:v>13.025210084033613</c:v>
                </c:pt>
                <c:pt idx="2">
                  <c:v>11.788617886178862</c:v>
                </c:pt>
                <c:pt idx="3">
                  <c:v>16.293279022403258</c:v>
                </c:pt>
              </c:numCache>
            </c:numRef>
          </c:val>
          <c:extLst>
            <c:ext xmlns:c16="http://schemas.microsoft.com/office/drawing/2014/chart" uri="{C3380CC4-5D6E-409C-BE32-E72D297353CC}">
              <c16:uniqueId val="{00000009-BEB5-450B-81C0-DE210543538E}"/>
            </c:ext>
          </c:extLst>
        </c:ser>
        <c:ser>
          <c:idx val="3"/>
          <c:order val="3"/>
          <c:tx>
            <c:strRef>
              <c:f>グラフワーク２!$I$491</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B5-450B-81C0-DE210543538E}"/>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EB5-450B-81C0-DE210543538E}"/>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EB5-450B-81C0-DE210543538E}"/>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EB5-450B-81C0-DE210543538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グラフワーク２!$J$487:$M$487</c:f>
              <c:strCache>
                <c:ptCount val="4"/>
                <c:pt idx="0">
                  <c:v>合計</c:v>
                </c:pt>
                <c:pt idx="1">
                  <c:v>男性</c:v>
                </c:pt>
                <c:pt idx="2">
                  <c:v>女性</c:v>
                </c:pt>
                <c:pt idx="3">
                  <c:v>前回調査</c:v>
                </c:pt>
              </c:strCache>
            </c:strRef>
          </c:cat>
          <c:val>
            <c:numRef>
              <c:f>グラフワーク２!$J$491:$M$491</c:f>
              <c:numCache>
                <c:formatCode>0.0_ </c:formatCode>
                <c:ptCount val="4"/>
                <c:pt idx="0">
                  <c:v>31.404958677685951</c:v>
                </c:pt>
                <c:pt idx="1">
                  <c:v>27.731092436974791</c:v>
                </c:pt>
                <c:pt idx="2">
                  <c:v>34.959349593495936</c:v>
                </c:pt>
                <c:pt idx="3">
                  <c:v>35.030549898167003</c:v>
                </c:pt>
              </c:numCache>
            </c:numRef>
          </c:val>
          <c:extLst>
            <c:ext xmlns:c16="http://schemas.microsoft.com/office/drawing/2014/chart" uri="{C3380CC4-5D6E-409C-BE32-E72D297353CC}">
              <c16:uniqueId val="{0000000E-BEB5-450B-81C0-DE210543538E}"/>
            </c:ext>
          </c:extLst>
        </c:ser>
        <c:ser>
          <c:idx val="4"/>
          <c:order val="4"/>
          <c:tx>
            <c:strRef>
              <c:f>グラフワーク２!$I$492</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EB5-450B-81C0-DE210543538E}"/>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EB5-450B-81C0-DE210543538E}"/>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EB5-450B-81C0-DE210543538E}"/>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EB5-450B-81C0-DE210543538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グラフワーク２!$J$487:$M$487</c:f>
              <c:strCache>
                <c:ptCount val="4"/>
                <c:pt idx="0">
                  <c:v>合計</c:v>
                </c:pt>
                <c:pt idx="1">
                  <c:v>男性</c:v>
                </c:pt>
                <c:pt idx="2">
                  <c:v>女性</c:v>
                </c:pt>
                <c:pt idx="3">
                  <c:v>前回調査</c:v>
                </c:pt>
              </c:strCache>
            </c:strRef>
          </c:cat>
          <c:val>
            <c:numRef>
              <c:f>グラフワーク２!$J$492:$M$492</c:f>
              <c:numCache>
                <c:formatCode>0.0_ </c:formatCode>
                <c:ptCount val="4"/>
                <c:pt idx="0">
                  <c:v>0.20661157024793389</c:v>
                </c:pt>
                <c:pt idx="1">
                  <c:v>0</c:v>
                </c:pt>
                <c:pt idx="2">
                  <c:v>0.4065040650406504</c:v>
                </c:pt>
                <c:pt idx="3">
                  <c:v>1.0183299389002036</c:v>
                </c:pt>
              </c:numCache>
            </c:numRef>
          </c:val>
          <c:extLst>
            <c:ext xmlns:c16="http://schemas.microsoft.com/office/drawing/2014/chart" uri="{C3380CC4-5D6E-409C-BE32-E72D297353CC}">
              <c16:uniqueId val="{00000013-BEB5-450B-81C0-DE210543538E}"/>
            </c:ext>
          </c:extLst>
        </c:ser>
        <c:dLbls>
          <c:showLegendKey val="0"/>
          <c:showVal val="0"/>
          <c:showCatName val="0"/>
          <c:showSerName val="0"/>
          <c:showPercent val="0"/>
          <c:showBubbleSize val="0"/>
        </c:dLbls>
        <c:gapWidth val="100"/>
        <c:overlap val="100"/>
        <c:axId val="240883840"/>
        <c:axId val="240884232"/>
      </c:barChart>
      <c:catAx>
        <c:axId val="2408838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4232"/>
        <c:crosses val="autoZero"/>
        <c:auto val="1"/>
        <c:lblAlgn val="ctr"/>
        <c:lblOffset val="100"/>
        <c:tickLblSkip val="1"/>
        <c:tickMarkSkip val="1"/>
        <c:noMultiLvlLbl val="0"/>
      </c:catAx>
      <c:valAx>
        <c:axId val="2408842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3840"/>
        <c:crosses val="autoZero"/>
        <c:crossBetween val="between"/>
        <c:majorUnit val="0.2"/>
      </c:valAx>
      <c:spPr>
        <a:noFill/>
        <a:ln w="12700">
          <a:solidFill>
            <a:srgbClr val="808080"/>
          </a:solidFill>
          <a:prstDash val="solid"/>
        </a:ln>
      </c:spPr>
    </c:plotArea>
    <c:legend>
      <c:legendPos val="r"/>
      <c:layout>
        <c:manualLayout>
          <c:xMode val="edge"/>
          <c:yMode val="edge"/>
          <c:x val="0.79566105960892819"/>
          <c:y val="7.7154125787752464E-2"/>
          <c:w val="0.19778251856448981"/>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04318425714027"/>
          <c:y val="0.15425547742361082"/>
          <c:w val="0.64091660956173579"/>
          <c:h val="0.82446808510638303"/>
        </c:manualLayout>
      </c:layout>
      <c:barChart>
        <c:barDir val="bar"/>
        <c:grouping val="percentStacked"/>
        <c:varyColors val="0"/>
        <c:ser>
          <c:idx val="0"/>
          <c:order val="0"/>
          <c:tx>
            <c:strRef>
              <c:f>グラフワーク２!$B$488</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AA-4AD8-8E4F-AB3AA1ADD657}"/>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AA-4AD8-8E4F-AB3AA1ADD657}"/>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AA-4AD8-8E4F-AB3AA1ADD65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グラフワーク２!$C$487:$F$487</c:f>
              <c:strCache>
                <c:ptCount val="4"/>
                <c:pt idx="0">
                  <c:v>合計</c:v>
                </c:pt>
                <c:pt idx="1">
                  <c:v>男性</c:v>
                </c:pt>
                <c:pt idx="2">
                  <c:v>女性</c:v>
                </c:pt>
                <c:pt idx="3">
                  <c:v>前回調査</c:v>
                </c:pt>
              </c:strCache>
            </c:strRef>
          </c:cat>
          <c:val>
            <c:numRef>
              <c:f>グラフワーク２!$C$488:$F$488</c:f>
              <c:numCache>
                <c:formatCode>0.0_ </c:formatCode>
                <c:ptCount val="4"/>
                <c:pt idx="0">
                  <c:v>40.709812108559497</c:v>
                </c:pt>
                <c:pt idx="1">
                  <c:v>50.526315789473685</c:v>
                </c:pt>
                <c:pt idx="2">
                  <c:v>38.28125</c:v>
                </c:pt>
                <c:pt idx="3">
                  <c:v>38.877338877338879</c:v>
                </c:pt>
              </c:numCache>
            </c:numRef>
          </c:val>
          <c:extLst>
            <c:ext xmlns:c16="http://schemas.microsoft.com/office/drawing/2014/chart" uri="{C3380CC4-5D6E-409C-BE32-E72D297353CC}">
              <c16:uniqueId val="{00000003-C8AA-4AD8-8E4F-AB3AA1ADD657}"/>
            </c:ext>
          </c:extLst>
        </c:ser>
        <c:ser>
          <c:idx val="1"/>
          <c:order val="1"/>
          <c:tx>
            <c:strRef>
              <c:f>グラフワーク２!$B$489</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グラフワーク２!$C$487:$F$487</c:f>
              <c:strCache>
                <c:ptCount val="4"/>
                <c:pt idx="0">
                  <c:v>合計</c:v>
                </c:pt>
                <c:pt idx="1">
                  <c:v>男性</c:v>
                </c:pt>
                <c:pt idx="2">
                  <c:v>女性</c:v>
                </c:pt>
                <c:pt idx="3">
                  <c:v>前回調査</c:v>
                </c:pt>
              </c:strCache>
            </c:strRef>
          </c:cat>
          <c:val>
            <c:numRef>
              <c:f>グラフワーク２!$C$489:$F$489</c:f>
              <c:numCache>
                <c:formatCode>0.0_ </c:formatCode>
                <c:ptCount val="4"/>
                <c:pt idx="0">
                  <c:v>8.7682672233820451</c:v>
                </c:pt>
                <c:pt idx="1">
                  <c:v>7.3684210526315788</c:v>
                </c:pt>
                <c:pt idx="2">
                  <c:v>9.1145833333333339</c:v>
                </c:pt>
                <c:pt idx="3">
                  <c:v>6.6528066528066532</c:v>
                </c:pt>
              </c:numCache>
            </c:numRef>
          </c:val>
          <c:extLst>
            <c:ext xmlns:c16="http://schemas.microsoft.com/office/drawing/2014/chart" uri="{C3380CC4-5D6E-409C-BE32-E72D297353CC}">
              <c16:uniqueId val="{00000004-C8AA-4AD8-8E4F-AB3AA1ADD657}"/>
            </c:ext>
          </c:extLst>
        </c:ser>
        <c:ser>
          <c:idx val="2"/>
          <c:order val="2"/>
          <c:tx>
            <c:strRef>
              <c:f>グラフワーク２!$B$490</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AA-4AD8-8E4F-AB3AA1ADD657}"/>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AA-4AD8-8E4F-AB3AA1ADD657}"/>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AA-4AD8-8E4F-AB3AA1ADD657}"/>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AA-4AD8-8E4F-AB3AA1ADD65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グラフワーク２!$C$487:$F$487</c:f>
              <c:strCache>
                <c:ptCount val="4"/>
                <c:pt idx="0">
                  <c:v>合計</c:v>
                </c:pt>
                <c:pt idx="1">
                  <c:v>男性</c:v>
                </c:pt>
                <c:pt idx="2">
                  <c:v>女性</c:v>
                </c:pt>
                <c:pt idx="3">
                  <c:v>前回調査</c:v>
                </c:pt>
              </c:strCache>
            </c:strRef>
          </c:cat>
          <c:val>
            <c:numRef>
              <c:f>グラフワーク２!$C$490:$F$490</c:f>
              <c:numCache>
                <c:formatCode>0.0_ </c:formatCode>
                <c:ptCount val="4"/>
                <c:pt idx="0">
                  <c:v>16.283924843423801</c:v>
                </c:pt>
                <c:pt idx="1">
                  <c:v>13.684210526315789</c:v>
                </c:pt>
                <c:pt idx="2">
                  <c:v>16.927083333333332</c:v>
                </c:pt>
                <c:pt idx="3">
                  <c:v>17.255717255717254</c:v>
                </c:pt>
              </c:numCache>
            </c:numRef>
          </c:val>
          <c:extLst>
            <c:ext xmlns:c16="http://schemas.microsoft.com/office/drawing/2014/chart" uri="{C3380CC4-5D6E-409C-BE32-E72D297353CC}">
              <c16:uniqueId val="{00000009-C8AA-4AD8-8E4F-AB3AA1ADD657}"/>
            </c:ext>
          </c:extLst>
        </c:ser>
        <c:ser>
          <c:idx val="3"/>
          <c:order val="3"/>
          <c:tx>
            <c:strRef>
              <c:f>グラフワーク２!$B$491</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AA-4AD8-8E4F-AB3AA1ADD657}"/>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AA-4AD8-8E4F-AB3AA1ADD657}"/>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AA-4AD8-8E4F-AB3AA1ADD657}"/>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AA-4AD8-8E4F-AB3AA1ADD657}"/>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グラフワーク２!$C$487:$F$487</c:f>
              <c:strCache>
                <c:ptCount val="4"/>
                <c:pt idx="0">
                  <c:v>合計</c:v>
                </c:pt>
                <c:pt idx="1">
                  <c:v>男性</c:v>
                </c:pt>
                <c:pt idx="2">
                  <c:v>女性</c:v>
                </c:pt>
                <c:pt idx="3">
                  <c:v>前回調査</c:v>
                </c:pt>
              </c:strCache>
            </c:strRef>
          </c:cat>
          <c:val>
            <c:numRef>
              <c:f>グラフワーク２!$C$491:$F$491</c:f>
              <c:numCache>
                <c:formatCode>0.0_ </c:formatCode>
                <c:ptCount val="4"/>
                <c:pt idx="0">
                  <c:v>32.359081419624218</c:v>
                </c:pt>
                <c:pt idx="1">
                  <c:v>24.210526315789473</c:v>
                </c:pt>
                <c:pt idx="2">
                  <c:v>34.375</c:v>
                </c:pt>
                <c:pt idx="3">
                  <c:v>34.927234927234927</c:v>
                </c:pt>
              </c:numCache>
            </c:numRef>
          </c:val>
          <c:extLst>
            <c:ext xmlns:c16="http://schemas.microsoft.com/office/drawing/2014/chart" uri="{C3380CC4-5D6E-409C-BE32-E72D297353CC}">
              <c16:uniqueId val="{0000000E-C8AA-4AD8-8E4F-AB3AA1ADD657}"/>
            </c:ext>
          </c:extLst>
        </c:ser>
        <c:ser>
          <c:idx val="4"/>
          <c:order val="4"/>
          <c:tx>
            <c:strRef>
              <c:f>グラフワーク２!$B$492</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AA-4AD8-8E4F-AB3AA1ADD657}"/>
                </c:ext>
              </c:extLst>
            </c:dLbl>
            <c:dLbl>
              <c:idx val="1"/>
              <c:layout>
                <c:manualLayout>
                  <c:x val="3.644027255213788E-2"/>
                  <c:y val="-1.268937639479550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AA-4AD8-8E4F-AB3AA1ADD657}"/>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AA-4AD8-8E4F-AB3AA1ADD657}"/>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AA-4AD8-8E4F-AB3AA1ADD65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グラフワーク２!$C$487:$F$487</c:f>
              <c:strCache>
                <c:ptCount val="4"/>
                <c:pt idx="0">
                  <c:v>合計</c:v>
                </c:pt>
                <c:pt idx="1">
                  <c:v>男性</c:v>
                </c:pt>
                <c:pt idx="2">
                  <c:v>女性</c:v>
                </c:pt>
                <c:pt idx="3">
                  <c:v>前回調査</c:v>
                </c:pt>
              </c:strCache>
            </c:strRef>
          </c:cat>
          <c:val>
            <c:numRef>
              <c:f>グラフワーク２!$C$492:$F$492</c:f>
              <c:numCache>
                <c:formatCode>0.0_ </c:formatCode>
                <c:ptCount val="4"/>
                <c:pt idx="0">
                  <c:v>1.8789144050104385</c:v>
                </c:pt>
                <c:pt idx="1">
                  <c:v>4.2105263157894735</c:v>
                </c:pt>
                <c:pt idx="2">
                  <c:v>1.3020833333333333</c:v>
                </c:pt>
                <c:pt idx="3">
                  <c:v>2.2869022869022868</c:v>
                </c:pt>
              </c:numCache>
            </c:numRef>
          </c:val>
          <c:extLst>
            <c:ext xmlns:c16="http://schemas.microsoft.com/office/drawing/2014/chart" uri="{C3380CC4-5D6E-409C-BE32-E72D297353CC}">
              <c16:uniqueId val="{00000013-C8AA-4AD8-8E4F-AB3AA1ADD657}"/>
            </c:ext>
          </c:extLst>
        </c:ser>
        <c:dLbls>
          <c:showLegendKey val="0"/>
          <c:showVal val="0"/>
          <c:showCatName val="0"/>
          <c:showSerName val="0"/>
          <c:showPercent val="0"/>
          <c:showBubbleSize val="0"/>
        </c:dLbls>
        <c:gapWidth val="100"/>
        <c:overlap val="100"/>
        <c:axId val="241043880"/>
        <c:axId val="241044272"/>
      </c:barChart>
      <c:catAx>
        <c:axId val="2410438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4272"/>
        <c:crosses val="autoZero"/>
        <c:auto val="1"/>
        <c:lblAlgn val="ctr"/>
        <c:lblOffset val="100"/>
        <c:tickLblSkip val="1"/>
        <c:tickMarkSkip val="1"/>
        <c:noMultiLvlLbl val="0"/>
      </c:catAx>
      <c:valAx>
        <c:axId val="2410442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3880"/>
        <c:crosses val="autoZero"/>
        <c:crossBetween val="between"/>
        <c:majorUnit val="0.2"/>
      </c:valAx>
      <c:spPr>
        <a:noFill/>
        <a:ln w="12700">
          <a:solidFill>
            <a:srgbClr val="808080"/>
          </a:solidFill>
          <a:prstDash val="solid"/>
        </a:ln>
      </c:spPr>
    </c:plotArea>
    <c:legend>
      <c:legendPos val="r"/>
      <c:layout>
        <c:manualLayout>
          <c:xMode val="edge"/>
          <c:yMode val="edge"/>
          <c:x val="0.79785044110865455"/>
          <c:y val="7.7154125787752464E-2"/>
          <c:w val="0.19559313706476344"/>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グラフワーク２!$I$495</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68-411A-9CED-DE42D9EDFD9A}"/>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68-411A-9CED-DE42D9EDFD9A}"/>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68-411A-9CED-DE42D9EDFD9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グラフワーク２!$J$494:$M$494</c:f>
              <c:strCache>
                <c:ptCount val="4"/>
                <c:pt idx="0">
                  <c:v>合計</c:v>
                </c:pt>
                <c:pt idx="1">
                  <c:v>男性</c:v>
                </c:pt>
                <c:pt idx="2">
                  <c:v>女性</c:v>
                </c:pt>
                <c:pt idx="3">
                  <c:v>前回調査</c:v>
                </c:pt>
              </c:strCache>
            </c:strRef>
          </c:cat>
          <c:val>
            <c:numRef>
              <c:f>グラフワーク２!$J$495:$M$495</c:f>
              <c:numCache>
                <c:formatCode>0.0_ </c:formatCode>
                <c:ptCount val="4"/>
                <c:pt idx="0">
                  <c:v>40.702479338842977</c:v>
                </c:pt>
                <c:pt idx="1">
                  <c:v>44.117647058823529</c:v>
                </c:pt>
                <c:pt idx="2">
                  <c:v>37.398373983739837</c:v>
                </c:pt>
                <c:pt idx="3">
                  <c:v>31.364562118126273</c:v>
                </c:pt>
              </c:numCache>
            </c:numRef>
          </c:val>
          <c:extLst>
            <c:ext xmlns:c16="http://schemas.microsoft.com/office/drawing/2014/chart" uri="{C3380CC4-5D6E-409C-BE32-E72D297353CC}">
              <c16:uniqueId val="{00000003-7468-411A-9CED-DE42D9EDFD9A}"/>
            </c:ext>
          </c:extLst>
        </c:ser>
        <c:ser>
          <c:idx val="1"/>
          <c:order val="1"/>
          <c:tx>
            <c:strRef>
              <c:f>グラフワーク２!$I$496</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グラフワーク２!$J$494:$M$494</c:f>
              <c:strCache>
                <c:ptCount val="4"/>
                <c:pt idx="0">
                  <c:v>合計</c:v>
                </c:pt>
                <c:pt idx="1">
                  <c:v>男性</c:v>
                </c:pt>
                <c:pt idx="2">
                  <c:v>女性</c:v>
                </c:pt>
                <c:pt idx="3">
                  <c:v>前回調査</c:v>
                </c:pt>
              </c:strCache>
            </c:strRef>
          </c:cat>
          <c:val>
            <c:numRef>
              <c:f>グラフワーク２!$J$496:$M$496</c:f>
              <c:numCache>
                <c:formatCode>0.0_ </c:formatCode>
                <c:ptCount val="4"/>
                <c:pt idx="0">
                  <c:v>10.950413223140496</c:v>
                </c:pt>
                <c:pt idx="1">
                  <c:v>10.084033613445378</c:v>
                </c:pt>
                <c:pt idx="2">
                  <c:v>11.788617886178862</c:v>
                </c:pt>
                <c:pt idx="3">
                  <c:v>12.219959266802444</c:v>
                </c:pt>
              </c:numCache>
            </c:numRef>
          </c:val>
          <c:extLst>
            <c:ext xmlns:c16="http://schemas.microsoft.com/office/drawing/2014/chart" uri="{C3380CC4-5D6E-409C-BE32-E72D297353CC}">
              <c16:uniqueId val="{00000004-7468-411A-9CED-DE42D9EDFD9A}"/>
            </c:ext>
          </c:extLst>
        </c:ser>
        <c:ser>
          <c:idx val="2"/>
          <c:order val="2"/>
          <c:tx>
            <c:strRef>
              <c:f>グラフワーク２!$I$497</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68-411A-9CED-DE42D9EDFD9A}"/>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68-411A-9CED-DE42D9EDFD9A}"/>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68-411A-9CED-DE42D9EDFD9A}"/>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68-411A-9CED-DE42D9EDFD9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グラフワーク２!$J$494:$M$494</c:f>
              <c:strCache>
                <c:ptCount val="4"/>
                <c:pt idx="0">
                  <c:v>合計</c:v>
                </c:pt>
                <c:pt idx="1">
                  <c:v>男性</c:v>
                </c:pt>
                <c:pt idx="2">
                  <c:v>女性</c:v>
                </c:pt>
                <c:pt idx="3">
                  <c:v>前回調査</c:v>
                </c:pt>
              </c:strCache>
            </c:strRef>
          </c:cat>
          <c:val>
            <c:numRef>
              <c:f>グラフワーク２!$J$497:$M$497</c:f>
              <c:numCache>
                <c:formatCode>0.0_ </c:formatCode>
                <c:ptCount val="4"/>
                <c:pt idx="0">
                  <c:v>9.7107438016528924</c:v>
                </c:pt>
                <c:pt idx="1">
                  <c:v>7.9831932773109244</c:v>
                </c:pt>
                <c:pt idx="2">
                  <c:v>11.382113821138212</c:v>
                </c:pt>
                <c:pt idx="3">
                  <c:v>15.274949083503055</c:v>
                </c:pt>
              </c:numCache>
            </c:numRef>
          </c:val>
          <c:extLst>
            <c:ext xmlns:c16="http://schemas.microsoft.com/office/drawing/2014/chart" uri="{C3380CC4-5D6E-409C-BE32-E72D297353CC}">
              <c16:uniqueId val="{00000009-7468-411A-9CED-DE42D9EDFD9A}"/>
            </c:ext>
          </c:extLst>
        </c:ser>
        <c:ser>
          <c:idx val="3"/>
          <c:order val="3"/>
          <c:tx>
            <c:strRef>
              <c:f>グラフワーク２!$I$498</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5.0441970615741996E-4"/>
                  <c:y val="9.964209019327130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468-411A-9CED-DE42D9EDFD9A}"/>
                </c:ext>
              </c:extLst>
            </c:dLbl>
            <c:dLbl>
              <c:idx val="1"/>
              <c:layout>
                <c:manualLayout>
                  <c:x val="-1.0767619564795779E-3"/>
                  <c:y val="8.3321403006442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68-411A-9CED-DE42D9EDFD9A}"/>
                </c:ext>
              </c:extLst>
            </c:dLbl>
            <c:dLbl>
              <c:idx val="2"/>
              <c:layout>
                <c:manualLayout>
                  <c:x val="-9.1879894323554385E-3"/>
                  <c:y val="4.66321388970776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68-411A-9CED-DE42D9EDFD9A}"/>
                </c:ext>
              </c:extLst>
            </c:dLbl>
            <c:dLbl>
              <c:idx val="3"/>
              <c:layout>
                <c:manualLayout>
                  <c:x val="3.8695163104611923E-3"/>
                  <c:y val="4.46053868934832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68-411A-9CED-DE42D9EDFD9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グラフワーク２!$J$494:$M$494</c:f>
              <c:strCache>
                <c:ptCount val="4"/>
                <c:pt idx="0">
                  <c:v>合計</c:v>
                </c:pt>
                <c:pt idx="1">
                  <c:v>男性</c:v>
                </c:pt>
                <c:pt idx="2">
                  <c:v>女性</c:v>
                </c:pt>
                <c:pt idx="3">
                  <c:v>前回調査</c:v>
                </c:pt>
              </c:strCache>
            </c:strRef>
          </c:cat>
          <c:val>
            <c:numRef>
              <c:f>グラフワーク２!$J$498:$M$498</c:f>
              <c:numCache>
                <c:formatCode>0.0_ </c:formatCode>
                <c:ptCount val="4"/>
                <c:pt idx="0">
                  <c:v>38.429752066115704</c:v>
                </c:pt>
                <c:pt idx="1">
                  <c:v>37.394957983193279</c:v>
                </c:pt>
                <c:pt idx="2">
                  <c:v>39.430894308943088</c:v>
                </c:pt>
                <c:pt idx="3">
                  <c:v>40.733197556008143</c:v>
                </c:pt>
              </c:numCache>
            </c:numRef>
          </c:val>
          <c:extLst>
            <c:ext xmlns:c16="http://schemas.microsoft.com/office/drawing/2014/chart" uri="{C3380CC4-5D6E-409C-BE32-E72D297353CC}">
              <c16:uniqueId val="{0000000E-7468-411A-9CED-DE42D9EDFD9A}"/>
            </c:ext>
          </c:extLst>
        </c:ser>
        <c:ser>
          <c:idx val="4"/>
          <c:order val="4"/>
          <c:tx>
            <c:strRef>
              <c:f>グラフワーク２!$I$499</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468-411A-9CED-DE42D9EDFD9A}"/>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468-411A-9CED-DE42D9EDFD9A}"/>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468-411A-9CED-DE42D9EDFD9A}"/>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468-411A-9CED-DE42D9EDFD9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グラフワーク２!$J$494:$M$494</c:f>
              <c:strCache>
                <c:ptCount val="4"/>
                <c:pt idx="0">
                  <c:v>合計</c:v>
                </c:pt>
                <c:pt idx="1">
                  <c:v>男性</c:v>
                </c:pt>
                <c:pt idx="2">
                  <c:v>女性</c:v>
                </c:pt>
                <c:pt idx="3">
                  <c:v>前回調査</c:v>
                </c:pt>
              </c:strCache>
            </c:strRef>
          </c:cat>
          <c:val>
            <c:numRef>
              <c:f>グラフワーク２!$J$499:$M$499</c:f>
              <c:numCache>
                <c:formatCode>0.0_ </c:formatCode>
                <c:ptCount val="4"/>
                <c:pt idx="0">
                  <c:v>0.20661157024793389</c:v>
                </c:pt>
                <c:pt idx="1">
                  <c:v>0.42016806722689076</c:v>
                </c:pt>
                <c:pt idx="2">
                  <c:v>0</c:v>
                </c:pt>
                <c:pt idx="3">
                  <c:v>0.40733197556008149</c:v>
                </c:pt>
              </c:numCache>
            </c:numRef>
          </c:val>
          <c:extLst>
            <c:ext xmlns:c16="http://schemas.microsoft.com/office/drawing/2014/chart" uri="{C3380CC4-5D6E-409C-BE32-E72D297353CC}">
              <c16:uniqueId val="{00000013-7468-411A-9CED-DE42D9EDFD9A}"/>
            </c:ext>
          </c:extLst>
        </c:ser>
        <c:dLbls>
          <c:showLegendKey val="0"/>
          <c:showVal val="0"/>
          <c:showCatName val="0"/>
          <c:showSerName val="0"/>
          <c:showPercent val="0"/>
          <c:showBubbleSize val="0"/>
        </c:dLbls>
        <c:gapWidth val="100"/>
        <c:overlap val="100"/>
        <c:axId val="241044664"/>
        <c:axId val="241045056"/>
      </c:barChart>
      <c:catAx>
        <c:axId val="2410446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5056"/>
        <c:crosses val="autoZero"/>
        <c:auto val="1"/>
        <c:lblAlgn val="ctr"/>
        <c:lblOffset val="100"/>
        <c:tickLblSkip val="1"/>
        <c:tickMarkSkip val="1"/>
        <c:noMultiLvlLbl val="0"/>
      </c:catAx>
      <c:valAx>
        <c:axId val="2410450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4664"/>
        <c:crosses val="autoZero"/>
        <c:crossBetween val="between"/>
        <c:majorUnit val="0.2"/>
      </c:valAx>
      <c:spPr>
        <a:noFill/>
        <a:ln w="12700">
          <a:solidFill>
            <a:srgbClr val="808080"/>
          </a:solidFill>
          <a:prstDash val="solid"/>
        </a:ln>
      </c:spPr>
    </c:plotArea>
    <c:legend>
      <c:legendPos val="r"/>
      <c:layout>
        <c:manualLayout>
          <c:xMode val="edge"/>
          <c:yMode val="edge"/>
          <c:x val="0.79566105960892819"/>
          <c:y val="7.7154125787752464E-2"/>
          <c:w val="0.19778251856448981"/>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グラフワーク２!$B$495</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グラフワーク２!$C$494:$F$494</c:f>
              <c:strCache>
                <c:ptCount val="4"/>
                <c:pt idx="0">
                  <c:v>合計</c:v>
                </c:pt>
                <c:pt idx="1">
                  <c:v>男性</c:v>
                </c:pt>
                <c:pt idx="2">
                  <c:v>女性</c:v>
                </c:pt>
                <c:pt idx="3">
                  <c:v>前回調査</c:v>
                </c:pt>
              </c:strCache>
            </c:strRef>
          </c:cat>
          <c:val>
            <c:numRef>
              <c:f>グラフワーク２!$C$495:$F$495</c:f>
              <c:numCache>
                <c:formatCode>0.0_ </c:formatCode>
                <c:ptCount val="4"/>
                <c:pt idx="0">
                  <c:v>33.820459290187891</c:v>
                </c:pt>
                <c:pt idx="1">
                  <c:v>46.315789473684212</c:v>
                </c:pt>
                <c:pt idx="2">
                  <c:v>30.729166666666668</c:v>
                </c:pt>
                <c:pt idx="3">
                  <c:v>35.343035343035346</c:v>
                </c:pt>
              </c:numCache>
            </c:numRef>
          </c:val>
          <c:extLst>
            <c:ext xmlns:c16="http://schemas.microsoft.com/office/drawing/2014/chart" uri="{C3380CC4-5D6E-409C-BE32-E72D297353CC}">
              <c16:uniqueId val="{00000003-6301-49F9-8AD5-0DBCAE9E8FDF}"/>
            </c:ext>
          </c:extLst>
        </c:ser>
        <c:ser>
          <c:idx val="1"/>
          <c:order val="1"/>
          <c:tx>
            <c:strRef>
              <c:f>グラフワーク２!$B$496</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グラフワーク２!$C$494:$F$494</c:f>
              <c:strCache>
                <c:ptCount val="4"/>
                <c:pt idx="0">
                  <c:v>合計</c:v>
                </c:pt>
                <c:pt idx="1">
                  <c:v>男性</c:v>
                </c:pt>
                <c:pt idx="2">
                  <c:v>女性</c:v>
                </c:pt>
                <c:pt idx="3">
                  <c:v>前回調査</c:v>
                </c:pt>
              </c:strCache>
            </c:strRef>
          </c:cat>
          <c:val>
            <c:numRef>
              <c:f>グラフワーク２!$C$496:$F$496</c:f>
              <c:numCache>
                <c:formatCode>0.0_ </c:formatCode>
                <c:ptCount val="4"/>
                <c:pt idx="0">
                  <c:v>8.9770354906054273</c:v>
                </c:pt>
                <c:pt idx="1">
                  <c:v>7.3684210526315788</c:v>
                </c:pt>
                <c:pt idx="2">
                  <c:v>9.375</c:v>
                </c:pt>
                <c:pt idx="3">
                  <c:v>9.3555093555093549</c:v>
                </c:pt>
              </c:numCache>
            </c:numRef>
          </c:val>
          <c:extLst>
            <c:ext xmlns:c16="http://schemas.microsoft.com/office/drawing/2014/chart" uri="{C3380CC4-5D6E-409C-BE32-E72D297353CC}">
              <c16:uniqueId val="{00000004-6301-49F9-8AD5-0DBCAE9E8FDF}"/>
            </c:ext>
          </c:extLst>
        </c:ser>
        <c:ser>
          <c:idx val="2"/>
          <c:order val="2"/>
          <c:tx>
            <c:strRef>
              <c:f>グラフワーク２!$B$497</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グラフワーク２!$C$494:$F$494</c:f>
              <c:strCache>
                <c:ptCount val="4"/>
                <c:pt idx="0">
                  <c:v>合計</c:v>
                </c:pt>
                <c:pt idx="1">
                  <c:v>男性</c:v>
                </c:pt>
                <c:pt idx="2">
                  <c:v>女性</c:v>
                </c:pt>
                <c:pt idx="3">
                  <c:v>前回調査</c:v>
                </c:pt>
              </c:strCache>
            </c:strRef>
          </c:cat>
          <c:val>
            <c:numRef>
              <c:f>グラフワーク２!$C$497:$F$497</c:f>
              <c:numCache>
                <c:formatCode>0.0_ </c:formatCode>
                <c:ptCount val="4"/>
                <c:pt idx="0">
                  <c:v>17.745302713987474</c:v>
                </c:pt>
                <c:pt idx="1">
                  <c:v>17.894736842105264</c:v>
                </c:pt>
                <c:pt idx="2">
                  <c:v>17.708333333333332</c:v>
                </c:pt>
                <c:pt idx="3">
                  <c:v>14.96881496881497</c:v>
                </c:pt>
              </c:numCache>
            </c:numRef>
          </c:val>
          <c:extLst>
            <c:ext xmlns:c16="http://schemas.microsoft.com/office/drawing/2014/chart" uri="{C3380CC4-5D6E-409C-BE32-E72D297353CC}">
              <c16:uniqueId val="{00000009-6301-49F9-8AD5-0DBCAE9E8FDF}"/>
            </c:ext>
          </c:extLst>
        </c:ser>
        <c:ser>
          <c:idx val="3"/>
          <c:order val="3"/>
          <c:tx>
            <c:strRef>
              <c:f>グラフワーク２!$B$498</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グラフワーク２!$C$494:$F$494</c:f>
              <c:strCache>
                <c:ptCount val="4"/>
                <c:pt idx="0">
                  <c:v>合計</c:v>
                </c:pt>
                <c:pt idx="1">
                  <c:v>男性</c:v>
                </c:pt>
                <c:pt idx="2">
                  <c:v>女性</c:v>
                </c:pt>
                <c:pt idx="3">
                  <c:v>前回調査</c:v>
                </c:pt>
              </c:strCache>
            </c:strRef>
          </c:cat>
          <c:val>
            <c:numRef>
              <c:f>グラフワーク２!$C$498:$F$498</c:f>
              <c:numCache>
                <c:formatCode>0.0_ </c:formatCode>
                <c:ptCount val="4"/>
                <c:pt idx="0">
                  <c:v>37.995824634655534</c:v>
                </c:pt>
                <c:pt idx="1">
                  <c:v>24.210526315789473</c:v>
                </c:pt>
                <c:pt idx="2">
                  <c:v>41.40625</c:v>
                </c:pt>
                <c:pt idx="3">
                  <c:v>38.46153846153846</c:v>
                </c:pt>
              </c:numCache>
            </c:numRef>
          </c:val>
          <c:extLst>
            <c:ext xmlns:c16="http://schemas.microsoft.com/office/drawing/2014/chart" uri="{C3380CC4-5D6E-409C-BE32-E72D297353CC}">
              <c16:uniqueId val="{0000000E-6301-49F9-8AD5-0DBCAE9E8FDF}"/>
            </c:ext>
          </c:extLst>
        </c:ser>
        <c:ser>
          <c:idx val="4"/>
          <c:order val="4"/>
          <c:tx>
            <c:strRef>
              <c:f>グラフワーク２!$B$499</c:f>
              <c:strCache>
                <c:ptCount val="1"/>
                <c:pt idx="0">
                  <c:v>無回答</c:v>
                </c:pt>
              </c:strCache>
            </c:strRef>
          </c:tx>
          <c:spPr>
            <a:no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グラフワーク２!$C$494:$F$494</c:f>
              <c:strCache>
                <c:ptCount val="4"/>
                <c:pt idx="0">
                  <c:v>合計</c:v>
                </c:pt>
                <c:pt idx="1">
                  <c:v>男性</c:v>
                </c:pt>
                <c:pt idx="2">
                  <c:v>女性</c:v>
                </c:pt>
                <c:pt idx="3">
                  <c:v>前回調査</c:v>
                </c:pt>
              </c:strCache>
            </c:strRef>
          </c:cat>
          <c:val>
            <c:numRef>
              <c:f>グラフワーク２!$C$499:$F$499</c:f>
              <c:numCache>
                <c:formatCode>0.0_ </c:formatCode>
                <c:ptCount val="4"/>
                <c:pt idx="0">
                  <c:v>1.4613778705636744</c:v>
                </c:pt>
                <c:pt idx="1">
                  <c:v>4.2105263157894735</c:v>
                </c:pt>
                <c:pt idx="2">
                  <c:v>0.78125</c:v>
                </c:pt>
                <c:pt idx="3">
                  <c:v>1.8711018711018712</c:v>
                </c:pt>
              </c:numCache>
            </c:numRef>
          </c:val>
          <c:extLst>
            <c:ext xmlns:c16="http://schemas.microsoft.com/office/drawing/2014/chart" uri="{C3380CC4-5D6E-409C-BE32-E72D297353CC}">
              <c16:uniqueId val="{00000013-6301-49F9-8AD5-0DBCAE9E8FDF}"/>
            </c:ext>
          </c:extLst>
        </c:ser>
        <c:dLbls>
          <c:dLblPos val="ctr"/>
          <c:showLegendKey val="0"/>
          <c:showVal val="1"/>
          <c:showCatName val="0"/>
          <c:showSerName val="0"/>
          <c:showPercent val="0"/>
          <c:showBubbleSize val="0"/>
        </c:dLbls>
        <c:gapWidth val="100"/>
        <c:overlap val="100"/>
        <c:axId val="241046232"/>
        <c:axId val="241046624"/>
      </c:barChart>
      <c:catAx>
        <c:axId val="2410462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6624"/>
        <c:crosses val="autoZero"/>
        <c:auto val="1"/>
        <c:lblAlgn val="ctr"/>
        <c:lblOffset val="100"/>
        <c:tickLblSkip val="1"/>
        <c:tickMarkSkip val="1"/>
        <c:noMultiLvlLbl val="0"/>
      </c:catAx>
      <c:valAx>
        <c:axId val="2410466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6232"/>
        <c:crosses val="autoZero"/>
        <c:crossBetween val="between"/>
        <c:majorUnit val="0.2"/>
      </c:valAx>
      <c:spPr>
        <a:noFill/>
        <a:ln w="12700">
          <a:solidFill>
            <a:srgbClr val="808080"/>
          </a:solidFill>
          <a:prstDash val="solid"/>
        </a:ln>
      </c:spPr>
    </c:plotArea>
    <c:legend>
      <c:legendPos val="r"/>
      <c:layout>
        <c:manualLayout>
          <c:xMode val="edge"/>
          <c:yMode val="edge"/>
          <c:x val="0.79566105960892819"/>
          <c:y val="7.7154125787752464E-2"/>
          <c:w val="0.19778251856448981"/>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グラフワーク２!$I$511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F9-49FC-9477-C77F9C2583B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F9-49FC-9477-C77F9C2583B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F9-49FC-9477-C77F9C2583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グラフワーク２!$J$510:$M$510</c:f>
              <c:strCache>
                <c:ptCount val="4"/>
                <c:pt idx="0">
                  <c:v>合計</c:v>
                </c:pt>
                <c:pt idx="1">
                  <c:v>男性</c:v>
                </c:pt>
                <c:pt idx="2">
                  <c:v>女性</c:v>
                </c:pt>
                <c:pt idx="3">
                  <c:v>前回調査</c:v>
                </c:pt>
              </c:strCache>
            </c:strRef>
          </c:cat>
          <c:val>
            <c:numRef>
              <c:f>グラフワーク２!$J$511:$M$511</c:f>
              <c:numCache>
                <c:formatCode>0.0_ </c:formatCode>
                <c:ptCount val="4"/>
                <c:pt idx="0">
                  <c:v>3.0991735537190084</c:v>
                </c:pt>
                <c:pt idx="1">
                  <c:v>2.5210084033613445</c:v>
                </c:pt>
                <c:pt idx="2">
                  <c:v>3.6585365853658538</c:v>
                </c:pt>
                <c:pt idx="3">
                  <c:v>4.4806517311608962</c:v>
                </c:pt>
              </c:numCache>
            </c:numRef>
          </c:val>
          <c:extLst>
            <c:ext xmlns:c16="http://schemas.microsoft.com/office/drawing/2014/chart" uri="{C3380CC4-5D6E-409C-BE32-E72D297353CC}">
              <c16:uniqueId val="{00000003-ACF9-49FC-9477-C77F9C2583BE}"/>
            </c:ext>
          </c:extLst>
        </c:ser>
        <c:ser>
          <c:idx val="1"/>
          <c:order val="1"/>
          <c:tx>
            <c:strRef>
              <c:f>グラフワーク２!$I$512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グラフワーク２!$J$510:$M$510</c:f>
              <c:strCache>
                <c:ptCount val="4"/>
                <c:pt idx="0">
                  <c:v>合計</c:v>
                </c:pt>
                <c:pt idx="1">
                  <c:v>男性</c:v>
                </c:pt>
                <c:pt idx="2">
                  <c:v>女性</c:v>
                </c:pt>
                <c:pt idx="3">
                  <c:v>前回調査</c:v>
                </c:pt>
              </c:strCache>
            </c:strRef>
          </c:cat>
          <c:val>
            <c:numRef>
              <c:f>グラフワーク２!$J$512:$M$512</c:f>
              <c:numCache>
                <c:formatCode>0.0_ </c:formatCode>
                <c:ptCount val="4"/>
                <c:pt idx="0">
                  <c:v>92.148760330578511</c:v>
                </c:pt>
                <c:pt idx="1">
                  <c:v>92.857142857142861</c:v>
                </c:pt>
                <c:pt idx="2">
                  <c:v>91.463414634146346</c:v>
                </c:pt>
                <c:pt idx="3">
                  <c:v>90.427698574338081</c:v>
                </c:pt>
              </c:numCache>
            </c:numRef>
          </c:val>
          <c:extLst>
            <c:ext xmlns:c16="http://schemas.microsoft.com/office/drawing/2014/chart" uri="{C3380CC4-5D6E-409C-BE32-E72D297353CC}">
              <c16:uniqueId val="{00000004-ACF9-49FC-9477-C77F9C2583BE}"/>
            </c:ext>
          </c:extLst>
        </c:ser>
        <c:ser>
          <c:idx val="2"/>
          <c:order val="2"/>
          <c:tx>
            <c:strRef>
              <c:f>グラフワーク２!$I$513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2.6205457606798811E-2"/>
                  <c:y val="3.090668891670143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F9-49FC-9477-C77F9C2583BE}"/>
                </c:ext>
              </c:extLst>
            </c:dLbl>
            <c:dLbl>
              <c:idx val="1"/>
              <c:layout>
                <c:manualLayout>
                  <c:x val="-2.3959379055994771E-2"/>
                  <c:y val="4.667540775175325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F9-49FC-9477-C77F9C2583BE}"/>
                </c:ext>
              </c:extLst>
            </c:dLbl>
            <c:dLbl>
              <c:idx val="2"/>
              <c:layout>
                <c:manualLayout>
                  <c:x val="-3.5031716347731681E-2"/>
                  <c:y val="9.398218507261060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F9-49FC-9477-C77F9C2583BE}"/>
                </c:ext>
              </c:extLst>
            </c:dLbl>
            <c:dLbl>
              <c:idx val="3"/>
              <c:layout>
                <c:manualLayout>
                  <c:x val="-1.5286862036561967E-2"/>
                  <c:y val="5.888809424479025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F9-49FC-9477-C77F9C2583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グラフワーク２!$J$510:$M$510</c:f>
              <c:strCache>
                <c:ptCount val="4"/>
                <c:pt idx="0">
                  <c:v>合計</c:v>
                </c:pt>
                <c:pt idx="1">
                  <c:v>男性</c:v>
                </c:pt>
                <c:pt idx="2">
                  <c:v>女性</c:v>
                </c:pt>
                <c:pt idx="3">
                  <c:v>前回調査</c:v>
                </c:pt>
              </c:strCache>
            </c:strRef>
          </c:cat>
          <c:val>
            <c:numRef>
              <c:f>グラフワーク２!$J$513:$M$513</c:f>
              <c:numCache>
                <c:formatCode>0.0_ </c:formatCode>
                <c:ptCount val="4"/>
                <c:pt idx="0">
                  <c:v>4.7520661157024797</c:v>
                </c:pt>
                <c:pt idx="1">
                  <c:v>4.6218487394957979</c:v>
                </c:pt>
                <c:pt idx="2">
                  <c:v>4.8780487804878048</c:v>
                </c:pt>
                <c:pt idx="3">
                  <c:v>4.8879837067209779</c:v>
                </c:pt>
              </c:numCache>
            </c:numRef>
          </c:val>
          <c:extLst>
            <c:ext xmlns:c16="http://schemas.microsoft.com/office/drawing/2014/chart" uri="{C3380CC4-5D6E-409C-BE32-E72D297353CC}">
              <c16:uniqueId val="{00000009-ACF9-49FC-9477-C77F9C2583BE}"/>
            </c:ext>
          </c:extLst>
        </c:ser>
        <c:ser>
          <c:idx val="3"/>
          <c:order val="3"/>
          <c:tx>
            <c:strRef>
              <c:f>グラフワーク２!$I$514</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ACF9-49FC-9477-C77F9C2583BE}"/>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ACF9-49FC-9477-C77F9C2583BE}"/>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ACF9-49FC-9477-C77F9C2583BE}"/>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ACF9-49FC-9477-C77F9C2583B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グラフワーク２!$J$510:$M$510</c:f>
              <c:strCache>
                <c:ptCount val="4"/>
                <c:pt idx="0">
                  <c:v>合計</c:v>
                </c:pt>
                <c:pt idx="1">
                  <c:v>男性</c:v>
                </c:pt>
                <c:pt idx="2">
                  <c:v>女性</c:v>
                </c:pt>
                <c:pt idx="3">
                  <c:v>前回調査</c:v>
                </c:pt>
              </c:strCache>
            </c:strRef>
          </c:cat>
          <c:val>
            <c:numRef>
              <c:f>グラフワーク２!$J$514:$M$514</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E-ACF9-49FC-9477-C77F9C2583BE}"/>
            </c:ext>
          </c:extLst>
        </c:ser>
        <c:dLbls>
          <c:showLegendKey val="0"/>
          <c:showVal val="0"/>
          <c:showCatName val="0"/>
          <c:showSerName val="0"/>
          <c:showPercent val="0"/>
          <c:showBubbleSize val="0"/>
        </c:dLbls>
        <c:gapWidth val="100"/>
        <c:overlap val="100"/>
        <c:axId val="241047408"/>
        <c:axId val="242101392"/>
      </c:barChart>
      <c:catAx>
        <c:axId val="2410474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1392"/>
        <c:crosses val="autoZero"/>
        <c:auto val="1"/>
        <c:lblAlgn val="ctr"/>
        <c:lblOffset val="100"/>
        <c:tickLblSkip val="1"/>
        <c:tickMarkSkip val="1"/>
        <c:noMultiLvlLbl val="0"/>
      </c:catAx>
      <c:valAx>
        <c:axId val="24210139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7408"/>
        <c:crosses val="autoZero"/>
        <c:crossBetween val="between"/>
        <c:majorUnit val="0.2"/>
      </c:valAx>
      <c:spPr>
        <a:noFill/>
        <a:ln w="12700">
          <a:solidFill>
            <a:srgbClr val="808080"/>
          </a:solidFill>
          <a:prstDash val="solid"/>
        </a:ln>
      </c:spPr>
    </c:plotArea>
    <c:legend>
      <c:legendPos val="r"/>
      <c:layout>
        <c:manualLayout>
          <c:xMode val="edge"/>
          <c:yMode val="edge"/>
          <c:x val="0.80441863083946186"/>
          <c:y val="0.1494433885419495"/>
          <c:w val="0.18902505998631358"/>
          <c:h val="0.77237578061363021"/>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グラフワーク２!$B$511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18-40E0-B4F4-903A0B143F05}"/>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18-40E0-B4F4-903A0B143F05}"/>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18-40E0-B4F4-903A0B143F0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グラフワーク２!$C$510:$F$510</c:f>
              <c:strCache>
                <c:ptCount val="4"/>
                <c:pt idx="0">
                  <c:v>合計</c:v>
                </c:pt>
                <c:pt idx="1">
                  <c:v>男性</c:v>
                </c:pt>
                <c:pt idx="2">
                  <c:v>女性</c:v>
                </c:pt>
                <c:pt idx="3">
                  <c:v>前回調査</c:v>
                </c:pt>
              </c:strCache>
            </c:strRef>
          </c:cat>
          <c:val>
            <c:numRef>
              <c:f>グラフワーク２!$C$511:$F$511</c:f>
              <c:numCache>
                <c:formatCode>0.0_ </c:formatCode>
                <c:ptCount val="4"/>
                <c:pt idx="0">
                  <c:v>1.8789144050104385</c:v>
                </c:pt>
                <c:pt idx="1">
                  <c:v>1.0526315789473684</c:v>
                </c:pt>
                <c:pt idx="2">
                  <c:v>2.0833333333333335</c:v>
                </c:pt>
                <c:pt idx="3">
                  <c:v>1.4553014553014554</c:v>
                </c:pt>
              </c:numCache>
            </c:numRef>
          </c:val>
          <c:extLst>
            <c:ext xmlns:c16="http://schemas.microsoft.com/office/drawing/2014/chart" uri="{C3380CC4-5D6E-409C-BE32-E72D297353CC}">
              <c16:uniqueId val="{00000003-BA18-40E0-B4F4-903A0B143F05}"/>
            </c:ext>
          </c:extLst>
        </c:ser>
        <c:ser>
          <c:idx val="1"/>
          <c:order val="1"/>
          <c:tx>
            <c:strRef>
              <c:f>グラフワーク２!$B$512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グラフワーク２!$C$510:$F$510</c:f>
              <c:strCache>
                <c:ptCount val="4"/>
                <c:pt idx="0">
                  <c:v>合計</c:v>
                </c:pt>
                <c:pt idx="1">
                  <c:v>男性</c:v>
                </c:pt>
                <c:pt idx="2">
                  <c:v>女性</c:v>
                </c:pt>
                <c:pt idx="3">
                  <c:v>前回調査</c:v>
                </c:pt>
              </c:strCache>
            </c:strRef>
          </c:cat>
          <c:val>
            <c:numRef>
              <c:f>グラフワーク２!$C$512:$F$512</c:f>
              <c:numCache>
                <c:formatCode>0.0_ </c:formatCode>
                <c:ptCount val="4"/>
                <c:pt idx="0">
                  <c:v>93.945720250521916</c:v>
                </c:pt>
                <c:pt idx="1">
                  <c:v>91.578947368421055</c:v>
                </c:pt>
                <c:pt idx="2">
                  <c:v>94.53125</c:v>
                </c:pt>
                <c:pt idx="3">
                  <c:v>95.218295218295225</c:v>
                </c:pt>
              </c:numCache>
            </c:numRef>
          </c:val>
          <c:extLst>
            <c:ext xmlns:c16="http://schemas.microsoft.com/office/drawing/2014/chart" uri="{C3380CC4-5D6E-409C-BE32-E72D297353CC}">
              <c16:uniqueId val="{00000004-BA18-40E0-B4F4-903A0B143F05}"/>
            </c:ext>
          </c:extLst>
        </c:ser>
        <c:ser>
          <c:idx val="2"/>
          <c:order val="2"/>
          <c:tx>
            <c:strRef>
              <c:f>グラフワーク２!$B$513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2.830109912084771E-2"/>
                  <c:y val="4.9256669246570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18-40E0-B4F4-903A0B143F05}"/>
                </c:ext>
              </c:extLst>
            </c:dLbl>
            <c:dLbl>
              <c:idx val="1"/>
              <c:layout>
                <c:manualLayout>
                  <c:x val="-1.732775750004217E-2"/>
                  <c:y val="2.449738987806867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18-40E0-B4F4-903A0B143F05}"/>
                </c:ext>
              </c:extLst>
            </c:dLbl>
            <c:dLbl>
              <c:idx val="2"/>
              <c:layout>
                <c:manualLayout>
                  <c:x val="-3.052449185116772E-2"/>
                  <c:y val="5.750976236940462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18-40E0-B4F4-903A0B143F05}"/>
                </c:ext>
              </c:extLst>
            </c:dLbl>
            <c:dLbl>
              <c:idx val="3"/>
              <c:layout>
                <c:manualLayout>
                  <c:x val="-1.9564550371991448E-2"/>
                  <c:y val="1.34252480964273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18-40E0-B4F4-903A0B143F0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グラフワーク２!$C$510:$F$510</c:f>
              <c:strCache>
                <c:ptCount val="4"/>
                <c:pt idx="0">
                  <c:v>合計</c:v>
                </c:pt>
                <c:pt idx="1">
                  <c:v>男性</c:v>
                </c:pt>
                <c:pt idx="2">
                  <c:v>女性</c:v>
                </c:pt>
                <c:pt idx="3">
                  <c:v>前回調査</c:v>
                </c:pt>
              </c:strCache>
            </c:strRef>
          </c:cat>
          <c:val>
            <c:numRef>
              <c:f>グラフワーク２!$C$513:$F$513</c:f>
              <c:numCache>
                <c:formatCode>0.0_ </c:formatCode>
                <c:ptCount val="4"/>
                <c:pt idx="0">
                  <c:v>3.5490605427974948</c:v>
                </c:pt>
                <c:pt idx="1">
                  <c:v>5.2631578947368425</c:v>
                </c:pt>
                <c:pt idx="2">
                  <c:v>3.125</c:v>
                </c:pt>
                <c:pt idx="3">
                  <c:v>2.7027027027027026</c:v>
                </c:pt>
              </c:numCache>
            </c:numRef>
          </c:val>
          <c:extLst>
            <c:ext xmlns:c16="http://schemas.microsoft.com/office/drawing/2014/chart" uri="{C3380CC4-5D6E-409C-BE32-E72D297353CC}">
              <c16:uniqueId val="{00000009-BA18-40E0-B4F4-903A0B143F05}"/>
            </c:ext>
          </c:extLst>
        </c:ser>
        <c:ser>
          <c:idx val="3"/>
          <c:order val="3"/>
          <c:tx>
            <c:strRef>
              <c:f>グラフワーク２!$B$514</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BA18-40E0-B4F4-903A0B143F05}"/>
                </c:ext>
              </c:extLst>
            </c:dLbl>
            <c:dLbl>
              <c:idx val="1"/>
              <c:layout>
                <c:manualLayout>
                  <c:x val="2.5706786651668541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18-40E0-B4F4-903A0B143F05}"/>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BA18-40E0-B4F4-903A0B143F05}"/>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BA18-40E0-B4F4-903A0B143F05}"/>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グラフワーク２!$C$510:$F$510</c:f>
              <c:strCache>
                <c:ptCount val="4"/>
                <c:pt idx="0">
                  <c:v>合計</c:v>
                </c:pt>
                <c:pt idx="1">
                  <c:v>男性</c:v>
                </c:pt>
                <c:pt idx="2">
                  <c:v>女性</c:v>
                </c:pt>
                <c:pt idx="3">
                  <c:v>前回調査</c:v>
                </c:pt>
              </c:strCache>
            </c:strRef>
          </c:cat>
          <c:val>
            <c:numRef>
              <c:f>グラフワーク２!$C$514:$F$514</c:f>
              <c:numCache>
                <c:formatCode>0.0_ </c:formatCode>
                <c:ptCount val="4"/>
                <c:pt idx="0">
                  <c:v>0.62630480167014613</c:v>
                </c:pt>
                <c:pt idx="1">
                  <c:v>2.1052631578947367</c:v>
                </c:pt>
                <c:pt idx="2">
                  <c:v>0.26041666666666669</c:v>
                </c:pt>
                <c:pt idx="3">
                  <c:v>0.62370062370062374</c:v>
                </c:pt>
              </c:numCache>
            </c:numRef>
          </c:val>
          <c:extLst>
            <c:ext xmlns:c16="http://schemas.microsoft.com/office/drawing/2014/chart" uri="{C3380CC4-5D6E-409C-BE32-E72D297353CC}">
              <c16:uniqueId val="{0000000E-BA18-40E0-B4F4-903A0B143F05}"/>
            </c:ext>
          </c:extLst>
        </c:ser>
        <c:dLbls>
          <c:showLegendKey val="0"/>
          <c:showVal val="0"/>
          <c:showCatName val="0"/>
          <c:showSerName val="0"/>
          <c:showPercent val="0"/>
          <c:showBubbleSize val="0"/>
        </c:dLbls>
        <c:gapWidth val="100"/>
        <c:overlap val="100"/>
        <c:axId val="242101784"/>
        <c:axId val="242102176"/>
      </c:barChart>
      <c:catAx>
        <c:axId val="2421017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2176"/>
        <c:crosses val="autoZero"/>
        <c:auto val="1"/>
        <c:lblAlgn val="ctr"/>
        <c:lblOffset val="100"/>
        <c:tickLblSkip val="1"/>
        <c:tickMarkSkip val="1"/>
        <c:noMultiLvlLbl val="0"/>
      </c:catAx>
      <c:valAx>
        <c:axId val="24210217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1784"/>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312683806091"/>
          <c:w val="0.18902499256558447"/>
          <c:h val="0.77237580242228765"/>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グラフワーク２!$I$517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55-437A-AB49-C07F1BBE835B}"/>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55-437A-AB49-C07F1BBE835B}"/>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55-437A-AB49-C07F1BBE835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グラフワーク２!$J$516:$M$516</c:f>
              <c:strCache>
                <c:ptCount val="4"/>
                <c:pt idx="0">
                  <c:v>合計</c:v>
                </c:pt>
                <c:pt idx="1">
                  <c:v>男性</c:v>
                </c:pt>
                <c:pt idx="2">
                  <c:v>女性</c:v>
                </c:pt>
                <c:pt idx="3">
                  <c:v>前回調査</c:v>
                </c:pt>
              </c:strCache>
            </c:strRef>
          </c:cat>
          <c:val>
            <c:numRef>
              <c:f>グラフワーク２!$J$517:$M$517</c:f>
              <c:numCache>
                <c:formatCode>0.0_ </c:formatCode>
                <c:ptCount val="4"/>
                <c:pt idx="0">
                  <c:v>0.6198347107438017</c:v>
                </c:pt>
                <c:pt idx="1">
                  <c:v>0.42016806722689076</c:v>
                </c:pt>
                <c:pt idx="2">
                  <c:v>0.81300813008130079</c:v>
                </c:pt>
                <c:pt idx="3">
                  <c:v>1.8329938900203666</c:v>
                </c:pt>
              </c:numCache>
            </c:numRef>
          </c:val>
          <c:extLst>
            <c:ext xmlns:c16="http://schemas.microsoft.com/office/drawing/2014/chart" uri="{C3380CC4-5D6E-409C-BE32-E72D297353CC}">
              <c16:uniqueId val="{00000003-7255-437A-AB49-C07F1BBE835B}"/>
            </c:ext>
          </c:extLst>
        </c:ser>
        <c:ser>
          <c:idx val="1"/>
          <c:order val="1"/>
          <c:tx>
            <c:strRef>
              <c:f>グラフワーク２!$I$518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グラフワーク２!$J$516:$M$516</c:f>
              <c:strCache>
                <c:ptCount val="4"/>
                <c:pt idx="0">
                  <c:v>合計</c:v>
                </c:pt>
                <c:pt idx="1">
                  <c:v>男性</c:v>
                </c:pt>
                <c:pt idx="2">
                  <c:v>女性</c:v>
                </c:pt>
                <c:pt idx="3">
                  <c:v>前回調査</c:v>
                </c:pt>
              </c:strCache>
            </c:strRef>
          </c:cat>
          <c:val>
            <c:numRef>
              <c:f>グラフワーク２!$J$518:$M$518</c:f>
              <c:numCache>
                <c:formatCode>0.0_ </c:formatCode>
                <c:ptCount val="4"/>
                <c:pt idx="0">
                  <c:v>97.727272727272734</c:v>
                </c:pt>
                <c:pt idx="1">
                  <c:v>97.47899159663865</c:v>
                </c:pt>
                <c:pt idx="2">
                  <c:v>97.967479674796749</c:v>
                </c:pt>
                <c:pt idx="3">
                  <c:v>95.926680244399179</c:v>
                </c:pt>
              </c:numCache>
            </c:numRef>
          </c:val>
          <c:extLst>
            <c:ext xmlns:c16="http://schemas.microsoft.com/office/drawing/2014/chart" uri="{C3380CC4-5D6E-409C-BE32-E72D297353CC}">
              <c16:uniqueId val="{00000004-7255-437A-AB49-C07F1BBE835B}"/>
            </c:ext>
          </c:extLst>
        </c:ser>
        <c:ser>
          <c:idx val="2"/>
          <c:order val="2"/>
          <c:tx>
            <c:strRef>
              <c:f>グラフワーク２!$I$519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55-437A-AB49-C07F1BBE835B}"/>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55-437A-AB49-C07F1BBE835B}"/>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55-437A-AB49-C07F1BBE835B}"/>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55-437A-AB49-C07F1BBE835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グラフワーク２!$J$516:$M$516</c:f>
              <c:strCache>
                <c:ptCount val="4"/>
                <c:pt idx="0">
                  <c:v>合計</c:v>
                </c:pt>
                <c:pt idx="1">
                  <c:v>男性</c:v>
                </c:pt>
                <c:pt idx="2">
                  <c:v>女性</c:v>
                </c:pt>
                <c:pt idx="3">
                  <c:v>前回調査</c:v>
                </c:pt>
              </c:strCache>
            </c:strRef>
          </c:cat>
          <c:val>
            <c:numRef>
              <c:f>グラフワーク２!$J$519:$M$519</c:f>
              <c:numCache>
                <c:formatCode>0.0_ </c:formatCode>
                <c:ptCount val="4"/>
                <c:pt idx="0">
                  <c:v>1.6528925619834711</c:v>
                </c:pt>
                <c:pt idx="1">
                  <c:v>2.1008403361344539</c:v>
                </c:pt>
                <c:pt idx="2">
                  <c:v>1.2195121951219512</c:v>
                </c:pt>
                <c:pt idx="3">
                  <c:v>2.0366598778004072</c:v>
                </c:pt>
              </c:numCache>
            </c:numRef>
          </c:val>
          <c:extLst>
            <c:ext xmlns:c16="http://schemas.microsoft.com/office/drawing/2014/chart" uri="{C3380CC4-5D6E-409C-BE32-E72D297353CC}">
              <c16:uniqueId val="{00000009-7255-437A-AB49-C07F1BBE835B}"/>
            </c:ext>
          </c:extLst>
        </c:ser>
        <c:ser>
          <c:idx val="3"/>
          <c:order val="3"/>
          <c:tx>
            <c:strRef>
              <c:f>グラフワーク２!$I$520</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0390582365323146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255-437A-AB49-C07F1BBE835B}"/>
                </c:ext>
              </c:extLst>
            </c:dLbl>
            <c:dLbl>
              <c:idx val="1"/>
              <c:layout>
                <c:manualLayout>
                  <c:x val="3.4791022409327549E-2"/>
                  <c:y val="-7.2072072072072073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255-437A-AB49-C07F1BBE835B}"/>
                </c:ext>
              </c:extLst>
            </c:dLbl>
            <c:dLbl>
              <c:idx val="2"/>
              <c:layout>
                <c:manualLayout>
                  <c:x val="3.699124243132975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255-437A-AB49-C07F1BBE835B}"/>
                </c:ext>
              </c:extLst>
            </c:dLbl>
            <c:dLbl>
              <c:idx val="3"/>
              <c:layout>
                <c:manualLayout>
                  <c:x val="3.4140484914633035E-2"/>
                  <c:y val="1.3213060574809938E-16"/>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255-437A-AB49-C07F1BBE835B}"/>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グラフワーク２!$J$516:$M$516</c:f>
              <c:strCache>
                <c:ptCount val="4"/>
                <c:pt idx="0">
                  <c:v>合計</c:v>
                </c:pt>
                <c:pt idx="1">
                  <c:v>男性</c:v>
                </c:pt>
                <c:pt idx="2">
                  <c:v>女性</c:v>
                </c:pt>
                <c:pt idx="3">
                  <c:v>前回調査</c:v>
                </c:pt>
              </c:strCache>
            </c:strRef>
          </c:cat>
          <c:val>
            <c:numRef>
              <c:f>グラフワーク２!$J$520:$M$520</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E-7255-437A-AB49-C07F1BBE835B}"/>
            </c:ext>
          </c:extLst>
        </c:ser>
        <c:dLbls>
          <c:showLegendKey val="0"/>
          <c:showVal val="0"/>
          <c:showCatName val="0"/>
          <c:showSerName val="0"/>
          <c:showPercent val="0"/>
          <c:showBubbleSize val="0"/>
        </c:dLbls>
        <c:gapWidth val="100"/>
        <c:overlap val="100"/>
        <c:axId val="242102568"/>
        <c:axId val="242102960"/>
      </c:barChart>
      <c:catAx>
        <c:axId val="2421025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2960"/>
        <c:crosses val="autoZero"/>
        <c:auto val="1"/>
        <c:lblAlgn val="ctr"/>
        <c:lblOffset val="100"/>
        <c:tickLblSkip val="1"/>
        <c:tickMarkSkip val="1"/>
        <c:noMultiLvlLbl val="0"/>
      </c:catAx>
      <c:valAx>
        <c:axId val="2421029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2568"/>
        <c:crosses val="autoZero"/>
        <c:crossBetween val="between"/>
        <c:majorUnit val="0.2"/>
      </c:valAx>
      <c:spPr>
        <a:noFill/>
        <a:ln w="12700">
          <a:solidFill>
            <a:srgbClr val="808080"/>
          </a:solidFill>
          <a:prstDash val="solid"/>
        </a:ln>
      </c:spPr>
    </c:plotArea>
    <c:legend>
      <c:legendPos val="r"/>
      <c:layout>
        <c:manualLayout>
          <c:xMode val="edge"/>
          <c:yMode val="edge"/>
          <c:x val="0.80441863083946186"/>
          <c:y val="0.14944286018301767"/>
          <c:w val="0.18902505998631358"/>
          <c:h val="0.772375966517698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60913242009132418"/>
          <c:h val="0.91365641012567878"/>
        </c:manualLayout>
      </c:layout>
      <c:barChart>
        <c:barDir val="bar"/>
        <c:grouping val="clustered"/>
        <c:varyColors val="0"/>
        <c:ser>
          <c:idx val="0"/>
          <c:order val="0"/>
          <c:tx>
            <c:strRef>
              <c:f>グラフワーク２!$C$25</c:f>
              <c:strCache>
                <c:ptCount val="1"/>
                <c:pt idx="0">
                  <c:v>合計</c:v>
                </c:pt>
              </c:strCache>
            </c:strRef>
          </c:tx>
          <c:spPr>
            <a:solidFill>
              <a:sysClr val="window" lastClr="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03-4163-856D-377A8A786BE2}"/>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03-4163-856D-377A8A786BE2}"/>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03-4163-856D-377A8A786BE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グラフワーク２!$B$26:$B$35</c:f>
              <c:strCache>
                <c:ptCount val="10"/>
                <c:pt idx="0">
                  <c:v>配偶者</c:v>
                </c:pt>
                <c:pt idx="1">
                  <c:v>子ども</c:v>
                </c:pt>
                <c:pt idx="2">
                  <c:v>父（子どもの祖父）</c:v>
                </c:pt>
                <c:pt idx="3">
                  <c:v>母（子どもの祖母）</c:v>
                </c:pt>
                <c:pt idx="4">
                  <c:v>孫</c:v>
                </c:pt>
                <c:pt idx="5">
                  <c:v>きょうだい</c:v>
                </c:pt>
                <c:pt idx="6">
                  <c:v>祖父（子どもの曽祖父）</c:v>
                </c:pt>
                <c:pt idx="7">
                  <c:v>祖母（子どもの曾祖母）</c:v>
                </c:pt>
                <c:pt idx="8">
                  <c:v>その他</c:v>
                </c:pt>
                <c:pt idx="9">
                  <c:v>無回答</c:v>
                </c:pt>
              </c:strCache>
            </c:strRef>
          </c:cat>
          <c:val>
            <c:numRef>
              <c:f>グラフワーク２!$C$26:$C$35</c:f>
              <c:numCache>
                <c:formatCode>0.0_ </c:formatCode>
                <c:ptCount val="10"/>
                <c:pt idx="0">
                  <c:v>84.133611691022963</c:v>
                </c:pt>
                <c:pt idx="1">
                  <c:v>99.164926931106478</c:v>
                </c:pt>
                <c:pt idx="2">
                  <c:v>30.062630480167016</c:v>
                </c:pt>
                <c:pt idx="3">
                  <c:v>38.622129436325679</c:v>
                </c:pt>
                <c:pt idx="4">
                  <c:v>0.41753653444676408</c:v>
                </c:pt>
                <c:pt idx="5">
                  <c:v>2.9227557411273488</c:v>
                </c:pt>
                <c:pt idx="6">
                  <c:v>1.8789144050104385</c:v>
                </c:pt>
                <c:pt idx="7">
                  <c:v>6.0542797494780789</c:v>
                </c:pt>
                <c:pt idx="8">
                  <c:v>2.9227557411273488</c:v>
                </c:pt>
                <c:pt idx="9">
                  <c:v>0.20876826722338204</c:v>
                </c:pt>
              </c:numCache>
            </c:numRef>
          </c:val>
          <c:extLst>
            <c:ext xmlns:c16="http://schemas.microsoft.com/office/drawing/2014/chart" uri="{C3380CC4-5D6E-409C-BE32-E72D297353CC}">
              <c16:uniqueId val="{00000003-4003-4163-856D-377A8A786BE2}"/>
            </c:ext>
          </c:extLst>
        </c:ser>
        <c:ser>
          <c:idx val="1"/>
          <c:order val="1"/>
          <c:tx>
            <c:strRef>
              <c:f>グラフワーク２!$D$25</c:f>
              <c:strCache>
                <c:ptCount val="1"/>
                <c:pt idx="0">
                  <c:v>男性</c:v>
                </c:pt>
              </c:strCache>
            </c:strRef>
          </c:tx>
          <c:spPr>
            <a:pattFill prst="pct5">
              <a:fgClr>
                <a:sysClr val="windowText" lastClr="000000"/>
              </a:fgClr>
              <a:bgClr>
                <a:sysClr val="window" lastClr="FFFFFF"/>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26B4-4D46-9922-A17E419051A6}"/>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26B4-4D46-9922-A17E419051A6}"/>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26B4-4D46-9922-A17E419051A6}"/>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グラフワーク２!$B$26:$B$35</c:f>
              <c:strCache>
                <c:ptCount val="10"/>
                <c:pt idx="0">
                  <c:v>配偶者</c:v>
                </c:pt>
                <c:pt idx="1">
                  <c:v>子ども</c:v>
                </c:pt>
                <c:pt idx="2">
                  <c:v>父（子どもの祖父）</c:v>
                </c:pt>
                <c:pt idx="3">
                  <c:v>母（子どもの祖母）</c:v>
                </c:pt>
                <c:pt idx="4">
                  <c:v>孫</c:v>
                </c:pt>
                <c:pt idx="5">
                  <c:v>きょうだい</c:v>
                </c:pt>
                <c:pt idx="6">
                  <c:v>祖父（子どもの曽祖父）</c:v>
                </c:pt>
                <c:pt idx="7">
                  <c:v>祖母（子どもの曾祖母）</c:v>
                </c:pt>
                <c:pt idx="8">
                  <c:v>その他</c:v>
                </c:pt>
                <c:pt idx="9">
                  <c:v>無回答</c:v>
                </c:pt>
              </c:strCache>
            </c:strRef>
          </c:cat>
          <c:val>
            <c:numRef>
              <c:f>グラフワーク２!$D$26:$D$35</c:f>
              <c:numCache>
                <c:formatCode>0.0_ </c:formatCode>
                <c:ptCount val="10"/>
                <c:pt idx="0">
                  <c:v>90.526315789473685</c:v>
                </c:pt>
                <c:pt idx="1">
                  <c:v>97.89473684210526</c:v>
                </c:pt>
                <c:pt idx="2">
                  <c:v>28.421052631578949</c:v>
                </c:pt>
                <c:pt idx="3">
                  <c:v>41.05263157894737</c:v>
                </c:pt>
                <c:pt idx="4">
                  <c:v>0</c:v>
                </c:pt>
                <c:pt idx="5">
                  <c:v>3.1578947368421053</c:v>
                </c:pt>
                <c:pt idx="6">
                  <c:v>2.1052631578947367</c:v>
                </c:pt>
                <c:pt idx="7">
                  <c:v>5.2631578947368425</c:v>
                </c:pt>
                <c:pt idx="8">
                  <c:v>0</c:v>
                </c:pt>
                <c:pt idx="9">
                  <c:v>1.0526315789473684</c:v>
                </c:pt>
              </c:numCache>
            </c:numRef>
          </c:val>
          <c:extLst>
            <c:ext xmlns:c16="http://schemas.microsoft.com/office/drawing/2014/chart" uri="{C3380CC4-5D6E-409C-BE32-E72D297353CC}">
              <c16:uniqueId val="{00000007-4003-4163-856D-377A8A786BE2}"/>
            </c:ext>
          </c:extLst>
        </c:ser>
        <c:ser>
          <c:idx val="2"/>
          <c:order val="2"/>
          <c:tx>
            <c:strRef>
              <c:f>グラフワーク２!$E$25</c:f>
              <c:strCache>
                <c:ptCount val="1"/>
                <c:pt idx="0">
                  <c:v>女性</c:v>
                </c:pt>
              </c:strCache>
            </c:strRef>
          </c:tx>
          <c:spPr>
            <a:pattFill prst="pct50">
              <a:fgClr>
                <a:sysClr val="windowText" lastClr="000000"/>
              </a:fgClr>
              <a:bgClr>
                <a:sysClr val="window" lastClr="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グラフワーク２!$B$26:$B$35</c:f>
              <c:strCache>
                <c:ptCount val="10"/>
                <c:pt idx="0">
                  <c:v>配偶者</c:v>
                </c:pt>
                <c:pt idx="1">
                  <c:v>子ども</c:v>
                </c:pt>
                <c:pt idx="2">
                  <c:v>父（子どもの祖父）</c:v>
                </c:pt>
                <c:pt idx="3">
                  <c:v>母（子どもの祖母）</c:v>
                </c:pt>
                <c:pt idx="4">
                  <c:v>孫</c:v>
                </c:pt>
                <c:pt idx="5">
                  <c:v>きょうだい</c:v>
                </c:pt>
                <c:pt idx="6">
                  <c:v>祖父（子どもの曽祖父）</c:v>
                </c:pt>
                <c:pt idx="7">
                  <c:v>祖母（子どもの曾祖母）</c:v>
                </c:pt>
                <c:pt idx="8">
                  <c:v>その他</c:v>
                </c:pt>
                <c:pt idx="9">
                  <c:v>無回答</c:v>
                </c:pt>
              </c:strCache>
            </c:strRef>
          </c:cat>
          <c:val>
            <c:numRef>
              <c:f>グラフワーク２!$E$26:$E$35</c:f>
              <c:numCache>
                <c:formatCode>0.0_ </c:formatCode>
                <c:ptCount val="10"/>
                <c:pt idx="0">
                  <c:v>82.552083333333329</c:v>
                </c:pt>
                <c:pt idx="1">
                  <c:v>99.479166666666671</c:v>
                </c:pt>
                <c:pt idx="2">
                  <c:v>30.46875</c:v>
                </c:pt>
                <c:pt idx="3">
                  <c:v>38.020833333333336</c:v>
                </c:pt>
                <c:pt idx="4">
                  <c:v>0.52083333333333337</c:v>
                </c:pt>
                <c:pt idx="5">
                  <c:v>2.8645833333333335</c:v>
                </c:pt>
                <c:pt idx="6">
                  <c:v>1.8229166666666667</c:v>
                </c:pt>
                <c:pt idx="7">
                  <c:v>6.25</c:v>
                </c:pt>
                <c:pt idx="8">
                  <c:v>3.6458333333333335</c:v>
                </c:pt>
                <c:pt idx="9">
                  <c:v>0</c:v>
                </c:pt>
              </c:numCache>
            </c:numRef>
          </c:val>
          <c:extLst>
            <c:ext xmlns:c16="http://schemas.microsoft.com/office/drawing/2014/chart" uri="{C3380CC4-5D6E-409C-BE32-E72D297353CC}">
              <c16:uniqueId val="{00000008-4003-4163-856D-377A8A786BE2}"/>
            </c:ext>
          </c:extLst>
        </c:ser>
        <c:ser>
          <c:idx val="3"/>
          <c:order val="3"/>
          <c:tx>
            <c:strRef>
              <c:f>グラフワーク２!$F$25</c:f>
              <c:strCache>
                <c:ptCount val="1"/>
                <c:pt idx="0">
                  <c:v>前回調査</c:v>
                </c:pt>
              </c:strCache>
            </c:strRef>
          </c:tx>
          <c:spPr>
            <a:pattFill prst="smGri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03-4163-856D-377A8A786BE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グラフワーク２!$B$26:$B$35</c:f>
              <c:strCache>
                <c:ptCount val="10"/>
                <c:pt idx="0">
                  <c:v>配偶者</c:v>
                </c:pt>
                <c:pt idx="1">
                  <c:v>子ども</c:v>
                </c:pt>
                <c:pt idx="2">
                  <c:v>父（子どもの祖父）</c:v>
                </c:pt>
                <c:pt idx="3">
                  <c:v>母（子どもの祖母）</c:v>
                </c:pt>
                <c:pt idx="4">
                  <c:v>孫</c:v>
                </c:pt>
                <c:pt idx="5">
                  <c:v>きょうだい</c:v>
                </c:pt>
                <c:pt idx="6">
                  <c:v>祖父（子どもの曽祖父）</c:v>
                </c:pt>
                <c:pt idx="7">
                  <c:v>祖母（子どもの曾祖母）</c:v>
                </c:pt>
                <c:pt idx="8">
                  <c:v>その他</c:v>
                </c:pt>
                <c:pt idx="9">
                  <c:v>無回答</c:v>
                </c:pt>
              </c:strCache>
            </c:strRef>
          </c:cat>
          <c:val>
            <c:numRef>
              <c:f>グラフワーク２!$F$26:$F$35</c:f>
              <c:numCache>
                <c:formatCode>0.0_ </c:formatCode>
                <c:ptCount val="10"/>
                <c:pt idx="0">
                  <c:v>85.862785862785856</c:v>
                </c:pt>
                <c:pt idx="1">
                  <c:v>98.544698544698548</c:v>
                </c:pt>
                <c:pt idx="2">
                  <c:v>27.442827442827443</c:v>
                </c:pt>
                <c:pt idx="3">
                  <c:v>40.124740124740121</c:v>
                </c:pt>
                <c:pt idx="4">
                  <c:v>0.62370062370062374</c:v>
                </c:pt>
                <c:pt idx="5">
                  <c:v>2.7027027027027026</c:v>
                </c:pt>
                <c:pt idx="6">
                  <c:v>0.83160083160083165</c:v>
                </c:pt>
                <c:pt idx="7">
                  <c:v>3.7422037422037424</c:v>
                </c:pt>
                <c:pt idx="8">
                  <c:v>1.8711018711018712</c:v>
                </c:pt>
                <c:pt idx="9">
                  <c:v>0.41580041580041582</c:v>
                </c:pt>
              </c:numCache>
            </c:numRef>
          </c:val>
          <c:extLst>
            <c:ext xmlns:c16="http://schemas.microsoft.com/office/drawing/2014/chart" uri="{C3380CC4-5D6E-409C-BE32-E72D297353CC}">
              <c16:uniqueId val="{0000000A-4003-4163-856D-377A8A786BE2}"/>
            </c:ext>
          </c:extLst>
        </c:ser>
        <c:dLbls>
          <c:showLegendKey val="0"/>
          <c:showVal val="0"/>
          <c:showCatName val="0"/>
          <c:showSerName val="0"/>
          <c:showPercent val="0"/>
          <c:showBubbleSize val="0"/>
        </c:dLbls>
        <c:gapWidth val="40"/>
        <c:axId val="204767368"/>
        <c:axId val="203334032"/>
      </c:barChart>
      <c:catAx>
        <c:axId val="2047673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4032"/>
        <c:crosses val="autoZero"/>
        <c:auto val="1"/>
        <c:lblAlgn val="ctr"/>
        <c:lblOffset val="100"/>
        <c:tickLblSkip val="1"/>
        <c:tickMarkSkip val="1"/>
        <c:noMultiLvlLbl val="0"/>
      </c:catAx>
      <c:valAx>
        <c:axId val="20333403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767368"/>
        <c:crosses val="autoZero"/>
        <c:crossBetween val="between"/>
        <c:majorUnit val="20"/>
      </c:valAx>
      <c:spPr>
        <a:noFill/>
        <a:ln w="3175">
          <a:solidFill>
            <a:srgbClr val="000000"/>
          </a:solidFill>
          <a:prstDash val="solid"/>
        </a:ln>
      </c:spPr>
    </c:plotArea>
    <c:legend>
      <c:legendPos val="r"/>
      <c:layout>
        <c:manualLayout>
          <c:xMode val="edge"/>
          <c:yMode val="edge"/>
          <c:x val="0.70410958904109588"/>
          <c:y val="0.79171247272251888"/>
          <c:w val="0.18630136986301371"/>
          <c:h val="0.1405625446244507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グラフワーク２!$B$517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C-4717-950D-40301897725A}"/>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5C-4717-950D-40301897725A}"/>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5C-4717-950D-40301897725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グラフワーク２!$C$516:$F$516</c:f>
              <c:strCache>
                <c:ptCount val="4"/>
                <c:pt idx="0">
                  <c:v>合計</c:v>
                </c:pt>
                <c:pt idx="1">
                  <c:v>男性</c:v>
                </c:pt>
                <c:pt idx="2">
                  <c:v>女性</c:v>
                </c:pt>
                <c:pt idx="3">
                  <c:v>前回調査</c:v>
                </c:pt>
              </c:strCache>
            </c:strRef>
          </c:cat>
          <c:val>
            <c:numRef>
              <c:f>グラフワーク２!$C$517:$F$517</c:f>
              <c:numCache>
                <c:formatCode>0.0_ </c:formatCode>
                <c:ptCount val="4"/>
                <c:pt idx="0">
                  <c:v>0.20876826722338204</c:v>
                </c:pt>
                <c:pt idx="1">
                  <c:v>1.0526315789473684</c:v>
                </c:pt>
                <c:pt idx="2">
                  <c:v>0</c:v>
                </c:pt>
                <c:pt idx="3">
                  <c:v>0.20790020790020791</c:v>
                </c:pt>
              </c:numCache>
            </c:numRef>
          </c:val>
          <c:extLst>
            <c:ext xmlns:c16="http://schemas.microsoft.com/office/drawing/2014/chart" uri="{C3380CC4-5D6E-409C-BE32-E72D297353CC}">
              <c16:uniqueId val="{00000003-105C-4717-950D-40301897725A}"/>
            </c:ext>
          </c:extLst>
        </c:ser>
        <c:ser>
          <c:idx val="1"/>
          <c:order val="1"/>
          <c:tx>
            <c:strRef>
              <c:f>グラフワーク２!$B$518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グラフワーク２!$C$516:$F$516</c:f>
              <c:strCache>
                <c:ptCount val="4"/>
                <c:pt idx="0">
                  <c:v>合計</c:v>
                </c:pt>
                <c:pt idx="1">
                  <c:v>男性</c:v>
                </c:pt>
                <c:pt idx="2">
                  <c:v>女性</c:v>
                </c:pt>
                <c:pt idx="3">
                  <c:v>前回調査</c:v>
                </c:pt>
              </c:strCache>
            </c:strRef>
          </c:cat>
          <c:val>
            <c:numRef>
              <c:f>グラフワーク２!$C$518:$F$518</c:f>
              <c:numCache>
                <c:formatCode>0.0_ </c:formatCode>
                <c:ptCount val="4"/>
                <c:pt idx="0">
                  <c:v>98.121085594989566</c:v>
                </c:pt>
                <c:pt idx="1">
                  <c:v>94.736842105263165</c:v>
                </c:pt>
                <c:pt idx="2">
                  <c:v>98.958333333333329</c:v>
                </c:pt>
                <c:pt idx="3">
                  <c:v>98.128898128898129</c:v>
                </c:pt>
              </c:numCache>
            </c:numRef>
          </c:val>
          <c:extLst>
            <c:ext xmlns:c16="http://schemas.microsoft.com/office/drawing/2014/chart" uri="{C3380CC4-5D6E-409C-BE32-E72D297353CC}">
              <c16:uniqueId val="{00000004-105C-4717-950D-40301897725A}"/>
            </c:ext>
          </c:extLst>
        </c:ser>
        <c:ser>
          <c:idx val="2"/>
          <c:order val="2"/>
          <c:tx>
            <c:strRef>
              <c:f>グラフワーク２!$B$519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3051127229785933E-2"/>
                  <c:y val="4.574864188488066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5C-4717-950D-40301897725A}"/>
                </c:ext>
              </c:extLst>
            </c:dLbl>
            <c:dLbl>
              <c:idx val="1"/>
              <c:layout>
                <c:manualLayout>
                  <c:x val="-4.2368841825807862E-3"/>
                  <c:y val="6.125251785387298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5C-4717-950D-40301897725A}"/>
                </c:ext>
              </c:extLst>
            </c:dLbl>
            <c:dLbl>
              <c:idx val="2"/>
              <c:layout>
                <c:manualLayout>
                  <c:x val="-2.1789690081843217E-2"/>
                  <c:y val="4.574925227369834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5C-4717-950D-40301897725A}"/>
                </c:ext>
              </c:extLst>
            </c:dLbl>
            <c:dLbl>
              <c:idx val="3"/>
              <c:layout>
                <c:manualLayout>
                  <c:x val="-8.7008089506052325E-3"/>
                  <c:y val="4.19276078862236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5C-4717-950D-40301897725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グラフワーク２!$C$516:$F$516</c:f>
              <c:strCache>
                <c:ptCount val="4"/>
                <c:pt idx="0">
                  <c:v>合計</c:v>
                </c:pt>
                <c:pt idx="1">
                  <c:v>男性</c:v>
                </c:pt>
                <c:pt idx="2">
                  <c:v>女性</c:v>
                </c:pt>
                <c:pt idx="3">
                  <c:v>前回調査</c:v>
                </c:pt>
              </c:strCache>
            </c:strRef>
          </c:cat>
          <c:val>
            <c:numRef>
              <c:f>グラフワーク２!$C$519:$F$519</c:f>
              <c:numCache>
                <c:formatCode>0.0_ </c:formatCode>
                <c:ptCount val="4"/>
                <c:pt idx="0">
                  <c:v>1.0438413361169103</c:v>
                </c:pt>
                <c:pt idx="1">
                  <c:v>2.1052631578947367</c:v>
                </c:pt>
                <c:pt idx="2">
                  <c:v>0.78125</c:v>
                </c:pt>
                <c:pt idx="3">
                  <c:v>1.0395010395010396</c:v>
                </c:pt>
              </c:numCache>
            </c:numRef>
          </c:val>
          <c:extLst>
            <c:ext xmlns:c16="http://schemas.microsoft.com/office/drawing/2014/chart" uri="{C3380CC4-5D6E-409C-BE32-E72D297353CC}">
              <c16:uniqueId val="{00000009-105C-4717-950D-40301897725A}"/>
            </c:ext>
          </c:extLst>
        </c:ser>
        <c:ser>
          <c:idx val="3"/>
          <c:order val="3"/>
          <c:tx>
            <c:strRef>
              <c:f>グラフワーク２!$B$520</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0430161747023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5C-4717-950D-40301897725A}"/>
                </c:ext>
              </c:extLst>
            </c:dLbl>
            <c:dLbl>
              <c:idx val="1"/>
              <c:layout>
                <c:manualLayout>
                  <c:x val="3.0085549651121195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5C-4717-950D-40301897725A}"/>
                </c:ext>
              </c:extLst>
            </c:dLbl>
            <c:dLbl>
              <c:idx val="2"/>
              <c:layout>
                <c:manualLayout>
                  <c:x val="2.721987337789673E-2"/>
                  <c:y val="7.1058610649413908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5C-4717-950D-40301897725A}"/>
                </c:ext>
              </c:extLst>
            </c:dLbl>
            <c:dLbl>
              <c:idx val="3"/>
              <c:layout>
                <c:manualLayout>
                  <c:x val="2.8249055075012176E-2"/>
                  <c:y val="1.4211722129882782E-16"/>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5C-4717-950D-40301897725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グラフワーク２!$C$516:$F$516</c:f>
              <c:strCache>
                <c:ptCount val="4"/>
                <c:pt idx="0">
                  <c:v>合計</c:v>
                </c:pt>
                <c:pt idx="1">
                  <c:v>男性</c:v>
                </c:pt>
                <c:pt idx="2">
                  <c:v>女性</c:v>
                </c:pt>
                <c:pt idx="3">
                  <c:v>前回調査</c:v>
                </c:pt>
              </c:strCache>
            </c:strRef>
          </c:cat>
          <c:val>
            <c:numRef>
              <c:f>グラフワーク２!$C$520:$F$520</c:f>
              <c:numCache>
                <c:formatCode>0.0_ </c:formatCode>
                <c:ptCount val="4"/>
                <c:pt idx="0">
                  <c:v>0.62630480167014613</c:v>
                </c:pt>
                <c:pt idx="1">
                  <c:v>2.1052631578947367</c:v>
                </c:pt>
                <c:pt idx="2">
                  <c:v>0.26041666666666669</c:v>
                </c:pt>
                <c:pt idx="3">
                  <c:v>0.62370062370062374</c:v>
                </c:pt>
              </c:numCache>
            </c:numRef>
          </c:val>
          <c:extLst>
            <c:ext xmlns:c16="http://schemas.microsoft.com/office/drawing/2014/chart" uri="{C3380CC4-5D6E-409C-BE32-E72D297353CC}">
              <c16:uniqueId val="{0000000E-105C-4717-950D-40301897725A}"/>
            </c:ext>
          </c:extLst>
        </c:ser>
        <c:dLbls>
          <c:showLegendKey val="0"/>
          <c:showVal val="0"/>
          <c:showCatName val="0"/>
          <c:showSerName val="0"/>
          <c:showPercent val="0"/>
          <c:showBubbleSize val="0"/>
        </c:dLbls>
        <c:gapWidth val="100"/>
        <c:overlap val="100"/>
        <c:axId val="242104528"/>
        <c:axId val="242104920"/>
      </c:barChart>
      <c:catAx>
        <c:axId val="2421045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4920"/>
        <c:crosses val="autoZero"/>
        <c:auto val="1"/>
        <c:lblAlgn val="ctr"/>
        <c:lblOffset val="100"/>
        <c:tickLblSkip val="1"/>
        <c:tickMarkSkip val="1"/>
        <c:noMultiLvlLbl val="0"/>
      </c:catAx>
      <c:valAx>
        <c:axId val="2421049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4528"/>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33253982787"/>
          <c:w val="0.18902499256558447"/>
          <c:h val="0.7723756332783982"/>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グラフワーク２!$B$523</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C2-4CC2-89F0-F046362DD12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C2-4CC2-89F0-F046362DD12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C2-4CC2-89F0-F046362DD12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グラフワーク２!$C$522:$F$522</c:f>
              <c:strCache>
                <c:ptCount val="4"/>
                <c:pt idx="0">
                  <c:v>合計</c:v>
                </c:pt>
                <c:pt idx="1">
                  <c:v>男性</c:v>
                </c:pt>
                <c:pt idx="2">
                  <c:v>女性</c:v>
                </c:pt>
                <c:pt idx="3">
                  <c:v>前回調査</c:v>
                </c:pt>
              </c:strCache>
            </c:strRef>
          </c:cat>
          <c:val>
            <c:numRef>
              <c:f>グラフワーク２!$C$523:$F$523</c:f>
              <c:numCache>
                <c:formatCode>0.0_ </c:formatCode>
                <c:ptCount val="4"/>
                <c:pt idx="0">
                  <c:v>25.260960334029228</c:v>
                </c:pt>
                <c:pt idx="1">
                  <c:v>18.94736842105263</c:v>
                </c:pt>
                <c:pt idx="2">
                  <c:v>26.822916666666668</c:v>
                </c:pt>
                <c:pt idx="3">
                  <c:v>13.929313929313929</c:v>
                </c:pt>
              </c:numCache>
            </c:numRef>
          </c:val>
          <c:extLst>
            <c:ext xmlns:c16="http://schemas.microsoft.com/office/drawing/2014/chart" uri="{C3380CC4-5D6E-409C-BE32-E72D297353CC}">
              <c16:uniqueId val="{00000003-21C2-4CC2-89F0-F046362DD12E}"/>
            </c:ext>
          </c:extLst>
        </c:ser>
        <c:ser>
          <c:idx val="1"/>
          <c:order val="1"/>
          <c:tx>
            <c:strRef>
              <c:f>グラフワーク２!$B$524</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グラフワーク２!$C$522:$F$522</c:f>
              <c:strCache>
                <c:ptCount val="4"/>
                <c:pt idx="0">
                  <c:v>合計</c:v>
                </c:pt>
                <c:pt idx="1">
                  <c:v>男性</c:v>
                </c:pt>
                <c:pt idx="2">
                  <c:v>女性</c:v>
                </c:pt>
                <c:pt idx="3">
                  <c:v>前回調査</c:v>
                </c:pt>
              </c:strCache>
            </c:strRef>
          </c:cat>
          <c:val>
            <c:numRef>
              <c:f>グラフワーク２!$C$524:$F$524</c:f>
              <c:numCache>
                <c:formatCode>0.0_ </c:formatCode>
                <c:ptCount val="4"/>
                <c:pt idx="0">
                  <c:v>54.070981210855948</c:v>
                </c:pt>
                <c:pt idx="1">
                  <c:v>58.94736842105263</c:v>
                </c:pt>
                <c:pt idx="2">
                  <c:v>52.864583333333336</c:v>
                </c:pt>
                <c:pt idx="3">
                  <c:v>67.567567567567565</c:v>
                </c:pt>
              </c:numCache>
            </c:numRef>
          </c:val>
          <c:extLst>
            <c:ext xmlns:c16="http://schemas.microsoft.com/office/drawing/2014/chart" uri="{C3380CC4-5D6E-409C-BE32-E72D297353CC}">
              <c16:uniqueId val="{00000004-21C2-4CC2-89F0-F046362DD12E}"/>
            </c:ext>
          </c:extLst>
        </c:ser>
        <c:ser>
          <c:idx val="2"/>
          <c:order val="2"/>
          <c:tx>
            <c:strRef>
              <c:f>グラフワーク２!$B$525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C2-4CC2-89F0-F046362DD12E}"/>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C2-4CC2-89F0-F046362DD12E}"/>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C2-4CC2-89F0-F046362DD12E}"/>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C2-4CC2-89F0-F046362DD12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グラフワーク２!$C$522:$F$522</c:f>
              <c:strCache>
                <c:ptCount val="4"/>
                <c:pt idx="0">
                  <c:v>合計</c:v>
                </c:pt>
                <c:pt idx="1">
                  <c:v>男性</c:v>
                </c:pt>
                <c:pt idx="2">
                  <c:v>女性</c:v>
                </c:pt>
                <c:pt idx="3">
                  <c:v>前回調査</c:v>
                </c:pt>
              </c:strCache>
            </c:strRef>
          </c:cat>
          <c:val>
            <c:numRef>
              <c:f>グラフワーク２!$C$525:$F$525</c:f>
              <c:numCache>
                <c:formatCode>0.0_ </c:formatCode>
                <c:ptCount val="4"/>
                <c:pt idx="0">
                  <c:v>19.832985386221296</c:v>
                </c:pt>
                <c:pt idx="1">
                  <c:v>20</c:v>
                </c:pt>
                <c:pt idx="2">
                  <c:v>19.791666666666668</c:v>
                </c:pt>
                <c:pt idx="3">
                  <c:v>17.879417879417879</c:v>
                </c:pt>
              </c:numCache>
            </c:numRef>
          </c:val>
          <c:extLst>
            <c:ext xmlns:c16="http://schemas.microsoft.com/office/drawing/2014/chart" uri="{C3380CC4-5D6E-409C-BE32-E72D297353CC}">
              <c16:uniqueId val="{00000009-21C2-4CC2-89F0-F046362DD12E}"/>
            </c:ext>
          </c:extLst>
        </c:ser>
        <c:ser>
          <c:idx val="3"/>
          <c:order val="3"/>
          <c:tx>
            <c:strRef>
              <c:f>グラフワーク２!$B$526</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21C2-4CC2-89F0-F046362DD12E}"/>
                </c:ext>
              </c:extLst>
            </c:dLbl>
            <c:dLbl>
              <c:idx val="1"/>
              <c:layout>
                <c:manualLayout>
                  <c:x val="2.7896168151394868E-2"/>
                  <c:y val="7.1474158080112246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1C2-4CC2-89F0-F046362DD12E}"/>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21C2-4CC2-89F0-F046362DD12E}"/>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21C2-4CC2-89F0-F046362DD12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グラフワーク２!$C$522:$F$522</c:f>
              <c:strCache>
                <c:ptCount val="4"/>
                <c:pt idx="0">
                  <c:v>合計</c:v>
                </c:pt>
                <c:pt idx="1">
                  <c:v>男性</c:v>
                </c:pt>
                <c:pt idx="2">
                  <c:v>女性</c:v>
                </c:pt>
                <c:pt idx="3">
                  <c:v>前回調査</c:v>
                </c:pt>
              </c:strCache>
            </c:strRef>
          </c:cat>
          <c:val>
            <c:numRef>
              <c:f>グラフワーク２!$C$526:$F$526</c:f>
              <c:numCache>
                <c:formatCode>0.0_ </c:formatCode>
                <c:ptCount val="4"/>
                <c:pt idx="0">
                  <c:v>0.83507306889352817</c:v>
                </c:pt>
                <c:pt idx="1">
                  <c:v>2.1052631578947367</c:v>
                </c:pt>
                <c:pt idx="2">
                  <c:v>0.52083333333333337</c:v>
                </c:pt>
                <c:pt idx="3">
                  <c:v>0.62370062370062374</c:v>
                </c:pt>
              </c:numCache>
            </c:numRef>
          </c:val>
          <c:extLst>
            <c:ext xmlns:c16="http://schemas.microsoft.com/office/drawing/2014/chart" uri="{C3380CC4-5D6E-409C-BE32-E72D297353CC}">
              <c16:uniqueId val="{0000000E-21C2-4CC2-89F0-F046362DD12E}"/>
            </c:ext>
          </c:extLst>
        </c:ser>
        <c:dLbls>
          <c:showLegendKey val="0"/>
          <c:showVal val="0"/>
          <c:showCatName val="0"/>
          <c:showSerName val="0"/>
          <c:showPercent val="0"/>
          <c:showBubbleSize val="0"/>
        </c:dLbls>
        <c:gapWidth val="100"/>
        <c:overlap val="100"/>
        <c:axId val="242388512"/>
        <c:axId val="242388904"/>
      </c:barChart>
      <c:catAx>
        <c:axId val="242388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88904"/>
        <c:crosses val="autoZero"/>
        <c:auto val="1"/>
        <c:lblAlgn val="ctr"/>
        <c:lblOffset val="100"/>
        <c:tickLblSkip val="1"/>
        <c:tickMarkSkip val="1"/>
        <c:noMultiLvlLbl val="0"/>
      </c:catAx>
      <c:valAx>
        <c:axId val="24238890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88512"/>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298629337999"/>
          <c:w val="0.18902499256558447"/>
          <c:h val="0.7723755583183682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グラフワーク２!$I$523</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5F-47D5-A6C8-263837027B56}"/>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5F-47D5-A6C8-263837027B56}"/>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5F-47D5-A6C8-263837027B5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グラフワーク２!$J$522:$M$522</c:f>
              <c:strCache>
                <c:ptCount val="4"/>
                <c:pt idx="0">
                  <c:v>合計</c:v>
                </c:pt>
                <c:pt idx="1">
                  <c:v>男性</c:v>
                </c:pt>
                <c:pt idx="2">
                  <c:v>女性</c:v>
                </c:pt>
                <c:pt idx="3">
                  <c:v>前回調査</c:v>
                </c:pt>
              </c:strCache>
            </c:strRef>
          </c:cat>
          <c:val>
            <c:numRef>
              <c:f>グラフワーク２!$J$523:$M$523</c:f>
              <c:numCache>
                <c:formatCode>0.0_ </c:formatCode>
                <c:ptCount val="4"/>
                <c:pt idx="0">
                  <c:v>45.454545454545453</c:v>
                </c:pt>
                <c:pt idx="1">
                  <c:v>29.411764705882351</c:v>
                </c:pt>
                <c:pt idx="2">
                  <c:v>60.975609756097562</c:v>
                </c:pt>
                <c:pt idx="3">
                  <c:v>39.5112016293279</c:v>
                </c:pt>
              </c:numCache>
            </c:numRef>
          </c:val>
          <c:extLst>
            <c:ext xmlns:c16="http://schemas.microsoft.com/office/drawing/2014/chart" uri="{C3380CC4-5D6E-409C-BE32-E72D297353CC}">
              <c16:uniqueId val="{00000003-A35F-47D5-A6C8-263837027B56}"/>
            </c:ext>
          </c:extLst>
        </c:ser>
        <c:ser>
          <c:idx val="1"/>
          <c:order val="1"/>
          <c:tx>
            <c:strRef>
              <c:f>グラフワーク２!$I$524</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グラフワーク２!$J$522:$M$522</c:f>
              <c:strCache>
                <c:ptCount val="4"/>
                <c:pt idx="0">
                  <c:v>合計</c:v>
                </c:pt>
                <c:pt idx="1">
                  <c:v>男性</c:v>
                </c:pt>
                <c:pt idx="2">
                  <c:v>女性</c:v>
                </c:pt>
                <c:pt idx="3">
                  <c:v>前回調査</c:v>
                </c:pt>
              </c:strCache>
            </c:strRef>
          </c:cat>
          <c:val>
            <c:numRef>
              <c:f>グラフワーク２!$J$524:$M$524</c:f>
              <c:numCache>
                <c:formatCode>0.0_ </c:formatCode>
                <c:ptCount val="4"/>
                <c:pt idx="0">
                  <c:v>31.611570247933884</c:v>
                </c:pt>
                <c:pt idx="1">
                  <c:v>41.596638655462186</c:v>
                </c:pt>
                <c:pt idx="2">
                  <c:v>21.951219512195124</c:v>
                </c:pt>
                <c:pt idx="3">
                  <c:v>37.881873727087573</c:v>
                </c:pt>
              </c:numCache>
            </c:numRef>
          </c:val>
          <c:extLst>
            <c:ext xmlns:c16="http://schemas.microsoft.com/office/drawing/2014/chart" uri="{C3380CC4-5D6E-409C-BE32-E72D297353CC}">
              <c16:uniqueId val="{00000004-A35F-47D5-A6C8-263837027B56}"/>
            </c:ext>
          </c:extLst>
        </c:ser>
        <c:ser>
          <c:idx val="2"/>
          <c:order val="2"/>
          <c:tx>
            <c:strRef>
              <c:f>グラフワーク２!$I$525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5F-47D5-A6C8-263837027B56}"/>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5F-47D5-A6C8-263837027B56}"/>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5F-47D5-A6C8-263837027B56}"/>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35F-47D5-A6C8-263837027B5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グラフワーク２!$J$522:$M$522</c:f>
              <c:strCache>
                <c:ptCount val="4"/>
                <c:pt idx="0">
                  <c:v>合計</c:v>
                </c:pt>
                <c:pt idx="1">
                  <c:v>男性</c:v>
                </c:pt>
                <c:pt idx="2">
                  <c:v>女性</c:v>
                </c:pt>
                <c:pt idx="3">
                  <c:v>前回調査</c:v>
                </c:pt>
              </c:strCache>
            </c:strRef>
          </c:cat>
          <c:val>
            <c:numRef>
              <c:f>グラフワーク２!$J$525:$M$525</c:f>
              <c:numCache>
                <c:formatCode>0.0_ </c:formatCode>
                <c:ptCount val="4"/>
                <c:pt idx="0">
                  <c:v>22.93388429752066</c:v>
                </c:pt>
                <c:pt idx="1">
                  <c:v>28.991596638655462</c:v>
                </c:pt>
                <c:pt idx="2">
                  <c:v>17.073170731707318</c:v>
                </c:pt>
                <c:pt idx="3">
                  <c:v>22.403258655804482</c:v>
                </c:pt>
              </c:numCache>
            </c:numRef>
          </c:val>
          <c:extLst>
            <c:ext xmlns:c16="http://schemas.microsoft.com/office/drawing/2014/chart" uri="{C3380CC4-5D6E-409C-BE32-E72D297353CC}">
              <c16:uniqueId val="{00000009-A35F-47D5-A6C8-263837027B56}"/>
            </c:ext>
          </c:extLst>
        </c:ser>
        <c:ser>
          <c:idx val="3"/>
          <c:order val="3"/>
          <c:tx>
            <c:strRef>
              <c:f>グラフワーク２!$I$526</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A35F-47D5-A6C8-263837027B56}"/>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A35F-47D5-A6C8-263837027B56}"/>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A35F-47D5-A6C8-263837027B56}"/>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A35F-47D5-A6C8-263837027B56}"/>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グラフワーク２!$J$522:$M$522</c:f>
              <c:strCache>
                <c:ptCount val="4"/>
                <c:pt idx="0">
                  <c:v>合計</c:v>
                </c:pt>
                <c:pt idx="1">
                  <c:v>男性</c:v>
                </c:pt>
                <c:pt idx="2">
                  <c:v>女性</c:v>
                </c:pt>
                <c:pt idx="3">
                  <c:v>前回調査</c:v>
                </c:pt>
              </c:strCache>
            </c:strRef>
          </c:cat>
          <c:val>
            <c:numRef>
              <c:f>グラフワーク２!$J$526:$M$526</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E-A35F-47D5-A6C8-263837027B56}"/>
            </c:ext>
          </c:extLst>
        </c:ser>
        <c:dLbls>
          <c:showLegendKey val="0"/>
          <c:showVal val="0"/>
          <c:showCatName val="0"/>
          <c:showSerName val="0"/>
          <c:showPercent val="0"/>
          <c:showBubbleSize val="0"/>
        </c:dLbls>
        <c:gapWidth val="100"/>
        <c:overlap val="100"/>
        <c:axId val="242389688"/>
        <c:axId val="242390080"/>
      </c:barChart>
      <c:catAx>
        <c:axId val="2423896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90080"/>
        <c:crosses val="autoZero"/>
        <c:auto val="1"/>
        <c:lblAlgn val="ctr"/>
        <c:lblOffset val="100"/>
        <c:tickLblSkip val="1"/>
        <c:tickMarkSkip val="1"/>
        <c:noMultiLvlLbl val="0"/>
      </c:catAx>
      <c:valAx>
        <c:axId val="2423900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89688"/>
        <c:crosses val="autoZero"/>
        <c:crossBetween val="between"/>
        <c:majorUnit val="0.2"/>
      </c:valAx>
      <c:spPr>
        <a:noFill/>
        <a:ln w="12700">
          <a:solidFill>
            <a:srgbClr val="808080"/>
          </a:solidFill>
          <a:prstDash val="solid"/>
        </a:ln>
      </c:spPr>
    </c:plotArea>
    <c:legend>
      <c:legendPos val="r"/>
      <c:layout>
        <c:manualLayout>
          <c:xMode val="edge"/>
          <c:yMode val="edge"/>
          <c:x val="0.80441861571257467"/>
          <c:y val="0.1494428537341923"/>
          <c:w val="0.18902497978526978"/>
          <c:h val="0.77237592460033411"/>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グラフワーク２!$B$529</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B9-4A5E-B52B-E0D27DA84BF3}"/>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B9-4A5E-B52B-E0D27DA84BF3}"/>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B9-4A5E-B52B-E0D27DA84BF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グラフワーク２!$C$528:$F$528</c:f>
              <c:strCache>
                <c:ptCount val="4"/>
                <c:pt idx="0">
                  <c:v>合計</c:v>
                </c:pt>
                <c:pt idx="1">
                  <c:v>男性</c:v>
                </c:pt>
                <c:pt idx="2">
                  <c:v>女性</c:v>
                </c:pt>
                <c:pt idx="3">
                  <c:v>前回調査</c:v>
                </c:pt>
              </c:strCache>
            </c:strRef>
          </c:cat>
          <c:val>
            <c:numRef>
              <c:f>グラフワーク２!$C$529:$F$529</c:f>
              <c:numCache>
                <c:formatCode>0.0_ </c:formatCode>
                <c:ptCount val="4"/>
                <c:pt idx="0">
                  <c:v>12.31732776617954</c:v>
                </c:pt>
                <c:pt idx="1">
                  <c:v>15.789473684210526</c:v>
                </c:pt>
                <c:pt idx="2">
                  <c:v>11.458333333333334</c:v>
                </c:pt>
                <c:pt idx="3">
                  <c:v>6.8607068607068609</c:v>
                </c:pt>
              </c:numCache>
            </c:numRef>
          </c:val>
          <c:extLst>
            <c:ext xmlns:c16="http://schemas.microsoft.com/office/drawing/2014/chart" uri="{C3380CC4-5D6E-409C-BE32-E72D297353CC}">
              <c16:uniqueId val="{00000003-A0B9-4A5E-B52B-E0D27DA84BF3}"/>
            </c:ext>
          </c:extLst>
        </c:ser>
        <c:ser>
          <c:idx val="1"/>
          <c:order val="1"/>
          <c:tx>
            <c:strRef>
              <c:f>グラフワーク２!$B$530</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グラフワーク２!$C$528:$F$528</c:f>
              <c:strCache>
                <c:ptCount val="4"/>
                <c:pt idx="0">
                  <c:v>合計</c:v>
                </c:pt>
                <c:pt idx="1">
                  <c:v>男性</c:v>
                </c:pt>
                <c:pt idx="2">
                  <c:v>女性</c:v>
                </c:pt>
                <c:pt idx="3">
                  <c:v>前回調査</c:v>
                </c:pt>
              </c:strCache>
            </c:strRef>
          </c:cat>
          <c:val>
            <c:numRef>
              <c:f>グラフワーク２!$C$530:$F$530</c:f>
              <c:numCache>
                <c:formatCode>0.0_ </c:formatCode>
                <c:ptCount val="4"/>
                <c:pt idx="0">
                  <c:v>74.947807933194156</c:v>
                </c:pt>
                <c:pt idx="1">
                  <c:v>70.526315789473685</c:v>
                </c:pt>
                <c:pt idx="2">
                  <c:v>76.041666666666671</c:v>
                </c:pt>
                <c:pt idx="3">
                  <c:v>83.367983367983371</c:v>
                </c:pt>
              </c:numCache>
            </c:numRef>
          </c:val>
          <c:extLst>
            <c:ext xmlns:c16="http://schemas.microsoft.com/office/drawing/2014/chart" uri="{C3380CC4-5D6E-409C-BE32-E72D297353CC}">
              <c16:uniqueId val="{00000004-A0B9-4A5E-B52B-E0D27DA84BF3}"/>
            </c:ext>
          </c:extLst>
        </c:ser>
        <c:ser>
          <c:idx val="2"/>
          <c:order val="2"/>
          <c:tx>
            <c:strRef>
              <c:f>グラフワーク２!$B$531</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B9-4A5E-B52B-E0D27DA84BF3}"/>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B9-4A5E-B52B-E0D27DA84BF3}"/>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B9-4A5E-B52B-E0D27DA84BF3}"/>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B9-4A5E-B52B-E0D27DA84BF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グラフワーク２!$C$528:$F$528</c:f>
              <c:strCache>
                <c:ptCount val="4"/>
                <c:pt idx="0">
                  <c:v>合計</c:v>
                </c:pt>
                <c:pt idx="1">
                  <c:v>男性</c:v>
                </c:pt>
                <c:pt idx="2">
                  <c:v>女性</c:v>
                </c:pt>
                <c:pt idx="3">
                  <c:v>前回調査</c:v>
                </c:pt>
              </c:strCache>
            </c:strRef>
          </c:cat>
          <c:val>
            <c:numRef>
              <c:f>グラフワーク２!$C$531:$F$531</c:f>
              <c:numCache>
                <c:formatCode>0.0_ </c:formatCode>
                <c:ptCount val="4"/>
                <c:pt idx="0">
                  <c:v>12.108559498956158</c:v>
                </c:pt>
                <c:pt idx="1">
                  <c:v>12.631578947368421</c:v>
                </c:pt>
                <c:pt idx="2">
                  <c:v>11.979166666666666</c:v>
                </c:pt>
                <c:pt idx="3">
                  <c:v>9.1476091476091472</c:v>
                </c:pt>
              </c:numCache>
            </c:numRef>
          </c:val>
          <c:extLst>
            <c:ext xmlns:c16="http://schemas.microsoft.com/office/drawing/2014/chart" uri="{C3380CC4-5D6E-409C-BE32-E72D297353CC}">
              <c16:uniqueId val="{00000009-A0B9-4A5E-B52B-E0D27DA84BF3}"/>
            </c:ext>
          </c:extLst>
        </c:ser>
        <c:ser>
          <c:idx val="3"/>
          <c:order val="3"/>
          <c:tx>
            <c:strRef>
              <c:f>グラフワーク２!$B$532</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A0B9-4A5E-B52B-E0D27DA84BF3}"/>
                </c:ext>
              </c:extLst>
            </c:dLbl>
            <c:dLbl>
              <c:idx val="1"/>
              <c:layout>
                <c:manualLayout>
                  <c:x val="2.6879226303608599E-2"/>
                  <c:y val="7.1474158080112246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B9-4A5E-B52B-E0D27DA84BF3}"/>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A0B9-4A5E-B52B-E0D27DA84BF3}"/>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A0B9-4A5E-B52B-E0D27DA84BF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グラフワーク２!$C$528:$F$528</c:f>
              <c:strCache>
                <c:ptCount val="4"/>
                <c:pt idx="0">
                  <c:v>合計</c:v>
                </c:pt>
                <c:pt idx="1">
                  <c:v>男性</c:v>
                </c:pt>
                <c:pt idx="2">
                  <c:v>女性</c:v>
                </c:pt>
                <c:pt idx="3">
                  <c:v>前回調査</c:v>
                </c:pt>
              </c:strCache>
            </c:strRef>
          </c:cat>
          <c:val>
            <c:numRef>
              <c:f>グラフワーク２!$C$532:$F$532</c:f>
              <c:numCache>
                <c:formatCode>0.0_ </c:formatCode>
                <c:ptCount val="4"/>
                <c:pt idx="0">
                  <c:v>0.62630480167014613</c:v>
                </c:pt>
                <c:pt idx="1">
                  <c:v>1.0526315789473684</c:v>
                </c:pt>
                <c:pt idx="2">
                  <c:v>0.52083333333333337</c:v>
                </c:pt>
                <c:pt idx="3">
                  <c:v>0.62370062370062374</c:v>
                </c:pt>
              </c:numCache>
            </c:numRef>
          </c:val>
          <c:extLst>
            <c:ext xmlns:c16="http://schemas.microsoft.com/office/drawing/2014/chart" uri="{C3380CC4-5D6E-409C-BE32-E72D297353CC}">
              <c16:uniqueId val="{0000000E-A0B9-4A5E-B52B-E0D27DA84BF3}"/>
            </c:ext>
          </c:extLst>
        </c:ser>
        <c:dLbls>
          <c:showLegendKey val="0"/>
          <c:showVal val="0"/>
          <c:showCatName val="0"/>
          <c:showSerName val="0"/>
          <c:showPercent val="0"/>
          <c:showBubbleSize val="0"/>
        </c:dLbls>
        <c:gapWidth val="100"/>
        <c:overlap val="100"/>
        <c:axId val="242390864"/>
        <c:axId val="242391256"/>
      </c:barChart>
      <c:catAx>
        <c:axId val="242390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91256"/>
        <c:crosses val="autoZero"/>
        <c:auto val="1"/>
        <c:lblAlgn val="ctr"/>
        <c:lblOffset val="100"/>
        <c:tickLblSkip val="1"/>
        <c:tickMarkSkip val="1"/>
        <c:noMultiLvlLbl val="0"/>
      </c:catAx>
      <c:valAx>
        <c:axId val="2423912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90864"/>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298629337999"/>
          <c:w val="0.18902499256558447"/>
          <c:h val="0.7723755583183682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グラフワーク２!$I$529</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A7-499F-9BA6-1A717753DB39}"/>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A7-499F-9BA6-1A717753DB39}"/>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A7-499F-9BA6-1A717753DB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グラフワーク２!$J$528:$M$528</c:f>
              <c:strCache>
                <c:ptCount val="4"/>
                <c:pt idx="0">
                  <c:v>合計</c:v>
                </c:pt>
                <c:pt idx="1">
                  <c:v>男性</c:v>
                </c:pt>
                <c:pt idx="2">
                  <c:v>女性</c:v>
                </c:pt>
                <c:pt idx="3">
                  <c:v>前回調査</c:v>
                </c:pt>
              </c:strCache>
            </c:strRef>
          </c:cat>
          <c:val>
            <c:numRef>
              <c:f>グラフワーク２!$J$529:$M$529</c:f>
              <c:numCache>
                <c:formatCode>0.0_ </c:formatCode>
                <c:ptCount val="4"/>
                <c:pt idx="0">
                  <c:v>20.041322314049587</c:v>
                </c:pt>
                <c:pt idx="1">
                  <c:v>12.605042016806722</c:v>
                </c:pt>
                <c:pt idx="2">
                  <c:v>27.235772357723576</c:v>
                </c:pt>
                <c:pt idx="3">
                  <c:v>14.460285132382893</c:v>
                </c:pt>
              </c:numCache>
            </c:numRef>
          </c:val>
          <c:extLst>
            <c:ext xmlns:c16="http://schemas.microsoft.com/office/drawing/2014/chart" uri="{C3380CC4-5D6E-409C-BE32-E72D297353CC}">
              <c16:uniqueId val="{00000003-13A7-499F-9BA6-1A717753DB39}"/>
            </c:ext>
          </c:extLst>
        </c:ser>
        <c:ser>
          <c:idx val="1"/>
          <c:order val="1"/>
          <c:tx>
            <c:strRef>
              <c:f>グラフワーク２!$I$530</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グラフワーク２!$J$528:$M$528</c:f>
              <c:strCache>
                <c:ptCount val="4"/>
                <c:pt idx="0">
                  <c:v>合計</c:v>
                </c:pt>
                <c:pt idx="1">
                  <c:v>男性</c:v>
                </c:pt>
                <c:pt idx="2">
                  <c:v>女性</c:v>
                </c:pt>
                <c:pt idx="3">
                  <c:v>前回調査</c:v>
                </c:pt>
              </c:strCache>
            </c:strRef>
          </c:cat>
          <c:val>
            <c:numRef>
              <c:f>グラフワーク２!$J$530:$M$530</c:f>
              <c:numCache>
                <c:formatCode>0.0_ </c:formatCode>
                <c:ptCount val="4"/>
                <c:pt idx="0">
                  <c:v>67.355371900826441</c:v>
                </c:pt>
                <c:pt idx="1">
                  <c:v>72.689075630252105</c:v>
                </c:pt>
                <c:pt idx="2">
                  <c:v>62.195121951219512</c:v>
                </c:pt>
                <c:pt idx="3">
                  <c:v>70.672097759674131</c:v>
                </c:pt>
              </c:numCache>
            </c:numRef>
          </c:val>
          <c:extLst>
            <c:ext xmlns:c16="http://schemas.microsoft.com/office/drawing/2014/chart" uri="{C3380CC4-5D6E-409C-BE32-E72D297353CC}">
              <c16:uniqueId val="{00000004-13A7-499F-9BA6-1A717753DB39}"/>
            </c:ext>
          </c:extLst>
        </c:ser>
        <c:ser>
          <c:idx val="2"/>
          <c:order val="2"/>
          <c:tx>
            <c:strRef>
              <c:f>グラフワーク２!$I$531</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A7-499F-9BA6-1A717753DB39}"/>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A7-499F-9BA6-1A717753DB39}"/>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A7-499F-9BA6-1A717753DB39}"/>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A7-499F-9BA6-1A717753DB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グラフワーク２!$J$528:$M$528</c:f>
              <c:strCache>
                <c:ptCount val="4"/>
                <c:pt idx="0">
                  <c:v>合計</c:v>
                </c:pt>
                <c:pt idx="1">
                  <c:v>男性</c:v>
                </c:pt>
                <c:pt idx="2">
                  <c:v>女性</c:v>
                </c:pt>
                <c:pt idx="3">
                  <c:v>前回調査</c:v>
                </c:pt>
              </c:strCache>
            </c:strRef>
          </c:cat>
          <c:val>
            <c:numRef>
              <c:f>グラフワーク２!$J$531:$M$531</c:f>
              <c:numCache>
                <c:formatCode>0.0_ </c:formatCode>
                <c:ptCount val="4"/>
                <c:pt idx="0">
                  <c:v>12.603305785123966</c:v>
                </c:pt>
                <c:pt idx="1">
                  <c:v>14.705882352941176</c:v>
                </c:pt>
                <c:pt idx="2">
                  <c:v>10.56910569105691</c:v>
                </c:pt>
                <c:pt idx="3">
                  <c:v>14.460285132382893</c:v>
                </c:pt>
              </c:numCache>
            </c:numRef>
          </c:val>
          <c:extLst>
            <c:ext xmlns:c16="http://schemas.microsoft.com/office/drawing/2014/chart" uri="{C3380CC4-5D6E-409C-BE32-E72D297353CC}">
              <c16:uniqueId val="{00000009-13A7-499F-9BA6-1A717753DB39}"/>
            </c:ext>
          </c:extLst>
        </c:ser>
        <c:ser>
          <c:idx val="3"/>
          <c:order val="3"/>
          <c:tx>
            <c:strRef>
              <c:f>グラフワーク２!$I$532</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1965952773201375E-2"/>
                  <c:y val="-7.7972709551656916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A7-499F-9BA6-1A717753DB39}"/>
                </c:ext>
              </c:extLst>
            </c:dLbl>
            <c:dLbl>
              <c:idx val="1"/>
              <c:layout>
                <c:manualLayout>
                  <c:x val="1.9769357495881382E-2"/>
                  <c:y val="-7.7972709551656916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A7-499F-9BA6-1A717753DB39}"/>
                </c:ext>
              </c:extLst>
            </c:dLbl>
            <c:dLbl>
              <c:idx val="2"/>
              <c:layout>
                <c:manualLayout>
                  <c:x val="1.9769357495881382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A7-499F-9BA6-1A717753DB39}"/>
                </c:ext>
              </c:extLst>
            </c:dLbl>
            <c:dLbl>
              <c:idx val="3"/>
              <c:layout>
                <c:manualLayout>
                  <c:x val="1.757276221856123E-2"/>
                  <c:y val="-7.796656996822765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A7-499F-9BA6-1A717753DB39}"/>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グラフワーク２!$J$528:$M$528</c:f>
              <c:strCache>
                <c:ptCount val="4"/>
                <c:pt idx="0">
                  <c:v>合計</c:v>
                </c:pt>
                <c:pt idx="1">
                  <c:v>男性</c:v>
                </c:pt>
                <c:pt idx="2">
                  <c:v>女性</c:v>
                </c:pt>
                <c:pt idx="3">
                  <c:v>前回調査</c:v>
                </c:pt>
              </c:strCache>
            </c:strRef>
          </c:cat>
          <c:val>
            <c:numRef>
              <c:f>グラフワーク２!$J$532:$M$532</c:f>
              <c:numCache>
                <c:formatCode>0.0_ </c:formatCode>
                <c:ptCount val="4"/>
                <c:pt idx="0">
                  <c:v>0</c:v>
                </c:pt>
                <c:pt idx="1">
                  <c:v>0</c:v>
                </c:pt>
                <c:pt idx="2">
                  <c:v>0</c:v>
                </c:pt>
                <c:pt idx="3">
                  <c:v>0.40733197556008149</c:v>
                </c:pt>
              </c:numCache>
            </c:numRef>
          </c:val>
          <c:extLst>
            <c:ext xmlns:c16="http://schemas.microsoft.com/office/drawing/2014/chart" uri="{C3380CC4-5D6E-409C-BE32-E72D297353CC}">
              <c16:uniqueId val="{0000000E-13A7-499F-9BA6-1A717753DB39}"/>
            </c:ext>
          </c:extLst>
        </c:ser>
        <c:dLbls>
          <c:showLegendKey val="0"/>
          <c:showVal val="0"/>
          <c:showCatName val="0"/>
          <c:showSerName val="0"/>
          <c:showPercent val="0"/>
          <c:showBubbleSize val="0"/>
        </c:dLbls>
        <c:gapWidth val="100"/>
        <c:overlap val="100"/>
        <c:axId val="241912968"/>
        <c:axId val="241913360"/>
      </c:barChart>
      <c:catAx>
        <c:axId val="2419129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3360"/>
        <c:crosses val="autoZero"/>
        <c:auto val="1"/>
        <c:lblAlgn val="ctr"/>
        <c:lblOffset val="100"/>
        <c:tickLblSkip val="1"/>
        <c:tickMarkSkip val="1"/>
        <c:noMultiLvlLbl val="0"/>
      </c:catAx>
      <c:valAx>
        <c:axId val="2419133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2968"/>
        <c:crosses val="autoZero"/>
        <c:crossBetween val="between"/>
        <c:majorUnit val="0.2"/>
      </c:valAx>
      <c:spPr>
        <a:noFill/>
        <a:ln w="12700">
          <a:solidFill>
            <a:srgbClr val="808080"/>
          </a:solidFill>
          <a:prstDash val="solid"/>
        </a:ln>
      </c:spPr>
    </c:plotArea>
    <c:legend>
      <c:legendPos val="r"/>
      <c:layout>
        <c:manualLayout>
          <c:xMode val="edge"/>
          <c:yMode val="edge"/>
          <c:x val="0.80441861571257467"/>
          <c:y val="0.14944298629337999"/>
          <c:w val="0.18902497978526978"/>
          <c:h val="0.7723755583183682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グラフワーク２!$B$535</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A-49A3-9B9F-0A89CDAF2430}"/>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4A-49A3-9B9F-0A89CDAF2430}"/>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4A-49A3-9B9F-0A89CDAF243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グラフワーク２!$C$534:$F$534</c:f>
              <c:strCache>
                <c:ptCount val="4"/>
                <c:pt idx="0">
                  <c:v>合計</c:v>
                </c:pt>
                <c:pt idx="1">
                  <c:v>男性</c:v>
                </c:pt>
                <c:pt idx="2">
                  <c:v>女性</c:v>
                </c:pt>
                <c:pt idx="3">
                  <c:v>前回調査</c:v>
                </c:pt>
              </c:strCache>
            </c:strRef>
          </c:cat>
          <c:val>
            <c:numRef>
              <c:f>グラフワーク２!$C$535:$F$535</c:f>
              <c:numCache>
                <c:formatCode>0.0_ </c:formatCode>
                <c:ptCount val="4"/>
                <c:pt idx="0">
                  <c:v>10.438413361169102</c:v>
                </c:pt>
                <c:pt idx="1">
                  <c:v>6.3157894736842106</c:v>
                </c:pt>
                <c:pt idx="2">
                  <c:v>11.458333333333334</c:v>
                </c:pt>
                <c:pt idx="3">
                  <c:v>5.613305613305613</c:v>
                </c:pt>
              </c:numCache>
            </c:numRef>
          </c:val>
          <c:extLst>
            <c:ext xmlns:c16="http://schemas.microsoft.com/office/drawing/2014/chart" uri="{C3380CC4-5D6E-409C-BE32-E72D297353CC}">
              <c16:uniqueId val="{00000003-644A-49A3-9B9F-0A89CDAF2430}"/>
            </c:ext>
          </c:extLst>
        </c:ser>
        <c:ser>
          <c:idx val="1"/>
          <c:order val="1"/>
          <c:tx>
            <c:strRef>
              <c:f>グラフワーク２!$B$536</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グラフワーク２!$C$534:$F$534</c:f>
              <c:strCache>
                <c:ptCount val="4"/>
                <c:pt idx="0">
                  <c:v>合計</c:v>
                </c:pt>
                <c:pt idx="1">
                  <c:v>男性</c:v>
                </c:pt>
                <c:pt idx="2">
                  <c:v>女性</c:v>
                </c:pt>
                <c:pt idx="3">
                  <c:v>前回調査</c:v>
                </c:pt>
              </c:strCache>
            </c:strRef>
          </c:cat>
          <c:val>
            <c:numRef>
              <c:f>グラフワーク２!$C$536:$F$536</c:f>
              <c:numCache>
                <c:formatCode>0.0_ </c:formatCode>
                <c:ptCount val="4"/>
                <c:pt idx="0">
                  <c:v>79.749478079331936</c:v>
                </c:pt>
                <c:pt idx="1">
                  <c:v>85.263157894736835</c:v>
                </c:pt>
                <c:pt idx="2">
                  <c:v>78.385416666666671</c:v>
                </c:pt>
                <c:pt idx="3">
                  <c:v>86.694386694386694</c:v>
                </c:pt>
              </c:numCache>
            </c:numRef>
          </c:val>
          <c:extLst>
            <c:ext xmlns:c16="http://schemas.microsoft.com/office/drawing/2014/chart" uri="{C3380CC4-5D6E-409C-BE32-E72D297353CC}">
              <c16:uniqueId val="{00000004-644A-49A3-9B9F-0A89CDAF2430}"/>
            </c:ext>
          </c:extLst>
        </c:ser>
        <c:ser>
          <c:idx val="2"/>
          <c:order val="2"/>
          <c:tx>
            <c:strRef>
              <c:f>グラフワーク２!$B$537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4A-49A3-9B9F-0A89CDAF2430}"/>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4A-49A3-9B9F-0A89CDAF2430}"/>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4A-49A3-9B9F-0A89CDAF2430}"/>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4A-49A3-9B9F-0A89CDAF243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グラフワーク２!$C$534:$F$534</c:f>
              <c:strCache>
                <c:ptCount val="4"/>
                <c:pt idx="0">
                  <c:v>合計</c:v>
                </c:pt>
                <c:pt idx="1">
                  <c:v>男性</c:v>
                </c:pt>
                <c:pt idx="2">
                  <c:v>女性</c:v>
                </c:pt>
                <c:pt idx="3">
                  <c:v>前回調査</c:v>
                </c:pt>
              </c:strCache>
            </c:strRef>
          </c:cat>
          <c:val>
            <c:numRef>
              <c:f>グラフワーク２!$C$537:$F$537</c:f>
              <c:numCache>
                <c:formatCode>0.0_ </c:formatCode>
                <c:ptCount val="4"/>
                <c:pt idx="0">
                  <c:v>9.3945720250521916</c:v>
                </c:pt>
                <c:pt idx="1">
                  <c:v>7.3684210526315788</c:v>
                </c:pt>
                <c:pt idx="2">
                  <c:v>9.8958333333333339</c:v>
                </c:pt>
                <c:pt idx="3">
                  <c:v>7.0686070686070686</c:v>
                </c:pt>
              </c:numCache>
            </c:numRef>
          </c:val>
          <c:extLst>
            <c:ext xmlns:c16="http://schemas.microsoft.com/office/drawing/2014/chart" uri="{C3380CC4-5D6E-409C-BE32-E72D297353CC}">
              <c16:uniqueId val="{00000009-644A-49A3-9B9F-0A89CDAF2430}"/>
            </c:ext>
          </c:extLst>
        </c:ser>
        <c:ser>
          <c:idx val="3"/>
          <c:order val="3"/>
          <c:tx>
            <c:strRef>
              <c:f>グラフワーク２!$B$538</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644A-49A3-9B9F-0A89CDAF2430}"/>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644A-49A3-9B9F-0A89CDAF2430}"/>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644A-49A3-9B9F-0A89CDAF2430}"/>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644A-49A3-9B9F-0A89CDAF2430}"/>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グラフワーク２!$C$534:$F$534</c:f>
              <c:strCache>
                <c:ptCount val="4"/>
                <c:pt idx="0">
                  <c:v>合計</c:v>
                </c:pt>
                <c:pt idx="1">
                  <c:v>男性</c:v>
                </c:pt>
                <c:pt idx="2">
                  <c:v>女性</c:v>
                </c:pt>
                <c:pt idx="3">
                  <c:v>前回調査</c:v>
                </c:pt>
              </c:strCache>
            </c:strRef>
          </c:cat>
          <c:val>
            <c:numRef>
              <c:f>グラフワーク２!$C$538:$F$538</c:f>
              <c:numCache>
                <c:formatCode>0.0_ </c:formatCode>
                <c:ptCount val="4"/>
                <c:pt idx="0">
                  <c:v>0.41753653444676408</c:v>
                </c:pt>
                <c:pt idx="1">
                  <c:v>1.0526315789473684</c:v>
                </c:pt>
                <c:pt idx="2">
                  <c:v>0.26041666666666669</c:v>
                </c:pt>
                <c:pt idx="3">
                  <c:v>0.62370062370062374</c:v>
                </c:pt>
              </c:numCache>
            </c:numRef>
          </c:val>
          <c:extLst>
            <c:ext xmlns:c16="http://schemas.microsoft.com/office/drawing/2014/chart" uri="{C3380CC4-5D6E-409C-BE32-E72D297353CC}">
              <c16:uniqueId val="{0000000E-644A-49A3-9B9F-0A89CDAF2430}"/>
            </c:ext>
          </c:extLst>
        </c:ser>
        <c:dLbls>
          <c:showLegendKey val="0"/>
          <c:showVal val="0"/>
          <c:showCatName val="0"/>
          <c:showSerName val="0"/>
          <c:showPercent val="0"/>
          <c:showBubbleSize val="0"/>
        </c:dLbls>
        <c:gapWidth val="100"/>
        <c:overlap val="100"/>
        <c:axId val="241914144"/>
        <c:axId val="241914536"/>
      </c:barChart>
      <c:catAx>
        <c:axId val="241914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4536"/>
        <c:crosses val="autoZero"/>
        <c:auto val="1"/>
        <c:lblAlgn val="ctr"/>
        <c:lblOffset val="100"/>
        <c:tickLblSkip val="1"/>
        <c:tickMarkSkip val="1"/>
        <c:noMultiLvlLbl val="0"/>
      </c:catAx>
      <c:valAx>
        <c:axId val="241914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4144"/>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319460067493"/>
          <c:w val="0.18902499256558447"/>
          <c:h val="0.7723759530058743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グラフワーク２!$I$535</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55-4F34-8933-A2F7D2BE8B11}"/>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55-4F34-8933-A2F7D2BE8B11}"/>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55-4F34-8933-A2F7D2BE8B1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グラフワーク２!$J$534:$M$534</c:f>
              <c:strCache>
                <c:ptCount val="4"/>
                <c:pt idx="0">
                  <c:v>合計</c:v>
                </c:pt>
                <c:pt idx="1">
                  <c:v>男性</c:v>
                </c:pt>
                <c:pt idx="2">
                  <c:v>女性</c:v>
                </c:pt>
                <c:pt idx="3">
                  <c:v>前回調査</c:v>
                </c:pt>
              </c:strCache>
            </c:strRef>
          </c:cat>
          <c:val>
            <c:numRef>
              <c:f>グラフワーク２!$J$535:$M$535</c:f>
              <c:numCache>
                <c:formatCode>0.0_ </c:formatCode>
                <c:ptCount val="4"/>
                <c:pt idx="0">
                  <c:v>16.322314049586776</c:v>
                </c:pt>
                <c:pt idx="1">
                  <c:v>10.504201680672269</c:v>
                </c:pt>
                <c:pt idx="2">
                  <c:v>21.951219512195124</c:v>
                </c:pt>
                <c:pt idx="3">
                  <c:v>12.627291242362526</c:v>
                </c:pt>
              </c:numCache>
            </c:numRef>
          </c:val>
          <c:extLst>
            <c:ext xmlns:c16="http://schemas.microsoft.com/office/drawing/2014/chart" uri="{C3380CC4-5D6E-409C-BE32-E72D297353CC}">
              <c16:uniqueId val="{00000003-0B55-4F34-8933-A2F7D2BE8B11}"/>
            </c:ext>
          </c:extLst>
        </c:ser>
        <c:ser>
          <c:idx val="1"/>
          <c:order val="1"/>
          <c:tx>
            <c:strRef>
              <c:f>グラフワーク２!$I$536</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グラフワーク２!$J$534:$M$534</c:f>
              <c:strCache>
                <c:ptCount val="4"/>
                <c:pt idx="0">
                  <c:v>合計</c:v>
                </c:pt>
                <c:pt idx="1">
                  <c:v>男性</c:v>
                </c:pt>
                <c:pt idx="2">
                  <c:v>女性</c:v>
                </c:pt>
                <c:pt idx="3">
                  <c:v>前回調査</c:v>
                </c:pt>
              </c:strCache>
            </c:strRef>
          </c:cat>
          <c:val>
            <c:numRef>
              <c:f>グラフワーク２!$J$536:$M$536</c:f>
              <c:numCache>
                <c:formatCode>0.0_ </c:formatCode>
                <c:ptCount val="4"/>
                <c:pt idx="0">
                  <c:v>71.487603305785129</c:v>
                </c:pt>
                <c:pt idx="1">
                  <c:v>77.731092436974791</c:v>
                </c:pt>
                <c:pt idx="2">
                  <c:v>65.447154471544721</c:v>
                </c:pt>
                <c:pt idx="3">
                  <c:v>76.374745417515271</c:v>
                </c:pt>
              </c:numCache>
            </c:numRef>
          </c:val>
          <c:extLst>
            <c:ext xmlns:c16="http://schemas.microsoft.com/office/drawing/2014/chart" uri="{C3380CC4-5D6E-409C-BE32-E72D297353CC}">
              <c16:uniqueId val="{00000004-0B55-4F34-8933-A2F7D2BE8B11}"/>
            </c:ext>
          </c:extLst>
        </c:ser>
        <c:ser>
          <c:idx val="2"/>
          <c:order val="2"/>
          <c:tx>
            <c:strRef>
              <c:f>グラフワーク２!$I$537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55-4F34-8933-A2F7D2BE8B11}"/>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55-4F34-8933-A2F7D2BE8B11}"/>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55-4F34-8933-A2F7D2BE8B11}"/>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55-4F34-8933-A2F7D2BE8B1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グラフワーク２!$J$534:$M$534</c:f>
              <c:strCache>
                <c:ptCount val="4"/>
                <c:pt idx="0">
                  <c:v>合計</c:v>
                </c:pt>
                <c:pt idx="1">
                  <c:v>男性</c:v>
                </c:pt>
                <c:pt idx="2">
                  <c:v>女性</c:v>
                </c:pt>
                <c:pt idx="3">
                  <c:v>前回調査</c:v>
                </c:pt>
              </c:strCache>
            </c:strRef>
          </c:cat>
          <c:val>
            <c:numRef>
              <c:f>グラフワーク２!$J$537:$M$537</c:f>
              <c:numCache>
                <c:formatCode>0.0_ </c:formatCode>
                <c:ptCount val="4"/>
                <c:pt idx="0">
                  <c:v>12.190082644628099</c:v>
                </c:pt>
                <c:pt idx="1">
                  <c:v>11.764705882352942</c:v>
                </c:pt>
                <c:pt idx="2">
                  <c:v>12.601626016260163</c:v>
                </c:pt>
                <c:pt idx="3">
                  <c:v>10.794297352342159</c:v>
                </c:pt>
              </c:numCache>
            </c:numRef>
          </c:val>
          <c:extLst>
            <c:ext xmlns:c16="http://schemas.microsoft.com/office/drawing/2014/chart" uri="{C3380CC4-5D6E-409C-BE32-E72D297353CC}">
              <c16:uniqueId val="{00000009-0B55-4F34-8933-A2F7D2BE8B11}"/>
            </c:ext>
          </c:extLst>
        </c:ser>
        <c:ser>
          <c:idx val="3"/>
          <c:order val="3"/>
          <c:tx>
            <c:strRef>
              <c:f>グラフワーク２!$I$538</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0B55-4F34-8933-A2F7D2BE8B11}"/>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0B55-4F34-8933-A2F7D2BE8B11}"/>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0B55-4F34-8933-A2F7D2BE8B11}"/>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0B55-4F34-8933-A2F7D2BE8B11}"/>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グラフワーク２!$J$534:$M$534</c:f>
              <c:strCache>
                <c:ptCount val="4"/>
                <c:pt idx="0">
                  <c:v>合計</c:v>
                </c:pt>
                <c:pt idx="1">
                  <c:v>男性</c:v>
                </c:pt>
                <c:pt idx="2">
                  <c:v>女性</c:v>
                </c:pt>
                <c:pt idx="3">
                  <c:v>前回調査</c:v>
                </c:pt>
              </c:strCache>
            </c:strRef>
          </c:cat>
          <c:val>
            <c:numRef>
              <c:f>グラフワーク２!$J$538:$M$538</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E-0B55-4F34-8933-A2F7D2BE8B11}"/>
            </c:ext>
          </c:extLst>
        </c:ser>
        <c:dLbls>
          <c:showLegendKey val="0"/>
          <c:showVal val="0"/>
          <c:showCatName val="0"/>
          <c:showSerName val="0"/>
          <c:showPercent val="0"/>
          <c:showBubbleSize val="0"/>
        </c:dLbls>
        <c:gapWidth val="100"/>
        <c:overlap val="100"/>
        <c:axId val="241915320"/>
        <c:axId val="241915712"/>
      </c:barChart>
      <c:catAx>
        <c:axId val="241915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5712"/>
        <c:crosses val="autoZero"/>
        <c:auto val="1"/>
        <c:lblAlgn val="ctr"/>
        <c:lblOffset val="100"/>
        <c:tickLblSkip val="1"/>
        <c:tickMarkSkip val="1"/>
        <c:noMultiLvlLbl val="0"/>
      </c:catAx>
      <c:valAx>
        <c:axId val="2419157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5320"/>
        <c:crosses val="autoZero"/>
        <c:crossBetween val="between"/>
        <c:majorUnit val="0.2"/>
      </c:valAx>
      <c:spPr>
        <a:noFill/>
        <a:ln w="12700">
          <a:solidFill>
            <a:srgbClr val="808080"/>
          </a:solidFill>
          <a:prstDash val="solid"/>
        </a:ln>
      </c:spPr>
    </c:plotArea>
    <c:legend>
      <c:legendPos val="r"/>
      <c:layout>
        <c:manualLayout>
          <c:xMode val="edge"/>
          <c:yMode val="edge"/>
          <c:x val="0.80441861571257467"/>
          <c:y val="0.14944317444190444"/>
          <c:w val="0.18902497978526978"/>
          <c:h val="0.7723760336409561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グラフワーク２!$B$541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51-47FB-BE4A-18A67327B2B8}"/>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51-47FB-BE4A-18A67327B2B8}"/>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51-47FB-BE4A-18A67327B2B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グラフワーク２!$C$540:$F$540</c:f>
              <c:strCache>
                <c:ptCount val="4"/>
                <c:pt idx="0">
                  <c:v>合計</c:v>
                </c:pt>
                <c:pt idx="1">
                  <c:v>男性</c:v>
                </c:pt>
                <c:pt idx="2">
                  <c:v>女性</c:v>
                </c:pt>
                <c:pt idx="3">
                  <c:v>前回調査</c:v>
                </c:pt>
              </c:strCache>
            </c:strRef>
          </c:cat>
          <c:val>
            <c:numRef>
              <c:f>グラフワーク２!$C$541:$F$541</c:f>
              <c:numCache>
                <c:formatCode>0.0_ </c:formatCode>
                <c:ptCount val="4"/>
                <c:pt idx="0">
                  <c:v>0.20876826722338204</c:v>
                </c:pt>
                <c:pt idx="1">
                  <c:v>0</c:v>
                </c:pt>
                <c:pt idx="2">
                  <c:v>0.26041666666666669</c:v>
                </c:pt>
                <c:pt idx="3">
                  <c:v>0</c:v>
                </c:pt>
              </c:numCache>
            </c:numRef>
          </c:val>
          <c:extLst>
            <c:ext xmlns:c16="http://schemas.microsoft.com/office/drawing/2014/chart" uri="{C3380CC4-5D6E-409C-BE32-E72D297353CC}">
              <c16:uniqueId val="{00000003-4551-47FB-BE4A-18A67327B2B8}"/>
            </c:ext>
          </c:extLst>
        </c:ser>
        <c:ser>
          <c:idx val="1"/>
          <c:order val="1"/>
          <c:tx>
            <c:strRef>
              <c:f>グラフワーク２!$B$542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グラフワーク２!$C$540:$F$540</c:f>
              <c:strCache>
                <c:ptCount val="4"/>
                <c:pt idx="0">
                  <c:v>合計</c:v>
                </c:pt>
                <c:pt idx="1">
                  <c:v>男性</c:v>
                </c:pt>
                <c:pt idx="2">
                  <c:v>女性</c:v>
                </c:pt>
                <c:pt idx="3">
                  <c:v>前回調査</c:v>
                </c:pt>
              </c:strCache>
            </c:strRef>
          </c:cat>
          <c:val>
            <c:numRef>
              <c:f>グラフワーク２!$C$542:$F$542</c:f>
              <c:numCache>
                <c:formatCode>0.0_ </c:formatCode>
                <c:ptCount val="4"/>
                <c:pt idx="0">
                  <c:v>98.121085594989566</c:v>
                </c:pt>
                <c:pt idx="1">
                  <c:v>98.94736842105263</c:v>
                </c:pt>
                <c:pt idx="2">
                  <c:v>97.916666666666671</c:v>
                </c:pt>
                <c:pt idx="3">
                  <c:v>98.128898128898129</c:v>
                </c:pt>
              </c:numCache>
            </c:numRef>
          </c:val>
          <c:extLst>
            <c:ext xmlns:c16="http://schemas.microsoft.com/office/drawing/2014/chart" uri="{C3380CC4-5D6E-409C-BE32-E72D297353CC}">
              <c16:uniqueId val="{00000004-4551-47FB-BE4A-18A67327B2B8}"/>
            </c:ext>
          </c:extLst>
        </c:ser>
        <c:ser>
          <c:idx val="2"/>
          <c:order val="2"/>
          <c:tx>
            <c:strRef>
              <c:f>グラフワーク２!$B$543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51-47FB-BE4A-18A67327B2B8}"/>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51-47FB-BE4A-18A67327B2B8}"/>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51-47FB-BE4A-18A67327B2B8}"/>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51-47FB-BE4A-18A67327B2B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グラフワーク２!$C$540:$F$540</c:f>
              <c:strCache>
                <c:ptCount val="4"/>
                <c:pt idx="0">
                  <c:v>合計</c:v>
                </c:pt>
                <c:pt idx="1">
                  <c:v>男性</c:v>
                </c:pt>
                <c:pt idx="2">
                  <c:v>女性</c:v>
                </c:pt>
                <c:pt idx="3">
                  <c:v>前回調査</c:v>
                </c:pt>
              </c:strCache>
            </c:strRef>
          </c:cat>
          <c:val>
            <c:numRef>
              <c:f>グラフワーク２!$C$543:$F$543</c:f>
              <c:numCache>
                <c:formatCode>0.0_ </c:formatCode>
                <c:ptCount val="4"/>
                <c:pt idx="0">
                  <c:v>1.2526096033402923</c:v>
                </c:pt>
                <c:pt idx="1">
                  <c:v>0</c:v>
                </c:pt>
                <c:pt idx="2">
                  <c:v>1.5625</c:v>
                </c:pt>
                <c:pt idx="3">
                  <c:v>1.2474012474012475</c:v>
                </c:pt>
              </c:numCache>
            </c:numRef>
          </c:val>
          <c:extLst>
            <c:ext xmlns:c16="http://schemas.microsoft.com/office/drawing/2014/chart" uri="{C3380CC4-5D6E-409C-BE32-E72D297353CC}">
              <c16:uniqueId val="{00000009-4551-47FB-BE4A-18A67327B2B8}"/>
            </c:ext>
          </c:extLst>
        </c:ser>
        <c:ser>
          <c:idx val="3"/>
          <c:order val="3"/>
          <c:tx>
            <c:strRef>
              <c:f>グラフワーク２!$B$544</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686210257842617E-2"/>
                  <c:y val="3.442142365169812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51-47FB-BE4A-18A67327B2B8}"/>
                </c:ext>
              </c:extLst>
            </c:dLbl>
            <c:dLbl>
              <c:idx val="1"/>
              <c:layout>
                <c:manualLayout>
                  <c:x val="2.7286811477530541E-2"/>
                  <c:y val="2.463689133924783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51-47FB-BE4A-18A67327B2B8}"/>
                </c:ext>
              </c:extLst>
            </c:dLbl>
            <c:dLbl>
              <c:idx val="2"/>
              <c:layout>
                <c:manualLayout>
                  <c:x val="2.7902874399098138E-2"/>
                  <c:y val="1.281688359789386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551-47FB-BE4A-18A67327B2B8}"/>
                </c:ext>
              </c:extLst>
            </c:dLbl>
            <c:dLbl>
              <c:idx val="3"/>
              <c:layout>
                <c:manualLayout>
                  <c:x val="3.2233181705576895E-2"/>
                  <c:y val="4.4612280765944715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551-47FB-BE4A-18A67327B2B8}"/>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グラフワーク２!$C$540:$F$540</c:f>
              <c:strCache>
                <c:ptCount val="4"/>
                <c:pt idx="0">
                  <c:v>合計</c:v>
                </c:pt>
                <c:pt idx="1">
                  <c:v>男性</c:v>
                </c:pt>
                <c:pt idx="2">
                  <c:v>女性</c:v>
                </c:pt>
                <c:pt idx="3">
                  <c:v>前回調査</c:v>
                </c:pt>
              </c:strCache>
            </c:strRef>
          </c:cat>
          <c:val>
            <c:numRef>
              <c:f>グラフワーク２!$C$544:$F$544</c:f>
              <c:numCache>
                <c:formatCode>0.0_ </c:formatCode>
                <c:ptCount val="4"/>
                <c:pt idx="0">
                  <c:v>0.41753653444676408</c:v>
                </c:pt>
                <c:pt idx="1">
                  <c:v>1.0526315789473684</c:v>
                </c:pt>
                <c:pt idx="2">
                  <c:v>0.26041666666666669</c:v>
                </c:pt>
                <c:pt idx="3">
                  <c:v>0.62370062370062374</c:v>
                </c:pt>
              </c:numCache>
            </c:numRef>
          </c:val>
          <c:extLst>
            <c:ext xmlns:c16="http://schemas.microsoft.com/office/drawing/2014/chart" uri="{C3380CC4-5D6E-409C-BE32-E72D297353CC}">
              <c16:uniqueId val="{0000000E-4551-47FB-BE4A-18A67327B2B8}"/>
            </c:ext>
          </c:extLst>
        </c:ser>
        <c:dLbls>
          <c:showLegendKey val="0"/>
          <c:showVal val="0"/>
          <c:showCatName val="0"/>
          <c:showSerName val="0"/>
          <c:showPercent val="0"/>
          <c:showBubbleSize val="0"/>
        </c:dLbls>
        <c:gapWidth val="100"/>
        <c:overlap val="100"/>
        <c:axId val="242982144"/>
        <c:axId val="242982536"/>
      </c:barChart>
      <c:catAx>
        <c:axId val="242982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2536"/>
        <c:crosses val="autoZero"/>
        <c:auto val="1"/>
        <c:lblAlgn val="ctr"/>
        <c:lblOffset val="100"/>
        <c:tickLblSkip val="1"/>
        <c:tickMarkSkip val="1"/>
        <c:noMultiLvlLbl val="0"/>
      </c:catAx>
      <c:valAx>
        <c:axId val="242982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2144"/>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319460067493"/>
          <c:w val="0.18902499256558447"/>
          <c:h val="0.7723759530058743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グラフワーク２!$I$541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7E-44F0-8ECB-60C665903A25}"/>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7E-44F0-8ECB-60C665903A25}"/>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7E-44F0-8ECB-60C665903A2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グラフワーク２!$J$540:$M$540</c:f>
              <c:strCache>
                <c:ptCount val="4"/>
                <c:pt idx="0">
                  <c:v>合計</c:v>
                </c:pt>
                <c:pt idx="1">
                  <c:v>男性</c:v>
                </c:pt>
                <c:pt idx="2">
                  <c:v>女性</c:v>
                </c:pt>
                <c:pt idx="3">
                  <c:v>前回調査</c:v>
                </c:pt>
              </c:strCache>
            </c:strRef>
          </c:cat>
          <c:val>
            <c:numRef>
              <c:f>グラフワーク２!$J$541:$M$541</c:f>
              <c:numCache>
                <c:formatCode>0.0_ </c:formatCode>
                <c:ptCount val="4"/>
                <c:pt idx="0">
                  <c:v>1.2396694214876034</c:v>
                </c:pt>
                <c:pt idx="1">
                  <c:v>1.680672268907563</c:v>
                </c:pt>
                <c:pt idx="2">
                  <c:v>0.81300813008130079</c:v>
                </c:pt>
                <c:pt idx="3">
                  <c:v>1.629327902240326</c:v>
                </c:pt>
              </c:numCache>
            </c:numRef>
          </c:val>
          <c:extLst>
            <c:ext xmlns:c16="http://schemas.microsoft.com/office/drawing/2014/chart" uri="{C3380CC4-5D6E-409C-BE32-E72D297353CC}">
              <c16:uniqueId val="{00000003-9E7E-44F0-8ECB-60C665903A25}"/>
            </c:ext>
          </c:extLst>
        </c:ser>
        <c:ser>
          <c:idx val="1"/>
          <c:order val="1"/>
          <c:tx>
            <c:strRef>
              <c:f>グラフワーク２!$I$542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グラフワーク２!$J$540:$M$540</c:f>
              <c:strCache>
                <c:ptCount val="4"/>
                <c:pt idx="0">
                  <c:v>合計</c:v>
                </c:pt>
                <c:pt idx="1">
                  <c:v>男性</c:v>
                </c:pt>
                <c:pt idx="2">
                  <c:v>女性</c:v>
                </c:pt>
                <c:pt idx="3">
                  <c:v>前回調査</c:v>
                </c:pt>
              </c:strCache>
            </c:strRef>
          </c:cat>
          <c:val>
            <c:numRef>
              <c:f>グラフワーク２!$J$542:$M$542</c:f>
              <c:numCache>
                <c:formatCode>0.0_ </c:formatCode>
                <c:ptCount val="4"/>
                <c:pt idx="0">
                  <c:v>96.074380165289256</c:v>
                </c:pt>
                <c:pt idx="1">
                  <c:v>95.798319327731093</c:v>
                </c:pt>
                <c:pt idx="2">
                  <c:v>96.341463414634148</c:v>
                </c:pt>
                <c:pt idx="3">
                  <c:v>94.501018329938901</c:v>
                </c:pt>
              </c:numCache>
            </c:numRef>
          </c:val>
          <c:extLst>
            <c:ext xmlns:c16="http://schemas.microsoft.com/office/drawing/2014/chart" uri="{C3380CC4-5D6E-409C-BE32-E72D297353CC}">
              <c16:uniqueId val="{00000004-9E7E-44F0-8ECB-60C665903A25}"/>
            </c:ext>
          </c:extLst>
        </c:ser>
        <c:ser>
          <c:idx val="2"/>
          <c:order val="2"/>
          <c:tx>
            <c:strRef>
              <c:f>グラフワーク２!$I$543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7E-44F0-8ECB-60C665903A25}"/>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E7E-44F0-8ECB-60C665903A25}"/>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7E-44F0-8ECB-60C665903A25}"/>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E7E-44F0-8ECB-60C665903A2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グラフワーク２!$J$540:$M$540</c:f>
              <c:strCache>
                <c:ptCount val="4"/>
                <c:pt idx="0">
                  <c:v>合計</c:v>
                </c:pt>
                <c:pt idx="1">
                  <c:v>男性</c:v>
                </c:pt>
                <c:pt idx="2">
                  <c:v>女性</c:v>
                </c:pt>
                <c:pt idx="3">
                  <c:v>前回調査</c:v>
                </c:pt>
              </c:strCache>
            </c:strRef>
          </c:cat>
          <c:val>
            <c:numRef>
              <c:f>グラフワーク２!$J$543:$M$543</c:f>
              <c:numCache>
                <c:formatCode>0.0_ </c:formatCode>
                <c:ptCount val="4"/>
                <c:pt idx="0">
                  <c:v>2.6859504132231407</c:v>
                </c:pt>
                <c:pt idx="1">
                  <c:v>2.5210084033613445</c:v>
                </c:pt>
                <c:pt idx="2">
                  <c:v>2.845528455284553</c:v>
                </c:pt>
                <c:pt idx="3">
                  <c:v>3.6659877800407332</c:v>
                </c:pt>
              </c:numCache>
            </c:numRef>
          </c:val>
          <c:extLst>
            <c:ext xmlns:c16="http://schemas.microsoft.com/office/drawing/2014/chart" uri="{C3380CC4-5D6E-409C-BE32-E72D297353CC}">
              <c16:uniqueId val="{00000009-9E7E-44F0-8ECB-60C665903A25}"/>
            </c:ext>
          </c:extLst>
        </c:ser>
        <c:ser>
          <c:idx val="3"/>
          <c:order val="3"/>
          <c:tx>
            <c:strRef>
              <c:f>グラフワーク２!$I$544</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9E7E-44F0-8ECB-60C665903A25}"/>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9E7E-44F0-8ECB-60C665903A25}"/>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9E7E-44F0-8ECB-60C665903A25}"/>
                </c:ext>
              </c:extLst>
            </c:dLbl>
            <c:dLbl>
              <c:idx val="3"/>
              <c:layout>
                <c:manualLayout>
                  <c:x val="2.7493589660435774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7E-44F0-8ECB-60C665903A25}"/>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グラフワーク２!$J$540:$M$540</c:f>
              <c:strCache>
                <c:ptCount val="4"/>
                <c:pt idx="0">
                  <c:v>合計</c:v>
                </c:pt>
                <c:pt idx="1">
                  <c:v>男性</c:v>
                </c:pt>
                <c:pt idx="2">
                  <c:v>女性</c:v>
                </c:pt>
                <c:pt idx="3">
                  <c:v>前回調査</c:v>
                </c:pt>
              </c:strCache>
            </c:strRef>
          </c:cat>
          <c:val>
            <c:numRef>
              <c:f>グラフワーク２!$J$544:$M$544</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E-9E7E-44F0-8ECB-60C665903A25}"/>
            </c:ext>
          </c:extLst>
        </c:ser>
        <c:dLbls>
          <c:showLegendKey val="0"/>
          <c:showVal val="0"/>
          <c:showCatName val="0"/>
          <c:showSerName val="0"/>
          <c:showPercent val="0"/>
          <c:showBubbleSize val="0"/>
        </c:dLbls>
        <c:gapWidth val="100"/>
        <c:overlap val="100"/>
        <c:axId val="242983320"/>
        <c:axId val="242983712"/>
      </c:barChart>
      <c:catAx>
        <c:axId val="242983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3712"/>
        <c:crosses val="autoZero"/>
        <c:auto val="1"/>
        <c:lblAlgn val="ctr"/>
        <c:lblOffset val="100"/>
        <c:tickLblSkip val="1"/>
        <c:tickMarkSkip val="1"/>
        <c:noMultiLvlLbl val="0"/>
      </c:catAx>
      <c:valAx>
        <c:axId val="2429837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3320"/>
        <c:crosses val="autoZero"/>
        <c:crossBetween val="between"/>
        <c:majorUnit val="0.2"/>
      </c:valAx>
      <c:spPr>
        <a:noFill/>
        <a:ln w="12700">
          <a:solidFill>
            <a:srgbClr val="808080"/>
          </a:solidFill>
          <a:prstDash val="solid"/>
        </a:ln>
      </c:spPr>
    </c:plotArea>
    <c:legend>
      <c:legendPos val="r"/>
      <c:layout>
        <c:manualLayout>
          <c:xMode val="edge"/>
          <c:yMode val="edge"/>
          <c:x val="0.80441861571257467"/>
          <c:y val="0.14944317444190444"/>
          <c:w val="0.18902497978526978"/>
          <c:h val="0.7723760336409561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グラフワーク２!$B$547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FE-4D63-A5FF-91041CA7564F}"/>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FE-4D63-A5FF-91041CA7564F}"/>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FE-4D63-A5FF-91041CA7564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グラフワーク２!$C$546:$F$546</c:f>
              <c:strCache>
                <c:ptCount val="4"/>
                <c:pt idx="0">
                  <c:v>合計</c:v>
                </c:pt>
                <c:pt idx="1">
                  <c:v>男性</c:v>
                </c:pt>
                <c:pt idx="2">
                  <c:v>女性</c:v>
                </c:pt>
                <c:pt idx="3">
                  <c:v>前回調査</c:v>
                </c:pt>
              </c:strCache>
            </c:strRef>
          </c:cat>
          <c:val>
            <c:numRef>
              <c:f>グラフワーク２!$C$547:$F$547</c:f>
              <c:numCache>
                <c:formatCode>0.0_ </c:formatCode>
                <c:ptCount val="4"/>
                <c:pt idx="0">
                  <c:v>0.20876826722338204</c:v>
                </c:pt>
                <c:pt idx="1">
                  <c:v>0</c:v>
                </c:pt>
                <c:pt idx="2">
                  <c:v>0.26041666666666669</c:v>
                </c:pt>
                <c:pt idx="3">
                  <c:v>0</c:v>
                </c:pt>
              </c:numCache>
            </c:numRef>
          </c:val>
          <c:extLst>
            <c:ext xmlns:c16="http://schemas.microsoft.com/office/drawing/2014/chart" uri="{C3380CC4-5D6E-409C-BE32-E72D297353CC}">
              <c16:uniqueId val="{00000003-07FE-4D63-A5FF-91041CA7564F}"/>
            </c:ext>
          </c:extLst>
        </c:ser>
        <c:ser>
          <c:idx val="1"/>
          <c:order val="1"/>
          <c:tx>
            <c:strRef>
              <c:f>グラフワーク２!$B$548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グラフワーク２!$C$546:$F$546</c:f>
              <c:strCache>
                <c:ptCount val="4"/>
                <c:pt idx="0">
                  <c:v>合計</c:v>
                </c:pt>
                <c:pt idx="1">
                  <c:v>男性</c:v>
                </c:pt>
                <c:pt idx="2">
                  <c:v>女性</c:v>
                </c:pt>
                <c:pt idx="3">
                  <c:v>前回調査</c:v>
                </c:pt>
              </c:strCache>
            </c:strRef>
          </c:cat>
          <c:val>
            <c:numRef>
              <c:f>グラフワーク２!$C$548:$F$548</c:f>
              <c:numCache>
                <c:formatCode>0.0_ </c:formatCode>
                <c:ptCount val="4"/>
                <c:pt idx="0">
                  <c:v>99.164926931106478</c:v>
                </c:pt>
                <c:pt idx="1">
                  <c:v>98.94736842105263</c:v>
                </c:pt>
                <c:pt idx="2">
                  <c:v>99.21875</c:v>
                </c:pt>
                <c:pt idx="3">
                  <c:v>98.544698544698548</c:v>
                </c:pt>
              </c:numCache>
            </c:numRef>
          </c:val>
          <c:extLst>
            <c:ext xmlns:c16="http://schemas.microsoft.com/office/drawing/2014/chart" uri="{C3380CC4-5D6E-409C-BE32-E72D297353CC}">
              <c16:uniqueId val="{00000004-07FE-4D63-A5FF-91041CA7564F}"/>
            </c:ext>
          </c:extLst>
        </c:ser>
        <c:ser>
          <c:idx val="2"/>
          <c:order val="2"/>
          <c:tx>
            <c:strRef>
              <c:f>グラフワーク２!$B$549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FE-4D63-A5FF-91041CA7564F}"/>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FE-4D63-A5FF-91041CA7564F}"/>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FE-4D63-A5FF-91041CA7564F}"/>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7FE-4D63-A5FF-91041CA7564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グラフワーク２!$C$546:$F$546</c:f>
              <c:strCache>
                <c:ptCount val="4"/>
                <c:pt idx="0">
                  <c:v>合計</c:v>
                </c:pt>
                <c:pt idx="1">
                  <c:v>男性</c:v>
                </c:pt>
                <c:pt idx="2">
                  <c:v>女性</c:v>
                </c:pt>
                <c:pt idx="3">
                  <c:v>前回調査</c:v>
                </c:pt>
              </c:strCache>
            </c:strRef>
          </c:cat>
          <c:val>
            <c:numRef>
              <c:f>グラフワーク２!$C$549:$F$549</c:f>
              <c:numCache>
                <c:formatCode>0.0_ </c:formatCode>
                <c:ptCount val="4"/>
                <c:pt idx="0">
                  <c:v>0.20876826722338204</c:v>
                </c:pt>
                <c:pt idx="1">
                  <c:v>0</c:v>
                </c:pt>
                <c:pt idx="2">
                  <c:v>0.26041666666666669</c:v>
                </c:pt>
                <c:pt idx="3">
                  <c:v>0.83160083160083165</c:v>
                </c:pt>
              </c:numCache>
            </c:numRef>
          </c:val>
          <c:extLst>
            <c:ext xmlns:c16="http://schemas.microsoft.com/office/drawing/2014/chart" uri="{C3380CC4-5D6E-409C-BE32-E72D297353CC}">
              <c16:uniqueId val="{00000009-07FE-4D63-A5FF-91041CA7564F}"/>
            </c:ext>
          </c:extLst>
        </c:ser>
        <c:ser>
          <c:idx val="3"/>
          <c:order val="3"/>
          <c:tx>
            <c:strRef>
              <c:f>グラフワーク２!$B$550</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8868028189774866E-2"/>
                  <c:y val="9.964907145475191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FE-4D63-A5FF-91041CA7564F}"/>
                </c:ext>
              </c:extLst>
            </c:dLbl>
            <c:dLbl>
              <c:idx val="1"/>
              <c:layout>
                <c:manualLayout>
                  <c:x val="3.1650447341394723E-2"/>
                  <c:y val="8.3325470017658766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FE-4D63-A5FF-91041CA7564F}"/>
                </c:ext>
              </c:extLst>
            </c:dLbl>
            <c:dLbl>
              <c:idx val="2"/>
              <c:layout>
                <c:manualLayout>
                  <c:x val="3.4486206465571115E-2"/>
                  <c:y val="-1.91444819397575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FE-4D63-A5FF-91041CA7564F}"/>
                </c:ext>
              </c:extLst>
            </c:dLbl>
            <c:dLbl>
              <c:idx val="3"/>
              <c:layout>
                <c:manualLayout>
                  <c:x val="3.6596817569441081E-2"/>
                  <c:y val="4.4612280765944715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FE-4D63-A5FF-91041CA7564F}"/>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グラフワーク２!$C$546:$F$546</c:f>
              <c:strCache>
                <c:ptCount val="4"/>
                <c:pt idx="0">
                  <c:v>合計</c:v>
                </c:pt>
                <c:pt idx="1">
                  <c:v>男性</c:v>
                </c:pt>
                <c:pt idx="2">
                  <c:v>女性</c:v>
                </c:pt>
                <c:pt idx="3">
                  <c:v>前回調査</c:v>
                </c:pt>
              </c:strCache>
            </c:strRef>
          </c:cat>
          <c:val>
            <c:numRef>
              <c:f>グラフワーク２!$C$550:$F$550</c:f>
              <c:numCache>
                <c:formatCode>0.0_ </c:formatCode>
                <c:ptCount val="4"/>
                <c:pt idx="0">
                  <c:v>0.41753653444676408</c:v>
                </c:pt>
                <c:pt idx="1">
                  <c:v>1.0526315789473684</c:v>
                </c:pt>
                <c:pt idx="2">
                  <c:v>0.26041666666666669</c:v>
                </c:pt>
                <c:pt idx="3">
                  <c:v>0.62370062370062374</c:v>
                </c:pt>
              </c:numCache>
            </c:numRef>
          </c:val>
          <c:extLst>
            <c:ext xmlns:c16="http://schemas.microsoft.com/office/drawing/2014/chart" uri="{C3380CC4-5D6E-409C-BE32-E72D297353CC}">
              <c16:uniqueId val="{0000000E-07FE-4D63-A5FF-91041CA7564F}"/>
            </c:ext>
          </c:extLst>
        </c:ser>
        <c:dLbls>
          <c:showLegendKey val="0"/>
          <c:showVal val="0"/>
          <c:showCatName val="0"/>
          <c:showSerName val="0"/>
          <c:showPercent val="0"/>
          <c:showBubbleSize val="0"/>
        </c:dLbls>
        <c:gapWidth val="100"/>
        <c:overlap val="100"/>
        <c:axId val="242984104"/>
        <c:axId val="242984496"/>
      </c:barChart>
      <c:catAx>
        <c:axId val="2429841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4496"/>
        <c:crosses val="autoZero"/>
        <c:auto val="1"/>
        <c:lblAlgn val="ctr"/>
        <c:lblOffset val="100"/>
        <c:tickLblSkip val="1"/>
        <c:tickMarkSkip val="1"/>
        <c:noMultiLvlLbl val="0"/>
      </c:catAx>
      <c:valAx>
        <c:axId val="2429844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4104"/>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319460067493"/>
          <c:w val="0.18902499256558447"/>
          <c:h val="0.7723759530058743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895560458620821"/>
          <c:y val="0.14285714285714285"/>
          <c:w val="0.73507596613362536"/>
          <c:h val="0.78817733990147787"/>
        </c:manualLayout>
      </c:layout>
      <c:barChart>
        <c:barDir val="bar"/>
        <c:grouping val="clustered"/>
        <c:varyColors val="0"/>
        <c:ser>
          <c:idx val="0"/>
          <c:order val="0"/>
          <c:tx>
            <c:strRef>
              <c:f>グラフワーク２!$I$25</c:f>
              <c:strCache>
                <c:ptCount val="1"/>
                <c:pt idx="0">
                  <c:v>今回調査</c:v>
                </c:pt>
              </c:strCache>
            </c:strRef>
          </c:tx>
          <c:spPr>
            <a:solidFill>
              <a:schemeClr val="bg1"/>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グラフワーク２!$H$26:$H$31</c:f>
              <c:strCache>
                <c:ptCount val="6"/>
                <c:pt idx="0">
                  <c:v>１人</c:v>
                </c:pt>
                <c:pt idx="1">
                  <c:v>２人</c:v>
                </c:pt>
                <c:pt idx="2">
                  <c:v>３人</c:v>
                </c:pt>
                <c:pt idx="3">
                  <c:v>４人</c:v>
                </c:pt>
                <c:pt idx="4">
                  <c:v>５人以上</c:v>
                </c:pt>
                <c:pt idx="5">
                  <c:v>無回答</c:v>
                </c:pt>
              </c:strCache>
            </c:strRef>
          </c:cat>
          <c:val>
            <c:numRef>
              <c:f>グラフワーク２!$I$26:$I$31</c:f>
              <c:numCache>
                <c:formatCode>0.0</c:formatCode>
                <c:ptCount val="6"/>
                <c:pt idx="0">
                  <c:v>20.876826722338205</c:v>
                </c:pt>
                <c:pt idx="1">
                  <c:v>51.98329853862213</c:v>
                </c:pt>
                <c:pt idx="2">
                  <c:v>22.129436325678498</c:v>
                </c:pt>
                <c:pt idx="3">
                  <c:v>2.5052192066805845</c:v>
                </c:pt>
                <c:pt idx="4">
                  <c:v>0.83507306889352817</c:v>
                </c:pt>
                <c:pt idx="5">
                  <c:v>1.6701461377870563</c:v>
                </c:pt>
              </c:numCache>
            </c:numRef>
          </c:val>
          <c:extLst>
            <c:ext xmlns:c16="http://schemas.microsoft.com/office/drawing/2014/chart" uri="{C3380CC4-5D6E-409C-BE32-E72D297353CC}">
              <c16:uniqueId val="{00000000-9448-445E-9499-DD1F09328CCF}"/>
            </c:ext>
          </c:extLst>
        </c:ser>
        <c:ser>
          <c:idx val="1"/>
          <c:order val="1"/>
          <c:tx>
            <c:strRef>
              <c:f>グラフワーク２!$J$25</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グラフワーク２!$H$26:$H$31</c:f>
              <c:strCache>
                <c:ptCount val="6"/>
                <c:pt idx="0">
                  <c:v>１人</c:v>
                </c:pt>
                <c:pt idx="1">
                  <c:v>２人</c:v>
                </c:pt>
                <c:pt idx="2">
                  <c:v>３人</c:v>
                </c:pt>
                <c:pt idx="3">
                  <c:v>４人</c:v>
                </c:pt>
                <c:pt idx="4">
                  <c:v>５人以上</c:v>
                </c:pt>
                <c:pt idx="5">
                  <c:v>無回答</c:v>
                </c:pt>
              </c:strCache>
            </c:strRef>
          </c:cat>
          <c:val>
            <c:numRef>
              <c:f>グラフワーク２!$J$26:$J$31</c:f>
              <c:numCache>
                <c:formatCode>0.0</c:formatCode>
                <c:ptCount val="6"/>
                <c:pt idx="0">
                  <c:v>22.36024844720497</c:v>
                </c:pt>
                <c:pt idx="1">
                  <c:v>46.58385093167702</c:v>
                </c:pt>
                <c:pt idx="2">
                  <c:v>22.567287784679088</c:v>
                </c:pt>
                <c:pt idx="3">
                  <c:v>4.5548654244306412</c:v>
                </c:pt>
                <c:pt idx="4">
                  <c:v>1.2422360248447204</c:v>
                </c:pt>
                <c:pt idx="5">
                  <c:v>2.691511387163561</c:v>
                </c:pt>
              </c:numCache>
            </c:numRef>
          </c:val>
          <c:extLst>
            <c:ext xmlns:c16="http://schemas.microsoft.com/office/drawing/2014/chart" uri="{C3380CC4-5D6E-409C-BE32-E72D297353CC}">
              <c16:uniqueId val="{00000001-9448-445E-9499-DD1F09328CCF}"/>
            </c:ext>
          </c:extLst>
        </c:ser>
        <c:dLbls>
          <c:showLegendKey val="0"/>
          <c:showVal val="0"/>
          <c:showCatName val="0"/>
          <c:showSerName val="0"/>
          <c:showPercent val="0"/>
          <c:showBubbleSize val="0"/>
        </c:dLbls>
        <c:gapWidth val="40"/>
        <c:axId val="203335208"/>
        <c:axId val="203335600"/>
      </c:barChart>
      <c:catAx>
        <c:axId val="203335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5600"/>
        <c:crosses val="autoZero"/>
        <c:auto val="1"/>
        <c:lblAlgn val="ctr"/>
        <c:lblOffset val="100"/>
        <c:tickLblSkip val="1"/>
        <c:tickMarkSkip val="1"/>
        <c:noMultiLvlLbl val="0"/>
      </c:catAx>
      <c:valAx>
        <c:axId val="203335600"/>
        <c:scaling>
          <c:orientation val="minMax"/>
          <c:max val="6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5208"/>
        <c:crosses val="autoZero"/>
        <c:crossBetween val="between"/>
        <c:majorUnit val="20"/>
      </c:valAx>
      <c:spPr>
        <a:noFill/>
        <a:ln w="3175">
          <a:solidFill>
            <a:srgbClr val="000000"/>
          </a:solidFill>
          <a:prstDash val="solid"/>
        </a:ln>
      </c:spPr>
    </c:plotArea>
    <c:legend>
      <c:legendPos val="r"/>
      <c:layout>
        <c:manualLayout>
          <c:xMode val="edge"/>
          <c:yMode val="edge"/>
          <c:x val="0.67537430955458921"/>
          <c:y val="0.66502463054187189"/>
          <c:w val="0.29850785442864414"/>
          <c:h val="0.20689655172413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グラフワーク２!$I$547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D8-4C31-8724-970BA9D325FD}"/>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D8-4C31-8724-970BA9D325FD}"/>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D8-4C31-8724-970BA9D325F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グラフワーク２!$J$546:$M$546</c:f>
              <c:strCache>
                <c:ptCount val="4"/>
                <c:pt idx="0">
                  <c:v>合計</c:v>
                </c:pt>
                <c:pt idx="1">
                  <c:v>男性</c:v>
                </c:pt>
                <c:pt idx="2">
                  <c:v>女性</c:v>
                </c:pt>
                <c:pt idx="3">
                  <c:v>前回調査</c:v>
                </c:pt>
              </c:strCache>
            </c:strRef>
          </c:cat>
          <c:val>
            <c:numRef>
              <c:f>グラフワーク２!$J$547:$M$547</c:f>
              <c:numCache>
                <c:formatCode>0.0_ </c:formatCode>
                <c:ptCount val="4"/>
                <c:pt idx="0">
                  <c:v>0.82644628099173556</c:v>
                </c:pt>
                <c:pt idx="1">
                  <c:v>1.2605042016806722</c:v>
                </c:pt>
                <c:pt idx="2">
                  <c:v>0.4065040650406504</c:v>
                </c:pt>
                <c:pt idx="3">
                  <c:v>1.8329938900203666</c:v>
                </c:pt>
              </c:numCache>
            </c:numRef>
          </c:val>
          <c:extLst>
            <c:ext xmlns:c16="http://schemas.microsoft.com/office/drawing/2014/chart" uri="{C3380CC4-5D6E-409C-BE32-E72D297353CC}">
              <c16:uniqueId val="{00000003-21D8-4C31-8724-970BA9D325FD}"/>
            </c:ext>
          </c:extLst>
        </c:ser>
        <c:ser>
          <c:idx val="1"/>
          <c:order val="1"/>
          <c:tx>
            <c:strRef>
              <c:f>グラフワーク２!$I$548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グラフワーク２!$J$546:$M$546</c:f>
              <c:strCache>
                <c:ptCount val="4"/>
                <c:pt idx="0">
                  <c:v>合計</c:v>
                </c:pt>
                <c:pt idx="1">
                  <c:v>男性</c:v>
                </c:pt>
                <c:pt idx="2">
                  <c:v>女性</c:v>
                </c:pt>
                <c:pt idx="3">
                  <c:v>前回調査</c:v>
                </c:pt>
              </c:strCache>
            </c:strRef>
          </c:cat>
          <c:val>
            <c:numRef>
              <c:f>グラフワーク２!$J$548:$M$548</c:f>
              <c:numCache>
                <c:formatCode>0.0_ </c:formatCode>
                <c:ptCount val="4"/>
                <c:pt idx="0">
                  <c:v>97.933884297520663</c:v>
                </c:pt>
                <c:pt idx="1">
                  <c:v>97.058823529411768</c:v>
                </c:pt>
                <c:pt idx="2">
                  <c:v>98.780487804878049</c:v>
                </c:pt>
                <c:pt idx="3">
                  <c:v>95.926680244399179</c:v>
                </c:pt>
              </c:numCache>
            </c:numRef>
          </c:val>
          <c:extLst>
            <c:ext xmlns:c16="http://schemas.microsoft.com/office/drawing/2014/chart" uri="{C3380CC4-5D6E-409C-BE32-E72D297353CC}">
              <c16:uniqueId val="{00000004-21D8-4C31-8724-970BA9D325FD}"/>
            </c:ext>
          </c:extLst>
        </c:ser>
        <c:ser>
          <c:idx val="2"/>
          <c:order val="2"/>
          <c:tx>
            <c:strRef>
              <c:f>グラフワーク２!$I$549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D8-4C31-8724-970BA9D325FD}"/>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D8-4C31-8724-970BA9D325FD}"/>
                </c:ext>
              </c:extLst>
            </c:dLbl>
            <c:dLbl>
              <c:idx val="2"/>
              <c:layout>
                <c:manualLayout>
                  <c:x val="-1.3099834124582103E-2"/>
                  <c:y val="6.20897661156013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D8-4C31-8724-970BA9D325FD}"/>
                </c:ext>
              </c:extLst>
            </c:dLbl>
            <c:dLbl>
              <c:idx val="3"/>
              <c:layout>
                <c:manualLayout>
                  <c:x val="-6.5034051058758553E-3"/>
                  <c:y val="5.314179085875868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D8-4C31-8724-970BA9D325F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グラフワーク２!$J$546:$M$546</c:f>
              <c:strCache>
                <c:ptCount val="4"/>
                <c:pt idx="0">
                  <c:v>合計</c:v>
                </c:pt>
                <c:pt idx="1">
                  <c:v>男性</c:v>
                </c:pt>
                <c:pt idx="2">
                  <c:v>女性</c:v>
                </c:pt>
                <c:pt idx="3">
                  <c:v>前回調査</c:v>
                </c:pt>
              </c:strCache>
            </c:strRef>
          </c:cat>
          <c:val>
            <c:numRef>
              <c:f>グラフワーク２!$J$549:$M$549</c:f>
              <c:numCache>
                <c:formatCode>0.0_ </c:formatCode>
                <c:ptCount val="4"/>
                <c:pt idx="0">
                  <c:v>1.2396694214876034</c:v>
                </c:pt>
                <c:pt idx="1">
                  <c:v>1.680672268907563</c:v>
                </c:pt>
                <c:pt idx="2">
                  <c:v>0.81300813008130079</c:v>
                </c:pt>
                <c:pt idx="3">
                  <c:v>2.0366598778004072</c:v>
                </c:pt>
              </c:numCache>
            </c:numRef>
          </c:val>
          <c:extLst>
            <c:ext xmlns:c16="http://schemas.microsoft.com/office/drawing/2014/chart" uri="{C3380CC4-5D6E-409C-BE32-E72D297353CC}">
              <c16:uniqueId val="{00000009-21D8-4C31-8724-970BA9D325FD}"/>
            </c:ext>
          </c:extLst>
        </c:ser>
        <c:ser>
          <c:idx val="3"/>
          <c:order val="3"/>
          <c:tx>
            <c:strRef>
              <c:f>グラフワーク２!$I$550</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3321165575846287E-2"/>
                  <c:y val="1.7326702541269029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1D8-4C31-8724-970BA9D325FD}"/>
                </c:ext>
              </c:extLst>
            </c:dLbl>
            <c:dLbl>
              <c:idx val="1"/>
              <c:layout>
                <c:manualLayout>
                  <c:x val="2.7364362091101765E-2"/>
                  <c:y val="1.56948969991588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1D8-4C31-8724-970BA9D325FD}"/>
                </c:ext>
              </c:extLst>
            </c:dLbl>
            <c:dLbl>
              <c:idx val="2"/>
              <c:layout>
                <c:manualLayout>
                  <c:x val="2.8004332158073811E-2"/>
                  <c:y val="2.6749437563294124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1D8-4C31-8724-970BA9D325FD}"/>
                </c:ext>
              </c:extLst>
            </c:dLbl>
            <c:dLbl>
              <c:idx val="3"/>
              <c:layout>
                <c:manualLayout>
                  <c:x val="3.012286563953321E-2"/>
                  <c:y val="1.182319923157320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1D8-4C31-8724-970BA9D325FD}"/>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グラフワーク２!$J$546:$M$546</c:f>
              <c:strCache>
                <c:ptCount val="4"/>
                <c:pt idx="0">
                  <c:v>合計</c:v>
                </c:pt>
                <c:pt idx="1">
                  <c:v>男性</c:v>
                </c:pt>
                <c:pt idx="2">
                  <c:v>女性</c:v>
                </c:pt>
                <c:pt idx="3">
                  <c:v>前回調査</c:v>
                </c:pt>
              </c:strCache>
            </c:strRef>
          </c:cat>
          <c:val>
            <c:numRef>
              <c:f>グラフワーク２!$J$550:$M$550</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E-21D8-4C31-8724-970BA9D325FD}"/>
            </c:ext>
          </c:extLst>
        </c:ser>
        <c:dLbls>
          <c:showLegendKey val="0"/>
          <c:showVal val="0"/>
          <c:showCatName val="0"/>
          <c:showSerName val="0"/>
          <c:showPercent val="0"/>
          <c:showBubbleSize val="0"/>
        </c:dLbls>
        <c:gapWidth val="100"/>
        <c:overlap val="100"/>
        <c:axId val="242985280"/>
        <c:axId val="242985672"/>
      </c:barChart>
      <c:catAx>
        <c:axId val="2429852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5672"/>
        <c:crosses val="autoZero"/>
        <c:auto val="1"/>
        <c:lblAlgn val="ctr"/>
        <c:lblOffset val="100"/>
        <c:tickLblSkip val="1"/>
        <c:tickMarkSkip val="1"/>
        <c:noMultiLvlLbl val="0"/>
      </c:catAx>
      <c:valAx>
        <c:axId val="2429856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5280"/>
        <c:crosses val="autoZero"/>
        <c:crossBetween val="between"/>
        <c:majorUnit val="0.2"/>
      </c:valAx>
      <c:spPr>
        <a:noFill/>
        <a:ln w="12700">
          <a:solidFill>
            <a:srgbClr val="808080"/>
          </a:solidFill>
          <a:prstDash val="solid"/>
        </a:ln>
      </c:spPr>
    </c:plotArea>
    <c:legend>
      <c:legendPos val="r"/>
      <c:layout>
        <c:manualLayout>
          <c:xMode val="edge"/>
          <c:yMode val="edge"/>
          <c:x val="0.80441861571257467"/>
          <c:y val="0.14944317444190444"/>
          <c:w val="0.18902497978526978"/>
          <c:h val="0.7723760336409561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グラフワーク２!$B$553</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16-4F27-B66D-7C80F3C9842B}"/>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16-4F27-B66D-7C80F3C9842B}"/>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16-4F27-B66D-7C80F3C9842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グラフワーク２!$C$552:$F$552</c:f>
              <c:strCache>
                <c:ptCount val="4"/>
                <c:pt idx="0">
                  <c:v>合計</c:v>
                </c:pt>
                <c:pt idx="1">
                  <c:v>男性</c:v>
                </c:pt>
                <c:pt idx="2">
                  <c:v>女性</c:v>
                </c:pt>
                <c:pt idx="3">
                  <c:v>前回調査</c:v>
                </c:pt>
              </c:strCache>
            </c:strRef>
          </c:cat>
          <c:val>
            <c:numRef>
              <c:f>グラフワーク２!$C$553:$F$553</c:f>
              <c:numCache>
                <c:formatCode>0.0_ </c:formatCode>
                <c:ptCount val="4"/>
                <c:pt idx="0">
                  <c:v>0.20876826722338204</c:v>
                </c:pt>
                <c:pt idx="1">
                  <c:v>0</c:v>
                </c:pt>
                <c:pt idx="2">
                  <c:v>0.26041666666666669</c:v>
                </c:pt>
                <c:pt idx="3">
                  <c:v>0</c:v>
                </c:pt>
              </c:numCache>
            </c:numRef>
          </c:val>
          <c:extLst>
            <c:ext xmlns:c16="http://schemas.microsoft.com/office/drawing/2014/chart" uri="{C3380CC4-5D6E-409C-BE32-E72D297353CC}">
              <c16:uniqueId val="{00000003-C516-4F27-B66D-7C80F3C9842B}"/>
            </c:ext>
          </c:extLst>
        </c:ser>
        <c:ser>
          <c:idx val="1"/>
          <c:order val="1"/>
          <c:tx>
            <c:strRef>
              <c:f>グラフワーク２!$B$554</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グラフワーク２!$C$552:$F$552</c:f>
              <c:strCache>
                <c:ptCount val="4"/>
                <c:pt idx="0">
                  <c:v>合計</c:v>
                </c:pt>
                <c:pt idx="1">
                  <c:v>男性</c:v>
                </c:pt>
                <c:pt idx="2">
                  <c:v>女性</c:v>
                </c:pt>
                <c:pt idx="3">
                  <c:v>前回調査</c:v>
                </c:pt>
              </c:strCache>
            </c:strRef>
          </c:cat>
          <c:val>
            <c:numRef>
              <c:f>グラフワーク２!$C$554:$F$554</c:f>
              <c:numCache>
                <c:formatCode>0.0_ </c:formatCode>
                <c:ptCount val="4"/>
                <c:pt idx="0">
                  <c:v>98.956158663883087</c:v>
                </c:pt>
                <c:pt idx="1">
                  <c:v>97.89473684210526</c:v>
                </c:pt>
                <c:pt idx="2">
                  <c:v>99.21875</c:v>
                </c:pt>
                <c:pt idx="3">
                  <c:v>99.376299376299372</c:v>
                </c:pt>
              </c:numCache>
            </c:numRef>
          </c:val>
          <c:extLst>
            <c:ext xmlns:c16="http://schemas.microsoft.com/office/drawing/2014/chart" uri="{C3380CC4-5D6E-409C-BE32-E72D297353CC}">
              <c16:uniqueId val="{00000004-C516-4F27-B66D-7C80F3C9842B}"/>
            </c:ext>
          </c:extLst>
        </c:ser>
        <c:ser>
          <c:idx val="2"/>
          <c:order val="2"/>
          <c:tx>
            <c:strRef>
              <c:f>グラフワーク２!$B$555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16-4F27-B66D-7C80F3C9842B}"/>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16-4F27-B66D-7C80F3C9842B}"/>
                </c:ext>
              </c:extLst>
            </c:dLbl>
            <c:dLbl>
              <c:idx val="2"/>
              <c:layout>
                <c:manualLayout>
                  <c:x val="-1.3069948395710993E-2"/>
                  <c:y val="-2.481920781376575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16-4F27-B66D-7C80F3C9842B}"/>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16-4F27-B66D-7C80F3C9842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グラフワーク２!$C$552:$F$552</c:f>
              <c:strCache>
                <c:ptCount val="4"/>
                <c:pt idx="0">
                  <c:v>合計</c:v>
                </c:pt>
                <c:pt idx="1">
                  <c:v>男性</c:v>
                </c:pt>
                <c:pt idx="2">
                  <c:v>女性</c:v>
                </c:pt>
                <c:pt idx="3">
                  <c:v>前回調査</c:v>
                </c:pt>
              </c:strCache>
            </c:strRef>
          </c:cat>
          <c:val>
            <c:numRef>
              <c:f>グラフワーク２!$C$555:$F$555</c:f>
              <c:numCache>
                <c:formatCode>0.0_ </c:formatCode>
                <c:ptCount val="4"/>
                <c:pt idx="0">
                  <c:v>0.41753653444676408</c:v>
                </c:pt>
                <c:pt idx="1">
                  <c:v>1.0526315789473684</c:v>
                </c:pt>
                <c:pt idx="2">
                  <c:v>0.26041666666666669</c:v>
                </c:pt>
                <c:pt idx="3">
                  <c:v>0</c:v>
                </c:pt>
              </c:numCache>
            </c:numRef>
          </c:val>
          <c:extLst>
            <c:ext xmlns:c16="http://schemas.microsoft.com/office/drawing/2014/chart" uri="{C3380CC4-5D6E-409C-BE32-E72D297353CC}">
              <c16:uniqueId val="{00000009-C516-4F27-B66D-7C80F3C9842B}"/>
            </c:ext>
          </c:extLst>
        </c:ser>
        <c:ser>
          <c:idx val="3"/>
          <c:order val="3"/>
          <c:tx>
            <c:strRef>
              <c:f>グラフワーク２!$B$556</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4504392325910687E-2"/>
                  <c:y val="9.964913541986281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16-4F27-B66D-7C80F3C9842B}"/>
                </c:ext>
              </c:extLst>
            </c:dLbl>
            <c:dLbl>
              <c:idx val="1"/>
              <c:layout>
                <c:manualLayout>
                  <c:x val="2.5104993545598447E-2"/>
                  <c:y val="1.648472975210961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16-4F27-B66D-7C80F3C9842B}"/>
                </c:ext>
              </c:extLst>
            </c:dLbl>
            <c:dLbl>
              <c:idx val="2"/>
              <c:layout>
                <c:manualLayout>
                  <c:x val="2.7902874399098138E-2"/>
                  <c:y val="2.096842732301751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516-4F27-B66D-7C80F3C9842B}"/>
                </c:ext>
              </c:extLst>
            </c:dLbl>
            <c:dLbl>
              <c:idx val="3"/>
              <c:layout>
                <c:manualLayout>
                  <c:x val="3.2233181705576895E-2"/>
                  <c:y val="2.0765585743575014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516-4F27-B66D-7C80F3C9842B}"/>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グラフワーク２!$C$552:$F$552</c:f>
              <c:strCache>
                <c:ptCount val="4"/>
                <c:pt idx="0">
                  <c:v>合計</c:v>
                </c:pt>
                <c:pt idx="1">
                  <c:v>男性</c:v>
                </c:pt>
                <c:pt idx="2">
                  <c:v>女性</c:v>
                </c:pt>
                <c:pt idx="3">
                  <c:v>前回調査</c:v>
                </c:pt>
              </c:strCache>
            </c:strRef>
          </c:cat>
          <c:val>
            <c:numRef>
              <c:f>グラフワーク２!$C$556:$F$556</c:f>
              <c:numCache>
                <c:formatCode>0.0_ </c:formatCode>
                <c:ptCount val="4"/>
                <c:pt idx="0">
                  <c:v>0.41753653444676408</c:v>
                </c:pt>
                <c:pt idx="1">
                  <c:v>1.0526315789473684</c:v>
                </c:pt>
                <c:pt idx="2">
                  <c:v>0.26041666666666669</c:v>
                </c:pt>
                <c:pt idx="3">
                  <c:v>0.62370062370062374</c:v>
                </c:pt>
              </c:numCache>
            </c:numRef>
          </c:val>
          <c:extLst>
            <c:ext xmlns:c16="http://schemas.microsoft.com/office/drawing/2014/chart" uri="{C3380CC4-5D6E-409C-BE32-E72D297353CC}">
              <c16:uniqueId val="{0000000E-C516-4F27-B66D-7C80F3C9842B}"/>
            </c:ext>
          </c:extLst>
        </c:ser>
        <c:dLbls>
          <c:showLegendKey val="0"/>
          <c:showVal val="0"/>
          <c:showCatName val="0"/>
          <c:showSerName val="0"/>
          <c:showPercent val="0"/>
          <c:showBubbleSize val="0"/>
        </c:dLbls>
        <c:gapWidth val="100"/>
        <c:overlap val="100"/>
        <c:axId val="243789400"/>
        <c:axId val="243789792"/>
      </c:barChart>
      <c:catAx>
        <c:axId val="2437894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89792"/>
        <c:crosses val="autoZero"/>
        <c:auto val="1"/>
        <c:lblAlgn val="ctr"/>
        <c:lblOffset val="100"/>
        <c:tickLblSkip val="1"/>
        <c:tickMarkSkip val="1"/>
        <c:noMultiLvlLbl val="0"/>
      </c:catAx>
      <c:valAx>
        <c:axId val="24378979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89400"/>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319460067493"/>
          <c:w val="0.18902499256558447"/>
          <c:h val="0.7723759530058743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グラフワーク２!$I$553</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AF-45F7-88B6-569945AB3CD3}"/>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AF-45F7-88B6-569945AB3CD3}"/>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AF-45F7-88B6-569945AB3CD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グラフワーク２!$J$552:$M$552</c:f>
              <c:strCache>
                <c:ptCount val="4"/>
                <c:pt idx="0">
                  <c:v>合計</c:v>
                </c:pt>
                <c:pt idx="1">
                  <c:v>男性</c:v>
                </c:pt>
                <c:pt idx="2">
                  <c:v>女性</c:v>
                </c:pt>
                <c:pt idx="3">
                  <c:v>前回調査</c:v>
                </c:pt>
              </c:strCache>
            </c:strRef>
          </c:cat>
          <c:val>
            <c:numRef>
              <c:f>グラフワーク２!$J$553:$M$553</c:f>
              <c:numCache>
                <c:formatCode>0.0_ </c:formatCode>
                <c:ptCount val="4"/>
                <c:pt idx="0">
                  <c:v>0.20661157024793389</c:v>
                </c:pt>
                <c:pt idx="1">
                  <c:v>0.42016806722689076</c:v>
                </c:pt>
                <c:pt idx="2">
                  <c:v>0</c:v>
                </c:pt>
                <c:pt idx="3">
                  <c:v>1.0183299389002036</c:v>
                </c:pt>
              </c:numCache>
            </c:numRef>
          </c:val>
          <c:extLst>
            <c:ext xmlns:c16="http://schemas.microsoft.com/office/drawing/2014/chart" uri="{C3380CC4-5D6E-409C-BE32-E72D297353CC}">
              <c16:uniqueId val="{00000003-2EAF-45F7-88B6-569945AB3CD3}"/>
            </c:ext>
          </c:extLst>
        </c:ser>
        <c:ser>
          <c:idx val="1"/>
          <c:order val="1"/>
          <c:tx>
            <c:strRef>
              <c:f>グラフワーク２!$I$554</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グラフワーク２!$J$552:$M$552</c:f>
              <c:strCache>
                <c:ptCount val="4"/>
                <c:pt idx="0">
                  <c:v>合計</c:v>
                </c:pt>
                <c:pt idx="1">
                  <c:v>男性</c:v>
                </c:pt>
                <c:pt idx="2">
                  <c:v>女性</c:v>
                </c:pt>
                <c:pt idx="3">
                  <c:v>前回調査</c:v>
                </c:pt>
              </c:strCache>
            </c:strRef>
          </c:cat>
          <c:val>
            <c:numRef>
              <c:f>グラフワーク２!$J$554:$M$554</c:f>
              <c:numCache>
                <c:formatCode>0.0_ </c:formatCode>
                <c:ptCount val="4"/>
                <c:pt idx="0">
                  <c:v>98.966942148760324</c:v>
                </c:pt>
                <c:pt idx="1">
                  <c:v>98.319327731092443</c:v>
                </c:pt>
                <c:pt idx="2">
                  <c:v>99.59349593495935</c:v>
                </c:pt>
                <c:pt idx="3">
                  <c:v>97.963340122199597</c:v>
                </c:pt>
              </c:numCache>
            </c:numRef>
          </c:val>
          <c:extLst>
            <c:ext xmlns:c16="http://schemas.microsoft.com/office/drawing/2014/chart" uri="{C3380CC4-5D6E-409C-BE32-E72D297353CC}">
              <c16:uniqueId val="{00000004-2EAF-45F7-88B6-569945AB3CD3}"/>
            </c:ext>
          </c:extLst>
        </c:ser>
        <c:ser>
          <c:idx val="2"/>
          <c:order val="2"/>
          <c:tx>
            <c:strRef>
              <c:f>グラフワーク２!$I$555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AF-45F7-88B6-569945AB3CD3}"/>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AF-45F7-88B6-569945AB3CD3}"/>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AF-45F7-88B6-569945AB3CD3}"/>
                </c:ext>
              </c:extLst>
            </c:dLbl>
            <c:dLbl>
              <c:idx val="3"/>
              <c:layout>
                <c:manualLayout>
                  <c:x val="-6.5474105687364876E-3"/>
                  <c:y val="2.23390624559026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EAF-45F7-88B6-569945AB3CD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グラフワーク２!$J$552:$M$552</c:f>
              <c:strCache>
                <c:ptCount val="4"/>
                <c:pt idx="0">
                  <c:v>合計</c:v>
                </c:pt>
                <c:pt idx="1">
                  <c:v>男性</c:v>
                </c:pt>
                <c:pt idx="2">
                  <c:v>女性</c:v>
                </c:pt>
                <c:pt idx="3">
                  <c:v>前回調査</c:v>
                </c:pt>
              </c:strCache>
            </c:strRef>
          </c:cat>
          <c:val>
            <c:numRef>
              <c:f>グラフワーク２!$J$555:$M$555</c:f>
              <c:numCache>
                <c:formatCode>0.0_ </c:formatCode>
                <c:ptCount val="4"/>
                <c:pt idx="0">
                  <c:v>0.82644628099173556</c:v>
                </c:pt>
                <c:pt idx="1">
                  <c:v>1.2605042016806722</c:v>
                </c:pt>
                <c:pt idx="2">
                  <c:v>0.4065040650406504</c:v>
                </c:pt>
                <c:pt idx="3">
                  <c:v>0.81466395112016299</c:v>
                </c:pt>
              </c:numCache>
            </c:numRef>
          </c:val>
          <c:extLst>
            <c:ext xmlns:c16="http://schemas.microsoft.com/office/drawing/2014/chart" uri="{C3380CC4-5D6E-409C-BE32-E72D297353CC}">
              <c16:uniqueId val="{00000009-2EAF-45F7-88B6-569945AB3CD3}"/>
            </c:ext>
          </c:extLst>
        </c:ser>
        <c:ser>
          <c:idx val="3"/>
          <c:order val="3"/>
          <c:tx>
            <c:strRef>
              <c:f>グラフワーク２!$I$556</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0340515508049139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AF-45F7-88B6-569945AB3CD3}"/>
                </c:ext>
              </c:extLst>
            </c:dLbl>
            <c:dLbl>
              <c:idx val="1"/>
              <c:layout>
                <c:manualLayout>
                  <c:x val="2.8143920230728984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EAF-45F7-88B6-569945AB3CD3}"/>
                </c:ext>
              </c:extLst>
            </c:dLbl>
            <c:dLbl>
              <c:idx val="2"/>
              <c:layout>
                <c:manualLayout>
                  <c:x val="3.0340515508049139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AF-45F7-88B6-569945AB3CD3}"/>
                </c:ext>
              </c:extLst>
            </c:dLbl>
            <c:dLbl>
              <c:idx val="3"/>
              <c:layout>
                <c:manualLayout>
                  <c:x val="2.9690184937755767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AF-45F7-88B6-569945AB3CD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グラフワーク２!$J$552:$M$552</c:f>
              <c:strCache>
                <c:ptCount val="4"/>
                <c:pt idx="0">
                  <c:v>合計</c:v>
                </c:pt>
                <c:pt idx="1">
                  <c:v>男性</c:v>
                </c:pt>
                <c:pt idx="2">
                  <c:v>女性</c:v>
                </c:pt>
                <c:pt idx="3">
                  <c:v>前回調査</c:v>
                </c:pt>
              </c:strCache>
            </c:strRef>
          </c:cat>
          <c:val>
            <c:numRef>
              <c:f>グラフワーク２!$J$556:$M$556</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E-2EAF-45F7-88B6-569945AB3CD3}"/>
            </c:ext>
          </c:extLst>
        </c:ser>
        <c:dLbls>
          <c:showLegendKey val="0"/>
          <c:showVal val="0"/>
          <c:showCatName val="0"/>
          <c:showSerName val="0"/>
          <c:showPercent val="0"/>
          <c:showBubbleSize val="0"/>
        </c:dLbls>
        <c:gapWidth val="100"/>
        <c:overlap val="100"/>
        <c:axId val="243790576"/>
        <c:axId val="243790968"/>
      </c:barChart>
      <c:catAx>
        <c:axId val="2437905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90968"/>
        <c:crosses val="autoZero"/>
        <c:auto val="1"/>
        <c:lblAlgn val="ctr"/>
        <c:lblOffset val="100"/>
        <c:tickLblSkip val="1"/>
        <c:tickMarkSkip val="1"/>
        <c:noMultiLvlLbl val="0"/>
      </c:catAx>
      <c:valAx>
        <c:axId val="2437909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90576"/>
        <c:crosses val="autoZero"/>
        <c:crossBetween val="between"/>
        <c:majorUnit val="0.2"/>
      </c:valAx>
      <c:spPr>
        <a:noFill/>
        <a:ln w="12700">
          <a:solidFill>
            <a:srgbClr val="808080"/>
          </a:solidFill>
          <a:prstDash val="solid"/>
        </a:ln>
      </c:spPr>
    </c:plotArea>
    <c:legend>
      <c:legendPos val="r"/>
      <c:layout>
        <c:manualLayout>
          <c:xMode val="edge"/>
          <c:yMode val="edge"/>
          <c:x val="0.80441861571257467"/>
          <c:y val="0.14944317444190444"/>
          <c:w val="0.18902497978526978"/>
          <c:h val="0.7723760336409561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グラフワーク２!$B$559</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83-48AB-B548-380659D2D0C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83-48AB-B548-380659D2D0C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83-48AB-B548-380659D2D0C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グラフワーク２!$C$558:$F$558</c:f>
              <c:strCache>
                <c:ptCount val="4"/>
                <c:pt idx="0">
                  <c:v>合計</c:v>
                </c:pt>
                <c:pt idx="1">
                  <c:v>男性</c:v>
                </c:pt>
                <c:pt idx="2">
                  <c:v>女性</c:v>
                </c:pt>
                <c:pt idx="3">
                  <c:v>前回調査</c:v>
                </c:pt>
              </c:strCache>
            </c:strRef>
          </c:cat>
          <c:val>
            <c:numRef>
              <c:f>グラフワーク２!$C$559:$F$559</c:f>
              <c:numCache>
                <c:formatCode>0.0_ </c:formatCode>
                <c:ptCount val="4"/>
                <c:pt idx="0">
                  <c:v>1.0438413361169103</c:v>
                </c:pt>
                <c:pt idx="1">
                  <c:v>0</c:v>
                </c:pt>
                <c:pt idx="2">
                  <c:v>1.3020833333333333</c:v>
                </c:pt>
                <c:pt idx="3">
                  <c:v>1.6632016632016633</c:v>
                </c:pt>
              </c:numCache>
            </c:numRef>
          </c:val>
          <c:extLst>
            <c:ext xmlns:c16="http://schemas.microsoft.com/office/drawing/2014/chart" uri="{C3380CC4-5D6E-409C-BE32-E72D297353CC}">
              <c16:uniqueId val="{00000003-4683-48AB-B548-380659D2D0CE}"/>
            </c:ext>
          </c:extLst>
        </c:ser>
        <c:ser>
          <c:idx val="1"/>
          <c:order val="1"/>
          <c:tx>
            <c:strRef>
              <c:f>グラフワーク２!$B$560</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グラフワーク２!$C$558:$F$558</c:f>
              <c:strCache>
                <c:ptCount val="4"/>
                <c:pt idx="0">
                  <c:v>合計</c:v>
                </c:pt>
                <c:pt idx="1">
                  <c:v>男性</c:v>
                </c:pt>
                <c:pt idx="2">
                  <c:v>女性</c:v>
                </c:pt>
                <c:pt idx="3">
                  <c:v>前回調査</c:v>
                </c:pt>
              </c:strCache>
            </c:strRef>
          </c:cat>
          <c:val>
            <c:numRef>
              <c:f>グラフワーク２!$C$560:$F$560</c:f>
              <c:numCache>
                <c:formatCode>0.0_ </c:formatCode>
                <c:ptCount val="4"/>
                <c:pt idx="0">
                  <c:v>92.901878914405017</c:v>
                </c:pt>
                <c:pt idx="1">
                  <c:v>89.473684210526315</c:v>
                </c:pt>
                <c:pt idx="2">
                  <c:v>93.75</c:v>
                </c:pt>
                <c:pt idx="3">
                  <c:v>95.841995841995839</c:v>
                </c:pt>
              </c:numCache>
            </c:numRef>
          </c:val>
          <c:extLst>
            <c:ext xmlns:c16="http://schemas.microsoft.com/office/drawing/2014/chart" uri="{C3380CC4-5D6E-409C-BE32-E72D297353CC}">
              <c16:uniqueId val="{00000004-4683-48AB-B548-380659D2D0CE}"/>
            </c:ext>
          </c:extLst>
        </c:ser>
        <c:ser>
          <c:idx val="2"/>
          <c:order val="2"/>
          <c:tx>
            <c:strRef>
              <c:f>グラフワーク２!$B$561</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83-48AB-B548-380659D2D0CE}"/>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683-48AB-B548-380659D2D0CE}"/>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83-48AB-B548-380659D2D0CE}"/>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683-48AB-B548-380659D2D0C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グラフワーク２!$C$558:$F$558</c:f>
              <c:strCache>
                <c:ptCount val="4"/>
                <c:pt idx="0">
                  <c:v>合計</c:v>
                </c:pt>
                <c:pt idx="1">
                  <c:v>男性</c:v>
                </c:pt>
                <c:pt idx="2">
                  <c:v>女性</c:v>
                </c:pt>
                <c:pt idx="3">
                  <c:v>前回調査</c:v>
                </c:pt>
              </c:strCache>
            </c:strRef>
          </c:cat>
          <c:val>
            <c:numRef>
              <c:f>グラフワーク２!$C$561:$F$561</c:f>
              <c:numCache>
                <c:formatCode>0.0_ </c:formatCode>
                <c:ptCount val="4"/>
                <c:pt idx="0">
                  <c:v>5.6367432150313155</c:v>
                </c:pt>
                <c:pt idx="1">
                  <c:v>9.473684210526315</c:v>
                </c:pt>
                <c:pt idx="2">
                  <c:v>4.6875</c:v>
                </c:pt>
                <c:pt idx="3">
                  <c:v>1.8711018711018712</c:v>
                </c:pt>
              </c:numCache>
            </c:numRef>
          </c:val>
          <c:extLst>
            <c:ext xmlns:c16="http://schemas.microsoft.com/office/drawing/2014/chart" uri="{C3380CC4-5D6E-409C-BE32-E72D297353CC}">
              <c16:uniqueId val="{00000009-4683-48AB-B548-380659D2D0CE}"/>
            </c:ext>
          </c:extLst>
        </c:ser>
        <c:ser>
          <c:idx val="3"/>
          <c:order val="3"/>
          <c:tx>
            <c:strRef>
              <c:f>グラフワーク２!$B$562</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3231664053639046E-2"/>
                  <c:y val="9.964913541986281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83-48AB-B548-380659D2D0CE}"/>
                </c:ext>
              </c:extLst>
            </c:dLbl>
            <c:dLbl>
              <c:idx val="1"/>
              <c:layout>
                <c:manualLayout>
                  <c:x val="3.1650447341394723E-2"/>
                  <c:y val="8.3325523504588963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83-48AB-B548-380659D2D0CE}"/>
                </c:ext>
              </c:extLst>
            </c:dLbl>
            <c:dLbl>
              <c:idx val="2"/>
              <c:layout>
                <c:manualLayout>
                  <c:x val="3.2266510262962317E-2"/>
                  <c:y val="4.664072519716147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683-48AB-B548-380659D2D0CE}"/>
                </c:ext>
              </c:extLst>
            </c:dLbl>
            <c:dLbl>
              <c:idx val="3"/>
              <c:layout>
                <c:manualLayout>
                  <c:x val="3.6596817569441081E-2"/>
                  <c:y val="1.261340834192414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683-48AB-B548-380659D2D0C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グラフワーク２!$C$558:$F$558</c:f>
              <c:strCache>
                <c:ptCount val="4"/>
                <c:pt idx="0">
                  <c:v>合計</c:v>
                </c:pt>
                <c:pt idx="1">
                  <c:v>男性</c:v>
                </c:pt>
                <c:pt idx="2">
                  <c:v>女性</c:v>
                </c:pt>
                <c:pt idx="3">
                  <c:v>前回調査</c:v>
                </c:pt>
              </c:strCache>
            </c:strRef>
          </c:cat>
          <c:val>
            <c:numRef>
              <c:f>グラフワーク２!$C$562:$F$562</c:f>
              <c:numCache>
                <c:formatCode>0.0_ </c:formatCode>
                <c:ptCount val="4"/>
                <c:pt idx="0">
                  <c:v>0.41753653444676408</c:v>
                </c:pt>
                <c:pt idx="1">
                  <c:v>1.0526315789473684</c:v>
                </c:pt>
                <c:pt idx="2">
                  <c:v>0.26041666666666669</c:v>
                </c:pt>
                <c:pt idx="3">
                  <c:v>0.62370062370062374</c:v>
                </c:pt>
              </c:numCache>
            </c:numRef>
          </c:val>
          <c:extLst>
            <c:ext xmlns:c16="http://schemas.microsoft.com/office/drawing/2014/chart" uri="{C3380CC4-5D6E-409C-BE32-E72D297353CC}">
              <c16:uniqueId val="{0000000E-4683-48AB-B548-380659D2D0CE}"/>
            </c:ext>
          </c:extLst>
        </c:ser>
        <c:dLbls>
          <c:showLegendKey val="0"/>
          <c:showVal val="0"/>
          <c:showCatName val="0"/>
          <c:showSerName val="0"/>
          <c:showPercent val="0"/>
          <c:showBubbleSize val="0"/>
        </c:dLbls>
        <c:gapWidth val="100"/>
        <c:overlap val="100"/>
        <c:axId val="242103352"/>
        <c:axId val="243791360"/>
      </c:barChart>
      <c:catAx>
        <c:axId val="2421033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91360"/>
        <c:crosses val="autoZero"/>
        <c:auto val="1"/>
        <c:lblAlgn val="ctr"/>
        <c:lblOffset val="100"/>
        <c:tickLblSkip val="1"/>
        <c:tickMarkSkip val="1"/>
        <c:noMultiLvlLbl val="0"/>
      </c:catAx>
      <c:valAx>
        <c:axId val="2437913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3352"/>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319460067493"/>
          <c:w val="0.18902499256558447"/>
          <c:h val="0.7723759530058743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グラフワーク２!$I$559</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AA-4A00-B7BB-A81FD9FF3824}"/>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AA-4A00-B7BB-A81FD9FF3824}"/>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AA-4A00-B7BB-A81FD9FF382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グラフワーク２!$J$558:$M$558</c:f>
              <c:strCache>
                <c:ptCount val="4"/>
                <c:pt idx="0">
                  <c:v>合計</c:v>
                </c:pt>
                <c:pt idx="1">
                  <c:v>男性</c:v>
                </c:pt>
                <c:pt idx="2">
                  <c:v>女性</c:v>
                </c:pt>
                <c:pt idx="3">
                  <c:v>前回調査</c:v>
                </c:pt>
              </c:strCache>
            </c:strRef>
          </c:cat>
          <c:val>
            <c:numRef>
              <c:f>グラフワーク２!$J$559:$M$559</c:f>
              <c:numCache>
                <c:formatCode>0.0_ </c:formatCode>
                <c:ptCount val="4"/>
                <c:pt idx="0">
                  <c:v>6.8181818181818183</c:v>
                </c:pt>
                <c:pt idx="1">
                  <c:v>6.7226890756302522</c:v>
                </c:pt>
                <c:pt idx="2">
                  <c:v>6.9105691056910565</c:v>
                </c:pt>
                <c:pt idx="3">
                  <c:v>7.5356415478615073</c:v>
                </c:pt>
              </c:numCache>
            </c:numRef>
          </c:val>
          <c:extLst>
            <c:ext xmlns:c16="http://schemas.microsoft.com/office/drawing/2014/chart" uri="{C3380CC4-5D6E-409C-BE32-E72D297353CC}">
              <c16:uniqueId val="{00000003-86AA-4A00-B7BB-A81FD9FF3824}"/>
            </c:ext>
          </c:extLst>
        </c:ser>
        <c:ser>
          <c:idx val="1"/>
          <c:order val="1"/>
          <c:tx>
            <c:strRef>
              <c:f>グラフワーク２!$I$560</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グラフワーク２!$J$558:$M$558</c:f>
              <c:strCache>
                <c:ptCount val="4"/>
                <c:pt idx="0">
                  <c:v>合計</c:v>
                </c:pt>
                <c:pt idx="1">
                  <c:v>男性</c:v>
                </c:pt>
                <c:pt idx="2">
                  <c:v>女性</c:v>
                </c:pt>
                <c:pt idx="3">
                  <c:v>前回調査</c:v>
                </c:pt>
              </c:strCache>
            </c:strRef>
          </c:cat>
          <c:val>
            <c:numRef>
              <c:f>グラフワーク２!$J$560:$M$560</c:f>
              <c:numCache>
                <c:formatCode>0.0_ </c:formatCode>
                <c:ptCount val="4"/>
                <c:pt idx="0">
                  <c:v>85.123966942148755</c:v>
                </c:pt>
                <c:pt idx="1">
                  <c:v>85.714285714285708</c:v>
                </c:pt>
                <c:pt idx="2">
                  <c:v>84.552845528455279</c:v>
                </c:pt>
                <c:pt idx="3">
                  <c:v>82.484725050916495</c:v>
                </c:pt>
              </c:numCache>
            </c:numRef>
          </c:val>
          <c:extLst>
            <c:ext xmlns:c16="http://schemas.microsoft.com/office/drawing/2014/chart" uri="{C3380CC4-5D6E-409C-BE32-E72D297353CC}">
              <c16:uniqueId val="{00000004-86AA-4A00-B7BB-A81FD9FF3824}"/>
            </c:ext>
          </c:extLst>
        </c:ser>
        <c:ser>
          <c:idx val="2"/>
          <c:order val="2"/>
          <c:tx>
            <c:strRef>
              <c:f>グラフワーク２!$I$561</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AA-4A00-B7BB-A81FD9FF3824}"/>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AA-4A00-B7BB-A81FD9FF3824}"/>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AA-4A00-B7BB-A81FD9FF3824}"/>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AA-4A00-B7BB-A81FD9FF382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グラフワーク２!$J$558:$M$558</c:f>
              <c:strCache>
                <c:ptCount val="4"/>
                <c:pt idx="0">
                  <c:v>合計</c:v>
                </c:pt>
                <c:pt idx="1">
                  <c:v>男性</c:v>
                </c:pt>
                <c:pt idx="2">
                  <c:v>女性</c:v>
                </c:pt>
                <c:pt idx="3">
                  <c:v>前回調査</c:v>
                </c:pt>
              </c:strCache>
            </c:strRef>
          </c:cat>
          <c:val>
            <c:numRef>
              <c:f>グラフワーク２!$J$561:$M$561</c:f>
              <c:numCache>
                <c:formatCode>0.0_ </c:formatCode>
                <c:ptCount val="4"/>
                <c:pt idx="0">
                  <c:v>7.8512396694214877</c:v>
                </c:pt>
                <c:pt idx="1">
                  <c:v>7.5630252100840334</c:v>
                </c:pt>
                <c:pt idx="2">
                  <c:v>8.1300813008130088</c:v>
                </c:pt>
                <c:pt idx="3">
                  <c:v>9.7759674134419559</c:v>
                </c:pt>
              </c:numCache>
            </c:numRef>
          </c:val>
          <c:extLst>
            <c:ext xmlns:c16="http://schemas.microsoft.com/office/drawing/2014/chart" uri="{C3380CC4-5D6E-409C-BE32-E72D297353CC}">
              <c16:uniqueId val="{00000009-86AA-4A00-B7BB-A81FD9FF3824}"/>
            </c:ext>
          </c:extLst>
        </c:ser>
        <c:ser>
          <c:idx val="3"/>
          <c:order val="3"/>
          <c:tx>
            <c:strRef>
              <c:f>グラフワーク２!$I$562</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5561839778264791E-2"/>
                  <c:y val="9.9652865972398603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AA-4A00-B7BB-A81FD9FF3824}"/>
                </c:ext>
              </c:extLst>
            </c:dLbl>
            <c:dLbl>
              <c:idx val="1"/>
              <c:layout>
                <c:manualLayout>
                  <c:x val="3.173993132423502E-2"/>
                  <c:y val="8.332932386441695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AA-4A00-B7BB-A81FD9FF3824}"/>
                </c:ext>
              </c:extLst>
            </c:dLbl>
            <c:dLbl>
              <c:idx val="2"/>
              <c:layout>
                <c:manualLayout>
                  <c:x val="3.4567686007773699E-2"/>
                  <c:y val="1.938747295057687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6AA-4A00-B7BB-A81FD9FF3824}"/>
                </c:ext>
              </c:extLst>
            </c:dLbl>
            <c:dLbl>
              <c:idx val="3"/>
              <c:layout>
                <c:manualLayout>
                  <c:x val="3.2310650256099999E-2"/>
                  <c:y val="4.4612346188560199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6AA-4A00-B7BB-A81FD9FF3824}"/>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グラフワーク２!$J$558:$M$558</c:f>
              <c:strCache>
                <c:ptCount val="4"/>
                <c:pt idx="0">
                  <c:v>合計</c:v>
                </c:pt>
                <c:pt idx="1">
                  <c:v>男性</c:v>
                </c:pt>
                <c:pt idx="2">
                  <c:v>女性</c:v>
                </c:pt>
                <c:pt idx="3">
                  <c:v>前回調査</c:v>
                </c:pt>
              </c:strCache>
            </c:strRef>
          </c:cat>
          <c:val>
            <c:numRef>
              <c:f>グラフワーク２!$J$562:$M$562</c:f>
              <c:numCache>
                <c:formatCode>0.0_ </c:formatCode>
                <c:ptCount val="4"/>
                <c:pt idx="0">
                  <c:v>0.20661157024793389</c:v>
                </c:pt>
                <c:pt idx="1">
                  <c:v>0</c:v>
                </c:pt>
                <c:pt idx="2">
                  <c:v>0.4065040650406504</c:v>
                </c:pt>
                <c:pt idx="3">
                  <c:v>0.20366598778004075</c:v>
                </c:pt>
              </c:numCache>
            </c:numRef>
          </c:val>
          <c:extLst>
            <c:ext xmlns:c16="http://schemas.microsoft.com/office/drawing/2014/chart" uri="{C3380CC4-5D6E-409C-BE32-E72D297353CC}">
              <c16:uniqueId val="{0000000E-86AA-4A00-B7BB-A81FD9FF3824}"/>
            </c:ext>
          </c:extLst>
        </c:ser>
        <c:dLbls>
          <c:showLegendKey val="0"/>
          <c:showVal val="0"/>
          <c:showCatName val="0"/>
          <c:showSerName val="0"/>
          <c:showPercent val="0"/>
          <c:showBubbleSize val="0"/>
        </c:dLbls>
        <c:gapWidth val="100"/>
        <c:overlap val="100"/>
        <c:axId val="243792144"/>
        <c:axId val="243792536"/>
      </c:barChart>
      <c:catAx>
        <c:axId val="243792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92536"/>
        <c:crosses val="autoZero"/>
        <c:auto val="1"/>
        <c:lblAlgn val="ctr"/>
        <c:lblOffset val="100"/>
        <c:tickLblSkip val="1"/>
        <c:tickMarkSkip val="1"/>
        <c:noMultiLvlLbl val="0"/>
      </c:catAx>
      <c:valAx>
        <c:axId val="243792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92144"/>
        <c:crosses val="autoZero"/>
        <c:crossBetween val="between"/>
        <c:majorUnit val="0.2"/>
      </c:valAx>
      <c:spPr>
        <a:noFill/>
        <a:ln w="12700">
          <a:solidFill>
            <a:srgbClr val="808080"/>
          </a:solidFill>
          <a:prstDash val="solid"/>
        </a:ln>
      </c:spPr>
    </c:plotArea>
    <c:legend>
      <c:legendPos val="r"/>
      <c:layout>
        <c:manualLayout>
          <c:xMode val="edge"/>
          <c:yMode val="edge"/>
          <c:x val="0.80441861571257467"/>
          <c:y val="0.14944317444190444"/>
          <c:w val="0.18902497978526978"/>
          <c:h val="0.7723760336409561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グラフワーク２!$B$565</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C2-4132-9750-64B860888CB4}"/>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C2-4132-9750-64B860888CB4}"/>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C2-4132-9750-64B860888CB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グラフワーク２!$C$564:$F$564</c:f>
              <c:strCache>
                <c:ptCount val="4"/>
                <c:pt idx="0">
                  <c:v>合計</c:v>
                </c:pt>
                <c:pt idx="1">
                  <c:v>男性</c:v>
                </c:pt>
                <c:pt idx="2">
                  <c:v>女性</c:v>
                </c:pt>
                <c:pt idx="3">
                  <c:v>前回調査</c:v>
                </c:pt>
              </c:strCache>
            </c:strRef>
          </c:cat>
          <c:val>
            <c:numRef>
              <c:f>グラフワーク２!$C$565:$F$565</c:f>
              <c:numCache>
                <c:formatCode>0.0_ </c:formatCode>
                <c:ptCount val="4"/>
                <c:pt idx="0">
                  <c:v>6.4718162839248432</c:v>
                </c:pt>
                <c:pt idx="1">
                  <c:v>4.2105263157894735</c:v>
                </c:pt>
                <c:pt idx="2">
                  <c:v>7.03125</c:v>
                </c:pt>
                <c:pt idx="3">
                  <c:v>17.879417879417879</c:v>
                </c:pt>
              </c:numCache>
            </c:numRef>
          </c:val>
          <c:extLst>
            <c:ext xmlns:c16="http://schemas.microsoft.com/office/drawing/2014/chart" uri="{C3380CC4-5D6E-409C-BE32-E72D297353CC}">
              <c16:uniqueId val="{00000003-E4C2-4132-9750-64B860888CB4}"/>
            </c:ext>
          </c:extLst>
        </c:ser>
        <c:ser>
          <c:idx val="1"/>
          <c:order val="1"/>
          <c:tx>
            <c:strRef>
              <c:f>グラフワーク２!$B$566</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グラフワーク２!$C$564:$F$564</c:f>
              <c:strCache>
                <c:ptCount val="4"/>
                <c:pt idx="0">
                  <c:v>合計</c:v>
                </c:pt>
                <c:pt idx="1">
                  <c:v>男性</c:v>
                </c:pt>
                <c:pt idx="2">
                  <c:v>女性</c:v>
                </c:pt>
                <c:pt idx="3">
                  <c:v>前回調査</c:v>
                </c:pt>
              </c:strCache>
            </c:strRef>
          </c:cat>
          <c:val>
            <c:numRef>
              <c:f>グラフワーク２!$C$566:$F$566</c:f>
              <c:numCache>
                <c:formatCode>0.0_ </c:formatCode>
                <c:ptCount val="4"/>
                <c:pt idx="0">
                  <c:v>75.156576200417533</c:v>
                </c:pt>
                <c:pt idx="1">
                  <c:v>73.684210526315795</c:v>
                </c:pt>
                <c:pt idx="2">
                  <c:v>75.520833333333329</c:v>
                </c:pt>
                <c:pt idx="3">
                  <c:v>54.261954261954259</c:v>
                </c:pt>
              </c:numCache>
            </c:numRef>
          </c:val>
          <c:extLst>
            <c:ext xmlns:c16="http://schemas.microsoft.com/office/drawing/2014/chart" uri="{C3380CC4-5D6E-409C-BE32-E72D297353CC}">
              <c16:uniqueId val="{00000004-E4C2-4132-9750-64B860888CB4}"/>
            </c:ext>
          </c:extLst>
        </c:ser>
        <c:ser>
          <c:idx val="2"/>
          <c:order val="2"/>
          <c:tx>
            <c:strRef>
              <c:f>グラフワーク２!$B$567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C2-4132-9750-64B860888CB4}"/>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C2-4132-9750-64B860888CB4}"/>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C2-4132-9750-64B860888CB4}"/>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C2-4132-9750-64B860888CB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グラフワーク２!$C$564:$F$564</c:f>
              <c:strCache>
                <c:ptCount val="4"/>
                <c:pt idx="0">
                  <c:v>合計</c:v>
                </c:pt>
                <c:pt idx="1">
                  <c:v>男性</c:v>
                </c:pt>
                <c:pt idx="2">
                  <c:v>女性</c:v>
                </c:pt>
                <c:pt idx="3">
                  <c:v>前回調査</c:v>
                </c:pt>
              </c:strCache>
            </c:strRef>
          </c:cat>
          <c:val>
            <c:numRef>
              <c:f>グラフワーク２!$C$567:$F$567</c:f>
              <c:numCache>
                <c:formatCode>0.0_ </c:formatCode>
                <c:ptCount val="4"/>
                <c:pt idx="0">
                  <c:v>17.53653444676409</c:v>
                </c:pt>
                <c:pt idx="1">
                  <c:v>21.05263157894737</c:v>
                </c:pt>
                <c:pt idx="2">
                  <c:v>16.666666666666668</c:v>
                </c:pt>
                <c:pt idx="3">
                  <c:v>26.403326403326403</c:v>
                </c:pt>
              </c:numCache>
            </c:numRef>
          </c:val>
          <c:extLst>
            <c:ext xmlns:c16="http://schemas.microsoft.com/office/drawing/2014/chart" uri="{C3380CC4-5D6E-409C-BE32-E72D297353CC}">
              <c16:uniqueId val="{00000009-E4C2-4132-9750-64B860888CB4}"/>
            </c:ext>
          </c:extLst>
        </c:ser>
        <c:ser>
          <c:idx val="3"/>
          <c:order val="3"/>
          <c:tx>
            <c:strRef>
              <c:f>グラフワーク２!$B$568</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7573967047222547E-2"/>
                  <c:y val="3.8434217080815075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4C2-4132-9750-64B860888CB4}"/>
                </c:ext>
              </c:extLst>
            </c:dLbl>
            <c:dLbl>
              <c:idx val="1"/>
              <c:layout>
                <c:manualLayout>
                  <c:x val="2.6879226303608599E-2"/>
                  <c:y val="7.686843416163015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C2-4132-9750-64B860888CB4}"/>
                </c:ext>
              </c:extLst>
            </c:dLbl>
            <c:dLbl>
              <c:idx val="2"/>
              <c:layout>
                <c:manualLayout>
                  <c:x val="2.7745842114563265E-2"/>
                  <c:y val="-7.686843416163015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4C2-4132-9750-64B860888CB4}"/>
                </c:ext>
              </c:extLst>
            </c:dLbl>
            <c:dLbl>
              <c:idx val="3"/>
              <c:layout>
                <c:manualLayout>
                  <c:x val="3.2161324662003457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C2-4132-9750-64B860888CB4}"/>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グラフワーク２!$C$564:$F$564</c:f>
              <c:strCache>
                <c:ptCount val="4"/>
                <c:pt idx="0">
                  <c:v>合計</c:v>
                </c:pt>
                <c:pt idx="1">
                  <c:v>男性</c:v>
                </c:pt>
                <c:pt idx="2">
                  <c:v>女性</c:v>
                </c:pt>
                <c:pt idx="3">
                  <c:v>前回調査</c:v>
                </c:pt>
              </c:strCache>
            </c:strRef>
          </c:cat>
          <c:val>
            <c:numRef>
              <c:f>グラフワーク２!$C$568:$F$568</c:f>
              <c:numCache>
                <c:formatCode>0.0_ </c:formatCode>
                <c:ptCount val="4"/>
                <c:pt idx="0">
                  <c:v>0.83507306889352817</c:v>
                </c:pt>
                <c:pt idx="1">
                  <c:v>1.0526315789473684</c:v>
                </c:pt>
                <c:pt idx="2">
                  <c:v>0.78125</c:v>
                </c:pt>
                <c:pt idx="3">
                  <c:v>1.4553014553014554</c:v>
                </c:pt>
              </c:numCache>
            </c:numRef>
          </c:val>
          <c:extLst>
            <c:ext xmlns:c16="http://schemas.microsoft.com/office/drawing/2014/chart" uri="{C3380CC4-5D6E-409C-BE32-E72D297353CC}">
              <c16:uniqueId val="{0000000E-E4C2-4132-9750-64B860888CB4}"/>
            </c:ext>
          </c:extLst>
        </c:ser>
        <c:dLbls>
          <c:showLegendKey val="0"/>
          <c:showVal val="0"/>
          <c:showCatName val="0"/>
          <c:showSerName val="0"/>
          <c:showPercent val="0"/>
          <c:showBubbleSize val="0"/>
        </c:dLbls>
        <c:gapWidth val="100"/>
        <c:overlap val="100"/>
        <c:axId val="244665976"/>
        <c:axId val="244666368"/>
      </c:barChart>
      <c:catAx>
        <c:axId val="2446659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6368"/>
        <c:crosses val="autoZero"/>
        <c:auto val="1"/>
        <c:lblAlgn val="ctr"/>
        <c:lblOffset val="100"/>
        <c:tickLblSkip val="1"/>
        <c:tickMarkSkip val="1"/>
        <c:noMultiLvlLbl val="0"/>
      </c:catAx>
      <c:valAx>
        <c:axId val="2446663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5976"/>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320639165387"/>
          <c:w val="0.18902499256558447"/>
          <c:h val="0.77237590584195837"/>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グラフワーク２!$I$565</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92-4A72-A09A-CDC777AC427A}"/>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92-4A72-A09A-CDC777AC427A}"/>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92-4A72-A09A-CDC777AC427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グラフワーク２!$J$564:$M$564</c:f>
              <c:strCache>
                <c:ptCount val="4"/>
                <c:pt idx="0">
                  <c:v>合計</c:v>
                </c:pt>
                <c:pt idx="1">
                  <c:v>男性</c:v>
                </c:pt>
                <c:pt idx="2">
                  <c:v>女性</c:v>
                </c:pt>
                <c:pt idx="3">
                  <c:v>前回調査</c:v>
                </c:pt>
              </c:strCache>
            </c:strRef>
          </c:cat>
          <c:val>
            <c:numRef>
              <c:f>グラフワーク２!$J$565:$M$565</c:f>
              <c:numCache>
                <c:formatCode>0.0_ </c:formatCode>
                <c:ptCount val="4"/>
                <c:pt idx="0">
                  <c:v>8.677685950413224</c:v>
                </c:pt>
                <c:pt idx="1">
                  <c:v>10.084033613445378</c:v>
                </c:pt>
                <c:pt idx="2">
                  <c:v>7.3170731707317076</c:v>
                </c:pt>
                <c:pt idx="3">
                  <c:v>15.071283095723015</c:v>
                </c:pt>
              </c:numCache>
            </c:numRef>
          </c:val>
          <c:extLst>
            <c:ext xmlns:c16="http://schemas.microsoft.com/office/drawing/2014/chart" uri="{C3380CC4-5D6E-409C-BE32-E72D297353CC}">
              <c16:uniqueId val="{00000003-CE92-4A72-A09A-CDC777AC427A}"/>
            </c:ext>
          </c:extLst>
        </c:ser>
        <c:ser>
          <c:idx val="1"/>
          <c:order val="1"/>
          <c:tx>
            <c:strRef>
              <c:f>グラフワーク２!$I$566</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グラフワーク２!$J$564:$M$564</c:f>
              <c:strCache>
                <c:ptCount val="4"/>
                <c:pt idx="0">
                  <c:v>合計</c:v>
                </c:pt>
                <c:pt idx="1">
                  <c:v>男性</c:v>
                </c:pt>
                <c:pt idx="2">
                  <c:v>女性</c:v>
                </c:pt>
                <c:pt idx="3">
                  <c:v>前回調査</c:v>
                </c:pt>
              </c:strCache>
            </c:strRef>
          </c:cat>
          <c:val>
            <c:numRef>
              <c:f>グラフワーク２!$J$566:$M$566</c:f>
              <c:numCache>
                <c:formatCode>0.0_ </c:formatCode>
                <c:ptCount val="4"/>
                <c:pt idx="0">
                  <c:v>77.892561983471069</c:v>
                </c:pt>
                <c:pt idx="1">
                  <c:v>77.731092436974791</c:v>
                </c:pt>
                <c:pt idx="2">
                  <c:v>78.048780487804876</c:v>
                </c:pt>
                <c:pt idx="3">
                  <c:v>59.674134419551933</c:v>
                </c:pt>
              </c:numCache>
            </c:numRef>
          </c:val>
          <c:extLst>
            <c:ext xmlns:c16="http://schemas.microsoft.com/office/drawing/2014/chart" uri="{C3380CC4-5D6E-409C-BE32-E72D297353CC}">
              <c16:uniqueId val="{00000004-CE92-4A72-A09A-CDC777AC427A}"/>
            </c:ext>
          </c:extLst>
        </c:ser>
        <c:ser>
          <c:idx val="2"/>
          <c:order val="2"/>
          <c:tx>
            <c:strRef>
              <c:f>グラフワーク２!$I$567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653-4DA9-BF1D-A7AAF49AC04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653-4DA9-BF1D-A7AAF49AC04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653-4DA9-BF1D-A7AAF49AC04B}"/>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9653-4DA9-BF1D-A7AAF49AC04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グラフワーク２!$J$564:$M$564</c:f>
              <c:strCache>
                <c:ptCount val="4"/>
                <c:pt idx="0">
                  <c:v>合計</c:v>
                </c:pt>
                <c:pt idx="1">
                  <c:v>男性</c:v>
                </c:pt>
                <c:pt idx="2">
                  <c:v>女性</c:v>
                </c:pt>
                <c:pt idx="3">
                  <c:v>前回調査</c:v>
                </c:pt>
              </c:strCache>
            </c:strRef>
          </c:cat>
          <c:val>
            <c:numRef>
              <c:f>グラフワーク２!$J$567:$M$567</c:f>
              <c:numCache>
                <c:formatCode>0.0_ </c:formatCode>
                <c:ptCount val="4"/>
                <c:pt idx="0">
                  <c:v>13.429752066115702</c:v>
                </c:pt>
                <c:pt idx="1">
                  <c:v>12.184873949579831</c:v>
                </c:pt>
                <c:pt idx="2">
                  <c:v>14.634146341463415</c:v>
                </c:pt>
                <c:pt idx="3">
                  <c:v>24.847250509164969</c:v>
                </c:pt>
              </c:numCache>
            </c:numRef>
          </c:val>
          <c:extLst>
            <c:ext xmlns:c16="http://schemas.microsoft.com/office/drawing/2014/chart" uri="{C3380CC4-5D6E-409C-BE32-E72D297353CC}">
              <c16:uniqueId val="{00000009-CE92-4A72-A09A-CDC777AC427A}"/>
            </c:ext>
          </c:extLst>
        </c:ser>
        <c:ser>
          <c:idx val="3"/>
          <c:order val="3"/>
          <c:tx>
            <c:strRef>
              <c:f>グラフワーク２!$I$568</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CE92-4A72-A09A-CDC777AC427A}"/>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CE92-4A72-A09A-CDC777AC427A}"/>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CE92-4A72-A09A-CDC777AC427A}"/>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CE92-4A72-A09A-CDC777AC427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グラフワーク２!$J$564:$M$564</c:f>
              <c:strCache>
                <c:ptCount val="4"/>
                <c:pt idx="0">
                  <c:v>合計</c:v>
                </c:pt>
                <c:pt idx="1">
                  <c:v>男性</c:v>
                </c:pt>
                <c:pt idx="2">
                  <c:v>女性</c:v>
                </c:pt>
                <c:pt idx="3">
                  <c:v>前回調査</c:v>
                </c:pt>
              </c:strCache>
            </c:strRef>
          </c:cat>
          <c:val>
            <c:numRef>
              <c:f>グラフワーク２!$J$568:$M$568</c:f>
              <c:numCache>
                <c:formatCode>0.0_ </c:formatCode>
                <c:ptCount val="4"/>
                <c:pt idx="0">
                  <c:v>0</c:v>
                </c:pt>
                <c:pt idx="1">
                  <c:v>0</c:v>
                </c:pt>
                <c:pt idx="2">
                  <c:v>0</c:v>
                </c:pt>
                <c:pt idx="3">
                  <c:v>0.40733197556008149</c:v>
                </c:pt>
              </c:numCache>
            </c:numRef>
          </c:val>
          <c:extLst>
            <c:ext xmlns:c16="http://schemas.microsoft.com/office/drawing/2014/chart" uri="{C3380CC4-5D6E-409C-BE32-E72D297353CC}">
              <c16:uniqueId val="{0000000E-CE92-4A72-A09A-CDC777AC427A}"/>
            </c:ext>
          </c:extLst>
        </c:ser>
        <c:dLbls>
          <c:showLegendKey val="0"/>
          <c:showVal val="0"/>
          <c:showCatName val="0"/>
          <c:showSerName val="0"/>
          <c:showPercent val="0"/>
          <c:showBubbleSize val="0"/>
        </c:dLbls>
        <c:gapWidth val="100"/>
        <c:overlap val="100"/>
        <c:axId val="244667152"/>
        <c:axId val="244667544"/>
      </c:barChart>
      <c:catAx>
        <c:axId val="2446671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7544"/>
        <c:crosses val="autoZero"/>
        <c:auto val="1"/>
        <c:lblAlgn val="ctr"/>
        <c:lblOffset val="100"/>
        <c:tickLblSkip val="1"/>
        <c:tickMarkSkip val="1"/>
        <c:noMultiLvlLbl val="0"/>
      </c:catAx>
      <c:valAx>
        <c:axId val="2446675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7152"/>
        <c:crosses val="autoZero"/>
        <c:crossBetween val="between"/>
        <c:majorUnit val="0.2"/>
      </c:valAx>
      <c:spPr>
        <a:noFill/>
        <a:ln w="12700">
          <a:solidFill>
            <a:srgbClr val="808080"/>
          </a:solidFill>
          <a:prstDash val="solid"/>
        </a:ln>
      </c:spPr>
    </c:plotArea>
    <c:legend>
      <c:legendPos val="r"/>
      <c:layout>
        <c:manualLayout>
          <c:xMode val="edge"/>
          <c:yMode val="edge"/>
          <c:x val="0.80441861571257467"/>
          <c:y val="0.14944317444190444"/>
          <c:w val="0.18902497978526978"/>
          <c:h val="0.7723760336409561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グラフワーク２!$B$571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01-4667-8893-D9B44215007B}"/>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01-4667-8893-D9B44215007B}"/>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01-4667-8893-D9B44215007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グラフワーク２!$C$570:$F$570</c:f>
              <c:strCache>
                <c:ptCount val="4"/>
                <c:pt idx="0">
                  <c:v>合計</c:v>
                </c:pt>
                <c:pt idx="1">
                  <c:v>男性</c:v>
                </c:pt>
                <c:pt idx="2">
                  <c:v>女性</c:v>
                </c:pt>
                <c:pt idx="3">
                  <c:v>前回調査</c:v>
                </c:pt>
              </c:strCache>
            </c:strRef>
          </c:cat>
          <c:val>
            <c:numRef>
              <c:f>グラフワーク２!$C$571:$F$571</c:f>
              <c:numCache>
                <c:formatCode>0.0_ </c:formatCode>
                <c:ptCount val="4"/>
                <c:pt idx="0">
                  <c:v>0.20876826722338204</c:v>
                </c:pt>
                <c:pt idx="1">
                  <c:v>0</c:v>
                </c:pt>
                <c:pt idx="2">
                  <c:v>0.26041666666666669</c:v>
                </c:pt>
                <c:pt idx="3">
                  <c:v>0.62370062370062374</c:v>
                </c:pt>
              </c:numCache>
            </c:numRef>
          </c:val>
          <c:extLst>
            <c:ext xmlns:c16="http://schemas.microsoft.com/office/drawing/2014/chart" uri="{C3380CC4-5D6E-409C-BE32-E72D297353CC}">
              <c16:uniqueId val="{00000003-E501-4667-8893-D9B44215007B}"/>
            </c:ext>
          </c:extLst>
        </c:ser>
        <c:ser>
          <c:idx val="1"/>
          <c:order val="1"/>
          <c:tx>
            <c:strRef>
              <c:f>グラフワーク２!$B$572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グラフワーク２!$C$570:$F$570</c:f>
              <c:strCache>
                <c:ptCount val="4"/>
                <c:pt idx="0">
                  <c:v>合計</c:v>
                </c:pt>
                <c:pt idx="1">
                  <c:v>男性</c:v>
                </c:pt>
                <c:pt idx="2">
                  <c:v>女性</c:v>
                </c:pt>
                <c:pt idx="3">
                  <c:v>前回調査</c:v>
                </c:pt>
              </c:strCache>
            </c:strRef>
          </c:cat>
          <c:val>
            <c:numRef>
              <c:f>グラフワーク２!$C$572:$F$572</c:f>
              <c:numCache>
                <c:formatCode>0.0_ </c:formatCode>
                <c:ptCount val="4"/>
                <c:pt idx="0">
                  <c:v>98.747390396659711</c:v>
                </c:pt>
                <c:pt idx="1">
                  <c:v>97.89473684210526</c:v>
                </c:pt>
                <c:pt idx="2">
                  <c:v>98.958333333333329</c:v>
                </c:pt>
                <c:pt idx="3">
                  <c:v>97.92099792099792</c:v>
                </c:pt>
              </c:numCache>
            </c:numRef>
          </c:val>
          <c:extLst>
            <c:ext xmlns:c16="http://schemas.microsoft.com/office/drawing/2014/chart" uri="{C3380CC4-5D6E-409C-BE32-E72D297353CC}">
              <c16:uniqueId val="{00000004-E501-4667-8893-D9B44215007B}"/>
            </c:ext>
          </c:extLst>
        </c:ser>
        <c:ser>
          <c:idx val="2"/>
          <c:order val="2"/>
          <c:tx>
            <c:strRef>
              <c:f>グラフワーク２!$B$573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01-4667-8893-D9B44215007B}"/>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01-4667-8893-D9B44215007B}"/>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501-4667-8893-D9B44215007B}"/>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501-4667-8893-D9B44215007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グラフワーク２!$C$570:$F$570</c:f>
              <c:strCache>
                <c:ptCount val="4"/>
                <c:pt idx="0">
                  <c:v>合計</c:v>
                </c:pt>
                <c:pt idx="1">
                  <c:v>男性</c:v>
                </c:pt>
                <c:pt idx="2">
                  <c:v>女性</c:v>
                </c:pt>
                <c:pt idx="3">
                  <c:v>前回調査</c:v>
                </c:pt>
              </c:strCache>
            </c:strRef>
          </c:cat>
          <c:val>
            <c:numRef>
              <c:f>グラフワーク２!$C$573:$F$573</c:f>
              <c:numCache>
                <c:formatCode>0.0_ </c:formatCode>
                <c:ptCount val="4"/>
                <c:pt idx="0">
                  <c:v>0.62630480167014613</c:v>
                </c:pt>
                <c:pt idx="1">
                  <c:v>1.0526315789473684</c:v>
                </c:pt>
                <c:pt idx="2">
                  <c:v>0.52083333333333337</c:v>
                </c:pt>
                <c:pt idx="3">
                  <c:v>0.83160083160083165</c:v>
                </c:pt>
              </c:numCache>
            </c:numRef>
          </c:val>
          <c:extLst>
            <c:ext xmlns:c16="http://schemas.microsoft.com/office/drawing/2014/chart" uri="{C3380CC4-5D6E-409C-BE32-E72D297353CC}">
              <c16:uniqueId val="{00000009-E501-4667-8893-D9B44215007B}"/>
            </c:ext>
          </c:extLst>
        </c:ser>
        <c:ser>
          <c:idx val="3"/>
          <c:order val="3"/>
          <c:tx>
            <c:strRef>
              <c:f>グラフワーク２!$B$574</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8883113748712445E-2"/>
                  <c:y val="9.965629296337957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01-4667-8893-D9B44215007B}"/>
                </c:ext>
              </c:extLst>
            </c:dLbl>
            <c:dLbl>
              <c:idx val="1"/>
              <c:layout>
                <c:manualLayout>
                  <c:x val="3.1650447341394723E-2"/>
                  <c:y val="1.8037483302489878E-4"/>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501-4667-8893-D9B44215007B}"/>
                </c:ext>
              </c:extLst>
            </c:dLbl>
            <c:dLbl>
              <c:idx val="2"/>
              <c:layout>
                <c:manualLayout>
                  <c:x val="3.0084692331030227E-2"/>
                  <c:y val="4.664069525832511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501-4667-8893-D9B44215007B}"/>
                </c:ext>
              </c:extLst>
            </c:dLbl>
            <c:dLbl>
              <c:idx val="3"/>
              <c:layout>
                <c:manualLayout>
                  <c:x val="3.2233181705576895E-2"/>
                  <c:y val="4.4612280765944715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501-4667-8893-D9B44215007B}"/>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グラフワーク２!$C$570:$F$570</c:f>
              <c:strCache>
                <c:ptCount val="4"/>
                <c:pt idx="0">
                  <c:v>合計</c:v>
                </c:pt>
                <c:pt idx="1">
                  <c:v>男性</c:v>
                </c:pt>
                <c:pt idx="2">
                  <c:v>女性</c:v>
                </c:pt>
                <c:pt idx="3">
                  <c:v>前回調査</c:v>
                </c:pt>
              </c:strCache>
            </c:strRef>
          </c:cat>
          <c:val>
            <c:numRef>
              <c:f>グラフワーク２!$C$574:$F$574</c:f>
              <c:numCache>
                <c:formatCode>0.0_ </c:formatCode>
                <c:ptCount val="4"/>
                <c:pt idx="0">
                  <c:v>0.41753653444676408</c:v>
                </c:pt>
                <c:pt idx="1">
                  <c:v>1.0526315789473684</c:v>
                </c:pt>
                <c:pt idx="2">
                  <c:v>0.26041666666666669</c:v>
                </c:pt>
                <c:pt idx="3">
                  <c:v>0.62370062370062374</c:v>
                </c:pt>
              </c:numCache>
            </c:numRef>
          </c:val>
          <c:extLst>
            <c:ext xmlns:c16="http://schemas.microsoft.com/office/drawing/2014/chart" uri="{C3380CC4-5D6E-409C-BE32-E72D297353CC}">
              <c16:uniqueId val="{0000000E-E501-4667-8893-D9B44215007B}"/>
            </c:ext>
          </c:extLst>
        </c:ser>
        <c:dLbls>
          <c:showLegendKey val="0"/>
          <c:showVal val="0"/>
          <c:showCatName val="0"/>
          <c:showSerName val="0"/>
          <c:showPercent val="0"/>
          <c:showBubbleSize val="0"/>
        </c:dLbls>
        <c:gapWidth val="100"/>
        <c:overlap val="100"/>
        <c:axId val="244668328"/>
        <c:axId val="244668720"/>
      </c:barChart>
      <c:catAx>
        <c:axId val="2446683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8720"/>
        <c:crosses val="autoZero"/>
        <c:auto val="1"/>
        <c:lblAlgn val="ctr"/>
        <c:lblOffset val="100"/>
        <c:tickLblSkip val="1"/>
        <c:tickMarkSkip val="1"/>
        <c:noMultiLvlLbl val="0"/>
      </c:catAx>
      <c:valAx>
        <c:axId val="2446687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8328"/>
        <c:crosses val="autoZero"/>
        <c:crossBetween val="between"/>
        <c:majorUnit val="0.2"/>
      </c:valAx>
      <c:spPr>
        <a:noFill/>
        <a:ln w="12700">
          <a:solidFill>
            <a:srgbClr val="808080"/>
          </a:solidFill>
          <a:prstDash val="solid"/>
        </a:ln>
      </c:spPr>
    </c:plotArea>
    <c:legend>
      <c:legendPos val="r"/>
      <c:layout>
        <c:manualLayout>
          <c:xMode val="edge"/>
          <c:yMode val="edge"/>
          <c:x val="0.80441858560783353"/>
          <c:y val="0.14944319460067493"/>
          <c:w val="0.18902499256558447"/>
          <c:h val="0.7723759530058743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グラフワーク２!$I$571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D4-44D3-AE5E-40E9202664D8}"/>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D4-44D3-AE5E-40E9202664D8}"/>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D4-44D3-AE5E-40E9202664D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グラフワーク２!$J$570:$M$570</c:f>
              <c:strCache>
                <c:ptCount val="4"/>
                <c:pt idx="0">
                  <c:v>合計</c:v>
                </c:pt>
                <c:pt idx="1">
                  <c:v>男性</c:v>
                </c:pt>
                <c:pt idx="2">
                  <c:v>女性</c:v>
                </c:pt>
                <c:pt idx="3">
                  <c:v>前回調査</c:v>
                </c:pt>
              </c:strCache>
            </c:strRef>
          </c:cat>
          <c:val>
            <c:numRef>
              <c:f>グラフワーク２!$J$571:$M$571</c:f>
              <c:numCache>
                <c:formatCode>0.0_ </c:formatCode>
                <c:ptCount val="4"/>
                <c:pt idx="0">
                  <c:v>2.6859504132231407</c:v>
                </c:pt>
                <c:pt idx="1">
                  <c:v>2.1008403361344539</c:v>
                </c:pt>
                <c:pt idx="2">
                  <c:v>3.2520325203252032</c:v>
                </c:pt>
                <c:pt idx="3">
                  <c:v>5.0916496945010179</c:v>
                </c:pt>
              </c:numCache>
            </c:numRef>
          </c:val>
          <c:extLst>
            <c:ext xmlns:c16="http://schemas.microsoft.com/office/drawing/2014/chart" uri="{C3380CC4-5D6E-409C-BE32-E72D297353CC}">
              <c16:uniqueId val="{00000003-CAD4-44D3-AE5E-40E9202664D8}"/>
            </c:ext>
          </c:extLst>
        </c:ser>
        <c:ser>
          <c:idx val="1"/>
          <c:order val="1"/>
          <c:tx>
            <c:strRef>
              <c:f>グラフワーク２!$I$572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グラフワーク２!$J$570:$M$570</c:f>
              <c:strCache>
                <c:ptCount val="4"/>
                <c:pt idx="0">
                  <c:v>合計</c:v>
                </c:pt>
                <c:pt idx="1">
                  <c:v>男性</c:v>
                </c:pt>
                <c:pt idx="2">
                  <c:v>女性</c:v>
                </c:pt>
                <c:pt idx="3">
                  <c:v>前回調査</c:v>
                </c:pt>
              </c:strCache>
            </c:strRef>
          </c:cat>
          <c:val>
            <c:numRef>
              <c:f>グラフワーク２!$J$572:$M$572</c:f>
              <c:numCache>
                <c:formatCode>0.0_ </c:formatCode>
                <c:ptCount val="4"/>
                <c:pt idx="0">
                  <c:v>84.297520661157023</c:v>
                </c:pt>
                <c:pt idx="1">
                  <c:v>82.773109243697476</c:v>
                </c:pt>
                <c:pt idx="2">
                  <c:v>85.77235772357723</c:v>
                </c:pt>
                <c:pt idx="3">
                  <c:v>77.800407331975563</c:v>
                </c:pt>
              </c:numCache>
            </c:numRef>
          </c:val>
          <c:extLst>
            <c:ext xmlns:c16="http://schemas.microsoft.com/office/drawing/2014/chart" uri="{C3380CC4-5D6E-409C-BE32-E72D297353CC}">
              <c16:uniqueId val="{00000004-CAD4-44D3-AE5E-40E9202664D8}"/>
            </c:ext>
          </c:extLst>
        </c:ser>
        <c:ser>
          <c:idx val="2"/>
          <c:order val="2"/>
          <c:tx>
            <c:strRef>
              <c:f>グラフワーク２!$I$573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D4-44D3-AE5E-40E9202664D8}"/>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D4-44D3-AE5E-40E9202664D8}"/>
                </c:ext>
              </c:extLst>
            </c:dLbl>
            <c:dLbl>
              <c:idx val="2"/>
              <c:layout>
                <c:manualLayout>
                  <c:x val="-2.4038757207415325E-2"/>
                  <c:y val="6.20897301232867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D4-44D3-AE5E-40E9202664D8}"/>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D4-44D3-AE5E-40E9202664D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グラフワーク２!$J$570:$M$570</c:f>
              <c:strCache>
                <c:ptCount val="4"/>
                <c:pt idx="0">
                  <c:v>合計</c:v>
                </c:pt>
                <c:pt idx="1">
                  <c:v>男性</c:v>
                </c:pt>
                <c:pt idx="2">
                  <c:v>女性</c:v>
                </c:pt>
                <c:pt idx="3">
                  <c:v>前回調査</c:v>
                </c:pt>
              </c:strCache>
            </c:strRef>
          </c:cat>
          <c:val>
            <c:numRef>
              <c:f>グラフワーク２!$J$573:$M$573</c:f>
              <c:numCache>
                <c:formatCode>0.0_ </c:formatCode>
                <c:ptCount val="4"/>
                <c:pt idx="0">
                  <c:v>13.016528925619834</c:v>
                </c:pt>
                <c:pt idx="1">
                  <c:v>15.126050420168067</c:v>
                </c:pt>
                <c:pt idx="2">
                  <c:v>10.975609756097562</c:v>
                </c:pt>
                <c:pt idx="3">
                  <c:v>16.700610997963341</c:v>
                </c:pt>
              </c:numCache>
            </c:numRef>
          </c:val>
          <c:extLst>
            <c:ext xmlns:c16="http://schemas.microsoft.com/office/drawing/2014/chart" uri="{C3380CC4-5D6E-409C-BE32-E72D297353CC}">
              <c16:uniqueId val="{00000009-CAD4-44D3-AE5E-40E9202664D8}"/>
            </c:ext>
          </c:extLst>
        </c:ser>
        <c:ser>
          <c:idx val="3"/>
          <c:order val="3"/>
          <c:tx>
            <c:strRef>
              <c:f>グラフワーク２!$I$574</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CAD4-44D3-AE5E-40E9202664D8}"/>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CAD4-44D3-AE5E-40E9202664D8}"/>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CAD4-44D3-AE5E-40E9202664D8}"/>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CAD4-44D3-AE5E-40E9202664D8}"/>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グラフワーク２!$J$570:$M$570</c:f>
              <c:strCache>
                <c:ptCount val="4"/>
                <c:pt idx="0">
                  <c:v>合計</c:v>
                </c:pt>
                <c:pt idx="1">
                  <c:v>男性</c:v>
                </c:pt>
                <c:pt idx="2">
                  <c:v>女性</c:v>
                </c:pt>
                <c:pt idx="3">
                  <c:v>前回調査</c:v>
                </c:pt>
              </c:strCache>
            </c:strRef>
          </c:cat>
          <c:val>
            <c:numRef>
              <c:f>グラフワーク２!$J$574:$M$574</c:f>
              <c:numCache>
                <c:formatCode>0.0_ </c:formatCode>
                <c:ptCount val="4"/>
                <c:pt idx="0">
                  <c:v>0</c:v>
                </c:pt>
                <c:pt idx="1">
                  <c:v>0</c:v>
                </c:pt>
                <c:pt idx="2">
                  <c:v>0</c:v>
                </c:pt>
                <c:pt idx="3">
                  <c:v>0.40733197556008149</c:v>
                </c:pt>
              </c:numCache>
            </c:numRef>
          </c:val>
          <c:extLst>
            <c:ext xmlns:c16="http://schemas.microsoft.com/office/drawing/2014/chart" uri="{C3380CC4-5D6E-409C-BE32-E72D297353CC}">
              <c16:uniqueId val="{0000000E-CAD4-44D3-AE5E-40E9202664D8}"/>
            </c:ext>
          </c:extLst>
        </c:ser>
        <c:dLbls>
          <c:showLegendKey val="0"/>
          <c:showVal val="0"/>
          <c:showCatName val="0"/>
          <c:showSerName val="0"/>
          <c:showPercent val="0"/>
          <c:showBubbleSize val="0"/>
        </c:dLbls>
        <c:gapWidth val="100"/>
        <c:overlap val="100"/>
        <c:axId val="245153896"/>
        <c:axId val="245154288"/>
      </c:barChart>
      <c:catAx>
        <c:axId val="2451538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4288"/>
        <c:crosses val="autoZero"/>
        <c:auto val="1"/>
        <c:lblAlgn val="ctr"/>
        <c:lblOffset val="100"/>
        <c:tickLblSkip val="1"/>
        <c:tickMarkSkip val="1"/>
        <c:noMultiLvlLbl val="0"/>
      </c:catAx>
      <c:valAx>
        <c:axId val="24515428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3896"/>
        <c:crosses val="autoZero"/>
        <c:crossBetween val="between"/>
        <c:majorUnit val="0.2"/>
      </c:valAx>
      <c:spPr>
        <a:noFill/>
        <a:ln w="12700">
          <a:solidFill>
            <a:srgbClr val="808080"/>
          </a:solidFill>
          <a:prstDash val="solid"/>
        </a:ln>
      </c:spPr>
    </c:plotArea>
    <c:legend>
      <c:legendPos val="r"/>
      <c:layout>
        <c:manualLayout>
          <c:xMode val="edge"/>
          <c:yMode val="edge"/>
          <c:x val="0.80441861571257467"/>
          <c:y val="0.14944317444190444"/>
          <c:w val="0.18902497978526978"/>
          <c:h val="0.7723760336409561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グラフワーク２!$B$577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BF-4911-A16A-78A8D6E416E9}"/>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BF-4911-A16A-78A8D6E416E9}"/>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BF-4911-A16A-78A8D6E416E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グラフワーク２!$C$576:$F$576</c:f>
              <c:strCache>
                <c:ptCount val="4"/>
                <c:pt idx="0">
                  <c:v>合計</c:v>
                </c:pt>
                <c:pt idx="1">
                  <c:v>男性</c:v>
                </c:pt>
                <c:pt idx="2">
                  <c:v>女性</c:v>
                </c:pt>
                <c:pt idx="3">
                  <c:v>前回調査</c:v>
                </c:pt>
              </c:strCache>
            </c:strRef>
          </c:cat>
          <c:val>
            <c:numRef>
              <c:f>グラフワーク２!$C$577:$F$577</c:f>
              <c:numCache>
                <c:formatCode>0.0_ </c:formatCode>
                <c:ptCount val="4"/>
                <c:pt idx="0">
                  <c:v>0.20876826722338204</c:v>
                </c:pt>
                <c:pt idx="1">
                  <c:v>0</c:v>
                </c:pt>
                <c:pt idx="2">
                  <c:v>0.26041666666666669</c:v>
                </c:pt>
                <c:pt idx="3">
                  <c:v>0.20790020790020791</c:v>
                </c:pt>
              </c:numCache>
            </c:numRef>
          </c:val>
          <c:extLst>
            <c:ext xmlns:c16="http://schemas.microsoft.com/office/drawing/2014/chart" uri="{C3380CC4-5D6E-409C-BE32-E72D297353CC}">
              <c16:uniqueId val="{00000003-64BF-4911-A16A-78A8D6E416E9}"/>
            </c:ext>
          </c:extLst>
        </c:ser>
        <c:ser>
          <c:idx val="1"/>
          <c:order val="1"/>
          <c:tx>
            <c:strRef>
              <c:f>グラフワーク２!$B$578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グラフワーク２!$C$576:$F$576</c:f>
              <c:strCache>
                <c:ptCount val="4"/>
                <c:pt idx="0">
                  <c:v>合計</c:v>
                </c:pt>
                <c:pt idx="1">
                  <c:v>男性</c:v>
                </c:pt>
                <c:pt idx="2">
                  <c:v>女性</c:v>
                </c:pt>
                <c:pt idx="3">
                  <c:v>前回調査</c:v>
                </c:pt>
              </c:strCache>
            </c:strRef>
          </c:cat>
          <c:val>
            <c:numRef>
              <c:f>グラフワーク２!$C$578:$F$578</c:f>
              <c:numCache>
                <c:formatCode>0.0_ </c:formatCode>
                <c:ptCount val="4"/>
                <c:pt idx="0">
                  <c:v>99.164926931106478</c:v>
                </c:pt>
                <c:pt idx="1">
                  <c:v>98.94736842105263</c:v>
                </c:pt>
                <c:pt idx="2">
                  <c:v>99.21875</c:v>
                </c:pt>
                <c:pt idx="3">
                  <c:v>99.168399168399162</c:v>
                </c:pt>
              </c:numCache>
            </c:numRef>
          </c:val>
          <c:extLst>
            <c:ext xmlns:c16="http://schemas.microsoft.com/office/drawing/2014/chart" uri="{C3380CC4-5D6E-409C-BE32-E72D297353CC}">
              <c16:uniqueId val="{00000004-64BF-4911-A16A-78A8D6E416E9}"/>
            </c:ext>
          </c:extLst>
        </c:ser>
        <c:ser>
          <c:idx val="2"/>
          <c:order val="2"/>
          <c:tx>
            <c:strRef>
              <c:f>グラフワーク２!$B$579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BF-4911-A16A-78A8D6E416E9}"/>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BF-4911-A16A-78A8D6E416E9}"/>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BF-4911-A16A-78A8D6E416E9}"/>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BF-4911-A16A-78A8D6E416E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グラフワーク２!$C$576:$F$576</c:f>
              <c:strCache>
                <c:ptCount val="4"/>
                <c:pt idx="0">
                  <c:v>合計</c:v>
                </c:pt>
                <c:pt idx="1">
                  <c:v>男性</c:v>
                </c:pt>
                <c:pt idx="2">
                  <c:v>女性</c:v>
                </c:pt>
                <c:pt idx="3">
                  <c:v>前回調査</c:v>
                </c:pt>
              </c:strCache>
            </c:strRef>
          </c:cat>
          <c:val>
            <c:numRef>
              <c:f>グラフワーク２!$C$579:$F$579</c:f>
              <c:numCache>
                <c:formatCode>0.0_ </c:formatCode>
                <c:ptCount val="4"/>
                <c:pt idx="0">
                  <c:v>0.20876826722338204</c:v>
                </c:pt>
                <c:pt idx="1">
                  <c:v>0</c:v>
                </c:pt>
                <c:pt idx="2">
                  <c:v>0.26041666666666669</c:v>
                </c:pt>
                <c:pt idx="3">
                  <c:v>0</c:v>
                </c:pt>
              </c:numCache>
            </c:numRef>
          </c:val>
          <c:extLst>
            <c:ext xmlns:c16="http://schemas.microsoft.com/office/drawing/2014/chart" uri="{C3380CC4-5D6E-409C-BE32-E72D297353CC}">
              <c16:uniqueId val="{00000009-64BF-4911-A16A-78A8D6E416E9}"/>
            </c:ext>
          </c:extLst>
        </c:ser>
        <c:ser>
          <c:idx val="3"/>
          <c:order val="3"/>
          <c:tx>
            <c:strRef>
              <c:f>グラフワーク２!$B$580</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9978070175438599E-2"/>
                  <c:y val="9.965580649724173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BF-4911-A16A-78A8D6E416E9}"/>
                </c:ext>
              </c:extLst>
            </c:dLbl>
            <c:dLbl>
              <c:idx val="1"/>
              <c:layout>
                <c:manualLayout>
                  <c:x val="4.0589860477966568E-2"/>
                  <c:y val="8.3335690823078245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BF-4911-A16A-78A8D6E416E9}"/>
                </c:ext>
              </c:extLst>
            </c:dLbl>
            <c:dLbl>
              <c:idx val="2"/>
              <c:layout>
                <c:manualLayout>
                  <c:x val="3.9057708246995441E-2"/>
                  <c:y val="-1.9288038097034277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4BF-4911-A16A-78A8D6E416E9}"/>
                </c:ext>
              </c:extLst>
            </c:dLbl>
            <c:dLbl>
              <c:idx val="3"/>
              <c:layout>
                <c:manualLayout>
                  <c:x val="4.1150193396878025E-2"/>
                  <c:y val="4.4609992613198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4BF-4911-A16A-78A8D6E416E9}"/>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グラフワーク２!$C$576:$F$576</c:f>
              <c:strCache>
                <c:ptCount val="4"/>
                <c:pt idx="0">
                  <c:v>合計</c:v>
                </c:pt>
                <c:pt idx="1">
                  <c:v>男性</c:v>
                </c:pt>
                <c:pt idx="2">
                  <c:v>女性</c:v>
                </c:pt>
                <c:pt idx="3">
                  <c:v>前回調査</c:v>
                </c:pt>
              </c:strCache>
            </c:strRef>
          </c:cat>
          <c:val>
            <c:numRef>
              <c:f>グラフワーク２!$C$580:$F$580</c:f>
              <c:numCache>
                <c:formatCode>0.0_ </c:formatCode>
                <c:ptCount val="4"/>
                <c:pt idx="0">
                  <c:v>0.41753653444676408</c:v>
                </c:pt>
                <c:pt idx="1">
                  <c:v>1.0526315789473684</c:v>
                </c:pt>
                <c:pt idx="2">
                  <c:v>0.26041666666666669</c:v>
                </c:pt>
                <c:pt idx="3">
                  <c:v>0.62370062370062374</c:v>
                </c:pt>
              </c:numCache>
            </c:numRef>
          </c:val>
          <c:extLst>
            <c:ext xmlns:c16="http://schemas.microsoft.com/office/drawing/2014/chart" uri="{C3380CC4-5D6E-409C-BE32-E72D297353CC}">
              <c16:uniqueId val="{0000000E-64BF-4911-A16A-78A8D6E416E9}"/>
            </c:ext>
          </c:extLst>
        </c:ser>
        <c:dLbls>
          <c:showLegendKey val="0"/>
          <c:showVal val="0"/>
          <c:showCatName val="0"/>
          <c:showSerName val="0"/>
          <c:showPercent val="0"/>
          <c:showBubbleSize val="0"/>
        </c:dLbls>
        <c:gapWidth val="100"/>
        <c:overlap val="100"/>
        <c:axId val="245154680"/>
        <c:axId val="245155072"/>
      </c:barChart>
      <c:catAx>
        <c:axId val="2451546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5072"/>
        <c:crosses val="autoZero"/>
        <c:auto val="1"/>
        <c:lblAlgn val="ctr"/>
        <c:lblOffset val="100"/>
        <c:tickLblSkip val="1"/>
        <c:tickMarkSkip val="1"/>
        <c:noMultiLvlLbl val="0"/>
      </c:catAx>
      <c:valAx>
        <c:axId val="2451550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4680"/>
        <c:crosses val="autoZero"/>
        <c:crossBetween val="between"/>
        <c:majorUnit val="0.2"/>
      </c:valAx>
      <c:spPr>
        <a:noFill/>
        <a:ln w="12700">
          <a:solidFill>
            <a:srgbClr val="808080"/>
          </a:solidFill>
          <a:prstDash val="solid"/>
        </a:ln>
      </c:spPr>
    </c:plotArea>
    <c:legend>
      <c:legendPos val="r"/>
      <c:layout>
        <c:manualLayout>
          <c:xMode val="edge"/>
          <c:yMode val="edge"/>
          <c:x val="0.8044186006354469"/>
          <c:y val="0.14944284659028398"/>
          <c:w val="0.18902507252382927"/>
          <c:h val="0.77237587816493003"/>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7923204043938946"/>
          <c:y val="6.8273226251149621E-2"/>
          <c:w val="0.51665830660056378"/>
          <c:h val="0.91365641012567878"/>
        </c:manualLayout>
      </c:layout>
      <c:barChart>
        <c:barDir val="bar"/>
        <c:grouping val="clustered"/>
        <c:varyColors val="0"/>
        <c:ser>
          <c:idx val="0"/>
          <c:order val="0"/>
          <c:tx>
            <c:strRef>
              <c:f>グラフワーク２!$C$47</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49-4A39-A590-A9B5EE8F2DD3}"/>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49-4A39-A590-A9B5EE8F2DD3}"/>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49-4A39-A590-A9B5EE8F2DD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グラフワーク２!$B$48:$B$58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グラフワーク２!$C$48:$C$58</c:f>
              <c:numCache>
                <c:formatCode>0.0_ </c:formatCode>
                <c:ptCount val="11"/>
                <c:pt idx="0">
                  <c:v>31.315240083507305</c:v>
                </c:pt>
                <c:pt idx="1">
                  <c:v>57.202505219206678</c:v>
                </c:pt>
                <c:pt idx="2">
                  <c:v>63.256784968684762</c:v>
                </c:pt>
                <c:pt idx="3">
                  <c:v>33.40292275574113</c:v>
                </c:pt>
                <c:pt idx="4">
                  <c:v>0.41753653444676408</c:v>
                </c:pt>
                <c:pt idx="5">
                  <c:v>8.1419624217119004</c:v>
                </c:pt>
                <c:pt idx="6">
                  <c:v>39.665970772442591</c:v>
                </c:pt>
                <c:pt idx="7">
                  <c:v>25.469728601252609</c:v>
                </c:pt>
                <c:pt idx="8">
                  <c:v>0.41753653444676408</c:v>
                </c:pt>
                <c:pt idx="9">
                  <c:v>4.8016701461377869</c:v>
                </c:pt>
                <c:pt idx="10">
                  <c:v>6.2630480167014611</c:v>
                </c:pt>
              </c:numCache>
            </c:numRef>
          </c:val>
          <c:extLst>
            <c:ext xmlns:c16="http://schemas.microsoft.com/office/drawing/2014/chart" uri="{C3380CC4-5D6E-409C-BE32-E72D297353CC}">
              <c16:uniqueId val="{00000003-4C49-4A39-A590-A9B5EE8F2DD3}"/>
            </c:ext>
          </c:extLst>
        </c:ser>
        <c:ser>
          <c:idx val="1"/>
          <c:order val="1"/>
          <c:tx>
            <c:strRef>
              <c:f>グラフワーク２!$D$47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C046-4B2B-99CA-111AE02478CD}"/>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C046-4B2B-99CA-111AE02478CD}"/>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C046-4B2B-99CA-111AE02478C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グラフワーク２!$B$48:$B$58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グラフワーク２!$D$48:$D$58</c:f>
              <c:numCache>
                <c:formatCode>0.0_ </c:formatCode>
                <c:ptCount val="11"/>
                <c:pt idx="0">
                  <c:v>27.368421052631579</c:v>
                </c:pt>
                <c:pt idx="1">
                  <c:v>44.210526315789473</c:v>
                </c:pt>
                <c:pt idx="2">
                  <c:v>53.684210526315788</c:v>
                </c:pt>
                <c:pt idx="3">
                  <c:v>38.94736842105263</c:v>
                </c:pt>
                <c:pt idx="4">
                  <c:v>0</c:v>
                </c:pt>
                <c:pt idx="5">
                  <c:v>10.526315789473685</c:v>
                </c:pt>
                <c:pt idx="6">
                  <c:v>41.05263157894737</c:v>
                </c:pt>
                <c:pt idx="7">
                  <c:v>29.473684210526315</c:v>
                </c:pt>
                <c:pt idx="8">
                  <c:v>0</c:v>
                </c:pt>
                <c:pt idx="9">
                  <c:v>5.2631578947368425</c:v>
                </c:pt>
                <c:pt idx="10">
                  <c:v>5.2631578947368425</c:v>
                </c:pt>
              </c:numCache>
            </c:numRef>
          </c:val>
          <c:extLst>
            <c:ext xmlns:c16="http://schemas.microsoft.com/office/drawing/2014/chart" uri="{C3380CC4-5D6E-409C-BE32-E72D297353CC}">
              <c16:uniqueId val="{00000007-4C49-4A39-A590-A9B5EE8F2DD3}"/>
            </c:ext>
          </c:extLst>
        </c:ser>
        <c:ser>
          <c:idx val="2"/>
          <c:order val="2"/>
          <c:tx>
            <c:strRef>
              <c:f>グラフワーク２!$E$47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グラフワーク２!$B$48:$B$58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グラフワーク２!$E$48:$E$58</c:f>
              <c:numCache>
                <c:formatCode>0.0_ </c:formatCode>
                <c:ptCount val="11"/>
                <c:pt idx="0">
                  <c:v>32.291666666666664</c:v>
                </c:pt>
                <c:pt idx="1">
                  <c:v>60.416666666666664</c:v>
                </c:pt>
                <c:pt idx="2">
                  <c:v>65.625</c:v>
                </c:pt>
                <c:pt idx="3">
                  <c:v>32.03125</c:v>
                </c:pt>
                <c:pt idx="4">
                  <c:v>0.52083333333333337</c:v>
                </c:pt>
                <c:pt idx="5">
                  <c:v>7.552083333333333</c:v>
                </c:pt>
                <c:pt idx="6">
                  <c:v>39.322916666666664</c:v>
                </c:pt>
                <c:pt idx="7">
                  <c:v>24.479166666666668</c:v>
                </c:pt>
                <c:pt idx="8">
                  <c:v>0.52083333333333337</c:v>
                </c:pt>
                <c:pt idx="9">
                  <c:v>4.6875</c:v>
                </c:pt>
                <c:pt idx="10">
                  <c:v>6.510416666666667</c:v>
                </c:pt>
              </c:numCache>
            </c:numRef>
          </c:val>
          <c:extLst>
            <c:ext xmlns:c16="http://schemas.microsoft.com/office/drawing/2014/chart" uri="{C3380CC4-5D6E-409C-BE32-E72D297353CC}">
              <c16:uniqueId val="{00000008-4C49-4A39-A590-A9B5EE8F2DD3}"/>
            </c:ext>
          </c:extLst>
        </c:ser>
        <c:ser>
          <c:idx val="3"/>
          <c:order val="3"/>
          <c:tx>
            <c:strRef>
              <c:f>グラフワーク２!$F$47</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49-4A39-A590-A9B5EE8F2DD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グラフワーク２!$B$48:$B$58</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グラフワーク２!$F$48:$F$58</c:f>
              <c:numCache>
                <c:formatCode>0.0_ </c:formatCode>
                <c:ptCount val="11"/>
                <c:pt idx="0">
                  <c:v>31.392931392931391</c:v>
                </c:pt>
                <c:pt idx="1">
                  <c:v>52.806652806652806</c:v>
                </c:pt>
                <c:pt idx="2">
                  <c:v>64.86486486486487</c:v>
                </c:pt>
                <c:pt idx="3">
                  <c:v>33.887733887733887</c:v>
                </c:pt>
                <c:pt idx="4">
                  <c:v>0.41580041580041582</c:v>
                </c:pt>
                <c:pt idx="5">
                  <c:v>9.1476091476091472</c:v>
                </c:pt>
                <c:pt idx="6">
                  <c:v>45.322245322245323</c:v>
                </c:pt>
                <c:pt idx="7">
                  <c:v>27.027027027027028</c:v>
                </c:pt>
                <c:pt idx="8">
                  <c:v>0.41580041580041582</c:v>
                </c:pt>
                <c:pt idx="9">
                  <c:v>4.5738045738045736</c:v>
                </c:pt>
                <c:pt idx="10">
                  <c:v>2.9106029106029108</c:v>
                </c:pt>
              </c:numCache>
            </c:numRef>
          </c:val>
          <c:extLst>
            <c:ext xmlns:c16="http://schemas.microsoft.com/office/drawing/2014/chart" uri="{C3380CC4-5D6E-409C-BE32-E72D297353CC}">
              <c16:uniqueId val="{0000000A-4C49-4A39-A590-A9B5EE8F2DD3}"/>
            </c:ext>
          </c:extLst>
        </c:ser>
        <c:dLbls>
          <c:showLegendKey val="0"/>
          <c:showVal val="0"/>
          <c:showCatName val="0"/>
          <c:showSerName val="0"/>
          <c:showPercent val="0"/>
          <c:showBubbleSize val="0"/>
        </c:dLbls>
        <c:gapWidth val="40"/>
        <c:axId val="203336384"/>
        <c:axId val="203336776"/>
      </c:barChart>
      <c:catAx>
        <c:axId val="203336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6776"/>
        <c:crosses val="autoZero"/>
        <c:auto val="1"/>
        <c:lblAlgn val="ctr"/>
        <c:lblOffset val="100"/>
        <c:tickLblSkip val="1"/>
        <c:tickMarkSkip val="1"/>
        <c:noMultiLvlLbl val="0"/>
      </c:catAx>
      <c:valAx>
        <c:axId val="203336776"/>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6384"/>
        <c:crosses val="autoZero"/>
        <c:crossBetween val="between"/>
        <c:majorUnit val="20"/>
      </c:valAx>
      <c:spPr>
        <a:noFill/>
        <a:ln w="3175">
          <a:solidFill>
            <a:srgbClr val="000000"/>
          </a:solidFill>
          <a:prstDash val="solid"/>
        </a:ln>
      </c:spPr>
    </c:plotArea>
    <c:legend>
      <c:legendPos val="r"/>
      <c:layout>
        <c:manualLayout>
          <c:xMode val="edge"/>
          <c:yMode val="edge"/>
          <c:x val="0.69903606493632742"/>
          <c:y val="0.76498893831624526"/>
          <c:w val="0.29000524934383198"/>
          <c:h val="0.1969572836628049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グラフワーク２!$I$577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8D-401B-8D77-6FF3E1DCF0FA}"/>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8D-401B-8D77-6FF3E1DCF0FA}"/>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8D-401B-8D77-6FF3E1DCF0F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グラフワーク２!$J$576:$M$576</c:f>
              <c:strCache>
                <c:ptCount val="4"/>
                <c:pt idx="0">
                  <c:v>合計</c:v>
                </c:pt>
                <c:pt idx="1">
                  <c:v>男性</c:v>
                </c:pt>
                <c:pt idx="2">
                  <c:v>女性</c:v>
                </c:pt>
                <c:pt idx="3">
                  <c:v>前回調査</c:v>
                </c:pt>
              </c:strCache>
            </c:strRef>
          </c:cat>
          <c:val>
            <c:numRef>
              <c:f>グラフワーク２!$J$577:$M$577</c:f>
              <c:numCache>
                <c:formatCode>0.0_ </c:formatCode>
                <c:ptCount val="4"/>
                <c:pt idx="0">
                  <c:v>0.20661157024793389</c:v>
                </c:pt>
                <c:pt idx="1">
                  <c:v>0.42016806722689076</c:v>
                </c:pt>
                <c:pt idx="2">
                  <c:v>0</c:v>
                </c:pt>
                <c:pt idx="3">
                  <c:v>0.81466395112016299</c:v>
                </c:pt>
              </c:numCache>
            </c:numRef>
          </c:val>
          <c:extLst>
            <c:ext xmlns:c16="http://schemas.microsoft.com/office/drawing/2014/chart" uri="{C3380CC4-5D6E-409C-BE32-E72D297353CC}">
              <c16:uniqueId val="{00000003-BA8D-401B-8D77-6FF3E1DCF0FA}"/>
            </c:ext>
          </c:extLst>
        </c:ser>
        <c:ser>
          <c:idx val="1"/>
          <c:order val="1"/>
          <c:tx>
            <c:strRef>
              <c:f>グラフワーク２!$I$578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グラフワーク２!$J$576:$M$576</c:f>
              <c:strCache>
                <c:ptCount val="4"/>
                <c:pt idx="0">
                  <c:v>合計</c:v>
                </c:pt>
                <c:pt idx="1">
                  <c:v>男性</c:v>
                </c:pt>
                <c:pt idx="2">
                  <c:v>女性</c:v>
                </c:pt>
                <c:pt idx="3">
                  <c:v>前回調査</c:v>
                </c:pt>
              </c:strCache>
            </c:strRef>
          </c:cat>
          <c:val>
            <c:numRef>
              <c:f>グラフワーク２!$J$578:$M$578</c:f>
              <c:numCache>
                <c:formatCode>0.0_ </c:formatCode>
                <c:ptCount val="4"/>
                <c:pt idx="0">
                  <c:v>99.173553719008268</c:v>
                </c:pt>
                <c:pt idx="1">
                  <c:v>99.159663865546221</c:v>
                </c:pt>
                <c:pt idx="2">
                  <c:v>99.1869918699187</c:v>
                </c:pt>
                <c:pt idx="3">
                  <c:v>98.167006109979638</c:v>
                </c:pt>
              </c:numCache>
            </c:numRef>
          </c:val>
          <c:extLst>
            <c:ext xmlns:c16="http://schemas.microsoft.com/office/drawing/2014/chart" uri="{C3380CC4-5D6E-409C-BE32-E72D297353CC}">
              <c16:uniqueId val="{00000004-BA8D-401B-8D77-6FF3E1DCF0FA}"/>
            </c:ext>
          </c:extLst>
        </c:ser>
        <c:ser>
          <c:idx val="2"/>
          <c:order val="2"/>
          <c:tx>
            <c:strRef>
              <c:f>グラフワーク２!$I$579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8D-401B-8D77-6FF3E1DCF0FA}"/>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8D-401B-8D77-6FF3E1DCF0FA}"/>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8D-401B-8D77-6FF3E1DCF0FA}"/>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8D-401B-8D77-6FF3E1DCF0F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グラフワーク２!$J$576:$M$576</c:f>
              <c:strCache>
                <c:ptCount val="4"/>
                <c:pt idx="0">
                  <c:v>合計</c:v>
                </c:pt>
                <c:pt idx="1">
                  <c:v>男性</c:v>
                </c:pt>
                <c:pt idx="2">
                  <c:v>女性</c:v>
                </c:pt>
                <c:pt idx="3">
                  <c:v>前回調査</c:v>
                </c:pt>
              </c:strCache>
            </c:strRef>
          </c:cat>
          <c:val>
            <c:numRef>
              <c:f>グラフワーク２!$J$579:$M$579</c:f>
              <c:numCache>
                <c:formatCode>0.0_ </c:formatCode>
                <c:ptCount val="4"/>
                <c:pt idx="0">
                  <c:v>0.6198347107438017</c:v>
                </c:pt>
                <c:pt idx="1">
                  <c:v>0.42016806722689076</c:v>
                </c:pt>
                <c:pt idx="2">
                  <c:v>0.81300813008130079</c:v>
                </c:pt>
                <c:pt idx="3">
                  <c:v>0.81466395112016299</c:v>
                </c:pt>
              </c:numCache>
            </c:numRef>
          </c:val>
          <c:extLst>
            <c:ext xmlns:c16="http://schemas.microsoft.com/office/drawing/2014/chart" uri="{C3380CC4-5D6E-409C-BE32-E72D297353CC}">
              <c16:uniqueId val="{00000009-BA8D-401B-8D77-6FF3E1DCF0FA}"/>
            </c:ext>
          </c:extLst>
        </c:ser>
        <c:ser>
          <c:idx val="3"/>
          <c:order val="3"/>
          <c:tx>
            <c:strRef>
              <c:f>グラフワーク２!$I$580</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9107351680049895E-2"/>
                  <c:y val="2.7574661275448675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8D-401B-8D77-6FF3E1DCF0FA}"/>
                </c:ext>
              </c:extLst>
            </c:dLbl>
            <c:dLbl>
              <c:idx val="1"/>
              <c:layout>
                <c:manualLayout>
                  <c:x val="3.1926578484620119E-2"/>
                  <c:y val="1.125913314889692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8D-401B-8D77-6FF3E1DCF0FA}"/>
                </c:ext>
              </c:extLst>
            </c:dLbl>
            <c:dLbl>
              <c:idx val="2"/>
              <c:layout>
                <c:manualLayout>
                  <c:x val="3.0416049478963644E-2"/>
                  <c:y val="-2.5423849045896289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A8D-401B-8D77-6FF3E1DCF0FA}"/>
                </c:ext>
              </c:extLst>
            </c:dLbl>
            <c:dLbl>
              <c:idx val="3"/>
              <c:layout>
                <c:manualLayout>
                  <c:x val="3.247230234834507E-2"/>
                  <c:y val="4.461091012272114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8D-401B-8D77-6FF3E1DCF0F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グラフワーク２!$J$576:$M$576</c:f>
              <c:strCache>
                <c:ptCount val="4"/>
                <c:pt idx="0">
                  <c:v>合計</c:v>
                </c:pt>
                <c:pt idx="1">
                  <c:v>男性</c:v>
                </c:pt>
                <c:pt idx="2">
                  <c:v>女性</c:v>
                </c:pt>
                <c:pt idx="3">
                  <c:v>前回調査</c:v>
                </c:pt>
              </c:strCache>
            </c:strRef>
          </c:cat>
          <c:val>
            <c:numRef>
              <c:f>グラフワーク２!$J$580:$M$580</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E-BA8D-401B-8D77-6FF3E1DCF0FA}"/>
            </c:ext>
          </c:extLst>
        </c:ser>
        <c:dLbls>
          <c:showLegendKey val="0"/>
          <c:showVal val="0"/>
          <c:showCatName val="0"/>
          <c:showSerName val="0"/>
          <c:showPercent val="0"/>
          <c:showBubbleSize val="0"/>
        </c:dLbls>
        <c:gapWidth val="100"/>
        <c:overlap val="100"/>
        <c:axId val="245155856"/>
        <c:axId val="245156248"/>
      </c:barChart>
      <c:catAx>
        <c:axId val="2451558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6248"/>
        <c:crosses val="autoZero"/>
        <c:auto val="1"/>
        <c:lblAlgn val="ctr"/>
        <c:lblOffset val="100"/>
        <c:tickLblSkip val="1"/>
        <c:tickMarkSkip val="1"/>
        <c:noMultiLvlLbl val="0"/>
      </c:catAx>
      <c:valAx>
        <c:axId val="24515624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5856"/>
        <c:crosses val="autoZero"/>
        <c:crossBetween val="between"/>
        <c:majorUnit val="0.2"/>
      </c:valAx>
      <c:spPr>
        <a:noFill/>
        <a:ln w="12700">
          <a:solidFill>
            <a:srgbClr val="808080"/>
          </a:solidFill>
          <a:prstDash val="solid"/>
        </a:ln>
      </c:spPr>
    </c:plotArea>
    <c:legend>
      <c:legendPos val="r"/>
      <c:layout>
        <c:manualLayout>
          <c:xMode val="edge"/>
          <c:yMode val="edge"/>
          <c:x val="0.80441863083946186"/>
          <c:y val="0.14944286018301767"/>
          <c:w val="0.18902505998631358"/>
          <c:h val="0.772375966517698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9431549317204909"/>
          <c:y val="6.8273226251149621E-2"/>
          <c:w val="0.46703716383278177"/>
          <c:h val="0.91365641012567878"/>
        </c:manualLayout>
      </c:layout>
      <c:barChart>
        <c:barDir val="bar"/>
        <c:grouping val="clustered"/>
        <c:varyColors val="0"/>
        <c:ser>
          <c:idx val="0"/>
          <c:order val="0"/>
          <c:tx>
            <c:strRef>
              <c:f>グラフワーク２!$C$591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0E-43A5-8384-50C955405523}"/>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0E-43A5-8384-50C955405523}"/>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0E-43A5-8384-50C95540552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グラフワーク２!$B$592:$B$603</c:f>
              <c:strCache>
                <c:ptCount val="12"/>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strCache>
            </c:strRef>
          </c:cat>
          <c:val>
            <c:numRef>
              <c:f>グラフワーク２!$C$592:$C$603</c:f>
              <c:numCache>
                <c:formatCode>0.0_ </c:formatCode>
                <c:ptCount val="12"/>
                <c:pt idx="0">
                  <c:v>55.741127348643005</c:v>
                </c:pt>
                <c:pt idx="1">
                  <c:v>56.993736951983301</c:v>
                </c:pt>
                <c:pt idx="2">
                  <c:v>54.279749478079331</c:v>
                </c:pt>
                <c:pt idx="3">
                  <c:v>16.910229645093946</c:v>
                </c:pt>
                <c:pt idx="4">
                  <c:v>5.8455114822546976</c:v>
                </c:pt>
                <c:pt idx="5">
                  <c:v>35.908141962421709</c:v>
                </c:pt>
                <c:pt idx="6">
                  <c:v>11.064718162839249</c:v>
                </c:pt>
                <c:pt idx="7">
                  <c:v>7.515657620041754</c:v>
                </c:pt>
                <c:pt idx="8">
                  <c:v>1.8789144050104385</c:v>
                </c:pt>
                <c:pt idx="9">
                  <c:v>3.5490605427974948</c:v>
                </c:pt>
                <c:pt idx="10">
                  <c:v>4.3841336116910226</c:v>
                </c:pt>
                <c:pt idx="11">
                  <c:v>1.4613778705636744</c:v>
                </c:pt>
              </c:numCache>
            </c:numRef>
          </c:val>
          <c:extLst>
            <c:ext xmlns:c16="http://schemas.microsoft.com/office/drawing/2014/chart" uri="{C3380CC4-5D6E-409C-BE32-E72D297353CC}">
              <c16:uniqueId val="{00000003-B20E-43A5-8384-50C955405523}"/>
            </c:ext>
          </c:extLst>
        </c:ser>
        <c:ser>
          <c:idx val="1"/>
          <c:order val="1"/>
          <c:tx>
            <c:strRef>
              <c:f>グラフワーク２!$D$591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71C-4368-9AD7-9DB54CC8DFB1}"/>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71C-4368-9AD7-9DB54CC8DFB1}"/>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71C-4368-9AD7-9DB54CC8DFB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グラフワーク２!$B$592:$B$603</c:f>
              <c:strCache>
                <c:ptCount val="12"/>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strCache>
            </c:strRef>
          </c:cat>
          <c:val>
            <c:numRef>
              <c:f>グラフワーク２!$D$592:$D$603</c:f>
              <c:numCache>
                <c:formatCode>0.0_ </c:formatCode>
                <c:ptCount val="12"/>
                <c:pt idx="0">
                  <c:v>54.736842105263158</c:v>
                </c:pt>
                <c:pt idx="1">
                  <c:v>60</c:v>
                </c:pt>
                <c:pt idx="2">
                  <c:v>50.526315789473685</c:v>
                </c:pt>
                <c:pt idx="3">
                  <c:v>16.842105263157894</c:v>
                </c:pt>
                <c:pt idx="4">
                  <c:v>1.0526315789473684</c:v>
                </c:pt>
                <c:pt idx="5">
                  <c:v>21.05263157894737</c:v>
                </c:pt>
                <c:pt idx="6">
                  <c:v>23.157894736842106</c:v>
                </c:pt>
                <c:pt idx="7">
                  <c:v>9.473684210526315</c:v>
                </c:pt>
                <c:pt idx="8">
                  <c:v>2.1052631578947367</c:v>
                </c:pt>
                <c:pt idx="9">
                  <c:v>2.1052631578947367</c:v>
                </c:pt>
                <c:pt idx="10">
                  <c:v>8.4210526315789469</c:v>
                </c:pt>
                <c:pt idx="11">
                  <c:v>1.0526315789473684</c:v>
                </c:pt>
              </c:numCache>
            </c:numRef>
          </c:val>
          <c:extLst>
            <c:ext xmlns:c16="http://schemas.microsoft.com/office/drawing/2014/chart" uri="{C3380CC4-5D6E-409C-BE32-E72D297353CC}">
              <c16:uniqueId val="{00000007-B20E-43A5-8384-50C955405523}"/>
            </c:ext>
          </c:extLst>
        </c:ser>
        <c:ser>
          <c:idx val="2"/>
          <c:order val="2"/>
          <c:tx>
            <c:strRef>
              <c:f>グラフワーク２!$E$591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グラフワーク２!$B$592:$B$603</c:f>
              <c:strCache>
                <c:ptCount val="12"/>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strCache>
            </c:strRef>
          </c:cat>
          <c:val>
            <c:numRef>
              <c:f>グラフワーク２!$E$592:$E$603</c:f>
              <c:numCache>
                <c:formatCode>0.0_ </c:formatCode>
                <c:ptCount val="12"/>
                <c:pt idx="0">
                  <c:v>55.989583333333336</c:v>
                </c:pt>
                <c:pt idx="1">
                  <c:v>56.25</c:v>
                </c:pt>
                <c:pt idx="2">
                  <c:v>55.208333333333336</c:v>
                </c:pt>
                <c:pt idx="3">
                  <c:v>16.927083333333332</c:v>
                </c:pt>
                <c:pt idx="4">
                  <c:v>7.03125</c:v>
                </c:pt>
                <c:pt idx="5">
                  <c:v>39.583333333333336</c:v>
                </c:pt>
                <c:pt idx="6">
                  <c:v>8.0729166666666661</c:v>
                </c:pt>
                <c:pt idx="7">
                  <c:v>7.03125</c:v>
                </c:pt>
                <c:pt idx="8">
                  <c:v>1.8229166666666667</c:v>
                </c:pt>
                <c:pt idx="9">
                  <c:v>3.90625</c:v>
                </c:pt>
                <c:pt idx="10">
                  <c:v>3.3854166666666665</c:v>
                </c:pt>
                <c:pt idx="11">
                  <c:v>1.5625</c:v>
                </c:pt>
              </c:numCache>
            </c:numRef>
          </c:val>
          <c:extLst>
            <c:ext xmlns:c16="http://schemas.microsoft.com/office/drawing/2014/chart" uri="{C3380CC4-5D6E-409C-BE32-E72D297353CC}">
              <c16:uniqueId val="{00000008-B20E-43A5-8384-50C955405523}"/>
            </c:ext>
          </c:extLst>
        </c:ser>
        <c:ser>
          <c:idx val="3"/>
          <c:order val="3"/>
          <c:tx>
            <c:strRef>
              <c:f>グラフワーク２!$F$591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0E-43A5-8384-50C95540552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グラフワーク２!$B$592:$B$603</c:f>
              <c:strCache>
                <c:ptCount val="12"/>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strCache>
            </c:strRef>
          </c:cat>
          <c:val>
            <c:numRef>
              <c:f>グラフワーク２!$F$592:$F$603</c:f>
              <c:numCache>
                <c:formatCode>0.0_ </c:formatCode>
                <c:ptCount val="12"/>
                <c:pt idx="0">
                  <c:v>56.340956340956339</c:v>
                </c:pt>
                <c:pt idx="1">
                  <c:v>55.925155925155927</c:v>
                </c:pt>
                <c:pt idx="2">
                  <c:v>56.548856548856548</c:v>
                </c:pt>
                <c:pt idx="3">
                  <c:v>22.245322245322246</c:v>
                </c:pt>
                <c:pt idx="4">
                  <c:v>2.9106029106029108</c:v>
                </c:pt>
                <c:pt idx="5">
                  <c:v>31.80873180873181</c:v>
                </c:pt>
                <c:pt idx="6">
                  <c:v>14.345114345114345</c:v>
                </c:pt>
                <c:pt idx="7">
                  <c:v>6.8607068607068609</c:v>
                </c:pt>
                <c:pt idx="8">
                  <c:v>2.2869022869022868</c:v>
                </c:pt>
                <c:pt idx="9">
                  <c:v>2.0790020790020791</c:v>
                </c:pt>
                <c:pt idx="10">
                  <c:v>3.1185031185031185</c:v>
                </c:pt>
                <c:pt idx="11">
                  <c:v>2.0790020790020791</c:v>
                </c:pt>
              </c:numCache>
            </c:numRef>
          </c:val>
          <c:extLst>
            <c:ext xmlns:c16="http://schemas.microsoft.com/office/drawing/2014/chart" uri="{C3380CC4-5D6E-409C-BE32-E72D297353CC}">
              <c16:uniqueId val="{0000000A-B20E-43A5-8384-50C955405523}"/>
            </c:ext>
          </c:extLst>
        </c:ser>
        <c:dLbls>
          <c:showLegendKey val="0"/>
          <c:showVal val="0"/>
          <c:showCatName val="0"/>
          <c:showSerName val="0"/>
          <c:showPercent val="0"/>
          <c:showBubbleSize val="0"/>
        </c:dLbls>
        <c:gapWidth val="40"/>
        <c:axId val="245157032"/>
        <c:axId val="245157424"/>
      </c:barChart>
      <c:catAx>
        <c:axId val="2451570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7424"/>
        <c:crosses val="autoZero"/>
        <c:auto val="1"/>
        <c:lblAlgn val="ctr"/>
        <c:lblOffset val="100"/>
        <c:tickLblSkip val="1"/>
        <c:tickMarkSkip val="1"/>
        <c:noMultiLvlLbl val="0"/>
      </c:catAx>
      <c:valAx>
        <c:axId val="24515742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7032"/>
        <c:crosses val="autoZero"/>
        <c:crossBetween val="between"/>
        <c:majorUnit val="20"/>
      </c:valAx>
      <c:spPr>
        <a:noFill/>
        <a:ln w="3175">
          <a:solidFill>
            <a:srgbClr val="000000"/>
          </a:solidFill>
          <a:prstDash val="solid"/>
        </a:ln>
      </c:spPr>
    </c:plotArea>
    <c:legend>
      <c:legendPos val="r"/>
      <c:layout>
        <c:manualLayout>
          <c:xMode val="edge"/>
          <c:yMode val="edge"/>
          <c:x val="0.80273980245222964"/>
          <c:y val="0.78915814402510032"/>
          <c:w val="0.18630124133034098"/>
          <c:h val="0.140562494343379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430635603539251E-2"/>
          <c:y val="6.8273226251149621E-2"/>
          <c:w val="0.832095137592337"/>
          <c:h val="0.91365641012567878"/>
        </c:manualLayout>
      </c:layout>
      <c:barChart>
        <c:barDir val="bar"/>
        <c:grouping val="clustered"/>
        <c:varyColors val="0"/>
        <c:ser>
          <c:idx val="0"/>
          <c:order val="0"/>
          <c:tx>
            <c:strRef>
              <c:f>グラフワーク２!$J$591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BB-4C91-B853-D506A0FCB712}"/>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BB-4C91-B853-D506A0FCB712}"/>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BB-4C91-B853-D506A0FCB71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グラフワーク２!$J$592:$J$603</c:f>
              <c:numCache>
                <c:formatCode>0.0_ </c:formatCode>
                <c:ptCount val="12"/>
                <c:pt idx="0">
                  <c:v>65.909090909090907</c:v>
                </c:pt>
                <c:pt idx="1">
                  <c:v>60.330578512396691</c:v>
                </c:pt>
                <c:pt idx="2">
                  <c:v>41.735537190082646</c:v>
                </c:pt>
                <c:pt idx="3">
                  <c:v>14.669421487603305</c:v>
                </c:pt>
                <c:pt idx="4">
                  <c:v>6.4049586776859506</c:v>
                </c:pt>
                <c:pt idx="5">
                  <c:v>14.669421487603305</c:v>
                </c:pt>
                <c:pt idx="6">
                  <c:v>10.950413223140496</c:v>
                </c:pt>
                <c:pt idx="7">
                  <c:v>12.190082644628099</c:v>
                </c:pt>
                <c:pt idx="8">
                  <c:v>10.537190082644628</c:v>
                </c:pt>
                <c:pt idx="9">
                  <c:v>5.9917355371900829</c:v>
                </c:pt>
                <c:pt idx="10">
                  <c:v>4.7520661157024797</c:v>
                </c:pt>
                <c:pt idx="11">
                  <c:v>0.20661157024793389</c:v>
                </c:pt>
              </c:numCache>
            </c:numRef>
          </c:val>
          <c:extLst>
            <c:ext xmlns:c16="http://schemas.microsoft.com/office/drawing/2014/chart" uri="{C3380CC4-5D6E-409C-BE32-E72D297353CC}">
              <c16:uniqueId val="{00000003-16BB-4C91-B853-D506A0FCB712}"/>
            </c:ext>
          </c:extLst>
        </c:ser>
        <c:ser>
          <c:idx val="1"/>
          <c:order val="1"/>
          <c:tx>
            <c:strRef>
              <c:f>グラフワーク２!$K$591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CDDF-4ACC-B1DA-97C52C64529E}"/>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CDDF-4ACC-B1DA-97C52C64529E}"/>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CDDF-4ACC-B1DA-97C52C64529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グラフワーク２!$K$592:$K$603</c:f>
              <c:numCache>
                <c:formatCode>0.0_ </c:formatCode>
                <c:ptCount val="12"/>
                <c:pt idx="0">
                  <c:v>70.168067226890756</c:v>
                </c:pt>
                <c:pt idx="1">
                  <c:v>61.764705882352942</c:v>
                </c:pt>
                <c:pt idx="2">
                  <c:v>38.235294117647058</c:v>
                </c:pt>
                <c:pt idx="3">
                  <c:v>15.966386554621849</c:v>
                </c:pt>
                <c:pt idx="4">
                  <c:v>7.1428571428571432</c:v>
                </c:pt>
                <c:pt idx="5">
                  <c:v>13.445378151260504</c:v>
                </c:pt>
                <c:pt idx="6">
                  <c:v>9.6638655462184868</c:v>
                </c:pt>
                <c:pt idx="7">
                  <c:v>11.764705882352942</c:v>
                </c:pt>
                <c:pt idx="8">
                  <c:v>9.6638655462184868</c:v>
                </c:pt>
                <c:pt idx="9">
                  <c:v>6.3025210084033612</c:v>
                </c:pt>
                <c:pt idx="10">
                  <c:v>4.6218487394957979</c:v>
                </c:pt>
                <c:pt idx="11">
                  <c:v>0.42016806722689076</c:v>
                </c:pt>
              </c:numCache>
            </c:numRef>
          </c:val>
          <c:extLst>
            <c:ext xmlns:c16="http://schemas.microsoft.com/office/drawing/2014/chart" uri="{C3380CC4-5D6E-409C-BE32-E72D297353CC}">
              <c16:uniqueId val="{00000007-16BB-4C91-B853-D506A0FCB712}"/>
            </c:ext>
          </c:extLst>
        </c:ser>
        <c:ser>
          <c:idx val="2"/>
          <c:order val="2"/>
          <c:tx>
            <c:strRef>
              <c:f>グラフワーク２!$L$591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グラフワーク２!$L$592:$L$603</c:f>
              <c:numCache>
                <c:formatCode>0.0_ </c:formatCode>
                <c:ptCount val="12"/>
                <c:pt idx="0">
                  <c:v>61.788617886178862</c:v>
                </c:pt>
                <c:pt idx="1">
                  <c:v>58.943089430894311</c:v>
                </c:pt>
                <c:pt idx="2">
                  <c:v>45.121951219512198</c:v>
                </c:pt>
                <c:pt idx="3">
                  <c:v>13.414634146341463</c:v>
                </c:pt>
                <c:pt idx="4">
                  <c:v>5.691056910569106</c:v>
                </c:pt>
                <c:pt idx="5">
                  <c:v>15.853658536585366</c:v>
                </c:pt>
                <c:pt idx="6">
                  <c:v>12.195121951219512</c:v>
                </c:pt>
                <c:pt idx="7">
                  <c:v>12.601626016260163</c:v>
                </c:pt>
                <c:pt idx="8">
                  <c:v>11.382113821138212</c:v>
                </c:pt>
                <c:pt idx="9">
                  <c:v>5.691056910569106</c:v>
                </c:pt>
                <c:pt idx="10">
                  <c:v>4.8780487804878048</c:v>
                </c:pt>
                <c:pt idx="11">
                  <c:v>0</c:v>
                </c:pt>
              </c:numCache>
            </c:numRef>
          </c:val>
          <c:extLst>
            <c:ext xmlns:c16="http://schemas.microsoft.com/office/drawing/2014/chart" uri="{C3380CC4-5D6E-409C-BE32-E72D297353CC}">
              <c16:uniqueId val="{00000008-16BB-4C91-B853-D506A0FCB712}"/>
            </c:ext>
          </c:extLst>
        </c:ser>
        <c:ser>
          <c:idx val="3"/>
          <c:order val="3"/>
          <c:tx>
            <c:strRef>
              <c:f>グラフワーク２!$M$591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6BB-4C91-B853-D506A0FCB71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グラフワーク２!$M$592:$M$603</c:f>
              <c:numCache>
                <c:formatCode>0.0_ </c:formatCode>
                <c:ptCount val="12"/>
                <c:pt idx="0">
                  <c:v>66.191446028513241</c:v>
                </c:pt>
                <c:pt idx="1">
                  <c:v>61.099796334012218</c:v>
                </c:pt>
                <c:pt idx="2">
                  <c:v>48.065173116089611</c:v>
                </c:pt>
                <c:pt idx="3">
                  <c:v>12.830957230142566</c:v>
                </c:pt>
                <c:pt idx="4">
                  <c:v>3.6659877800407332</c:v>
                </c:pt>
                <c:pt idx="5">
                  <c:v>17.718940936863543</c:v>
                </c:pt>
                <c:pt idx="6">
                  <c:v>11.201629327902241</c:v>
                </c:pt>
                <c:pt idx="7">
                  <c:v>12.016293279022403</c:v>
                </c:pt>
                <c:pt idx="8">
                  <c:v>8.5539714867617107</c:v>
                </c:pt>
                <c:pt idx="9">
                  <c:v>8.3503054989816707</c:v>
                </c:pt>
                <c:pt idx="10">
                  <c:v>3.258655804480652</c:v>
                </c:pt>
                <c:pt idx="11">
                  <c:v>0.40733197556008149</c:v>
                </c:pt>
              </c:numCache>
            </c:numRef>
          </c:val>
          <c:extLst>
            <c:ext xmlns:c16="http://schemas.microsoft.com/office/drawing/2014/chart" uri="{C3380CC4-5D6E-409C-BE32-E72D297353CC}">
              <c16:uniqueId val="{0000000A-16BB-4C91-B853-D506A0FCB712}"/>
            </c:ext>
          </c:extLst>
        </c:ser>
        <c:dLbls>
          <c:showLegendKey val="0"/>
          <c:showVal val="0"/>
          <c:showCatName val="0"/>
          <c:showSerName val="0"/>
          <c:showPercent val="0"/>
          <c:showBubbleSize val="0"/>
        </c:dLbls>
        <c:gapWidth val="40"/>
        <c:axId val="245158208"/>
        <c:axId val="245158600"/>
      </c:barChart>
      <c:catAx>
        <c:axId val="245158208"/>
        <c:scaling>
          <c:orientation val="maxMin"/>
        </c:scaling>
        <c:delete val="1"/>
        <c:axPos val="l"/>
        <c:majorTickMark val="out"/>
        <c:minorTickMark val="none"/>
        <c:tickLblPos val="nextTo"/>
        <c:crossAx val="245158600"/>
        <c:crosses val="autoZero"/>
        <c:auto val="1"/>
        <c:lblAlgn val="ctr"/>
        <c:lblOffset val="100"/>
        <c:noMultiLvlLbl val="0"/>
      </c:catAx>
      <c:valAx>
        <c:axId val="245158600"/>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8208"/>
        <c:crosses val="autoZero"/>
        <c:crossBetween val="between"/>
        <c:majorUnit val="20"/>
      </c:valAx>
      <c:spPr>
        <a:noFill/>
        <a:ln w="3175">
          <a:solidFill>
            <a:srgbClr val="000000"/>
          </a:solidFill>
          <a:prstDash val="solid"/>
        </a:ln>
      </c:spPr>
    </c:plotArea>
    <c:legend>
      <c:legendPos val="r"/>
      <c:layout>
        <c:manualLayout>
          <c:xMode val="edge"/>
          <c:yMode val="edge"/>
          <c:x val="0.63091863517060365"/>
          <c:y val="0.78915814402510032"/>
          <c:w val="0.35812268311821849"/>
          <c:h val="0.130983950282076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815700165138932"/>
          <c:y val="6.8273226251149621E-2"/>
          <c:w val="0.46169239483362445"/>
          <c:h val="0.91365641012567878"/>
        </c:manualLayout>
      </c:layout>
      <c:barChart>
        <c:barDir val="bar"/>
        <c:grouping val="clustered"/>
        <c:varyColors val="0"/>
        <c:ser>
          <c:idx val="0"/>
          <c:order val="0"/>
          <c:tx>
            <c:strRef>
              <c:f>グラフワーク２!$C$605</c:f>
              <c:strCache>
                <c:ptCount val="1"/>
                <c:pt idx="0">
                  <c:v>合計</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2BC-4410-B661-2DFFAB3C2E95}"/>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2BC-4410-B661-2DFFAB3C2E95}"/>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F2BC-4410-B661-2DFFAB3C2E9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グラフワーク２!$B$606:$B$617</c:f>
              <c:strCache>
                <c:ptCount val="12"/>
                <c:pt idx="0">
                  <c:v>親がしつけに力を入れる</c:v>
                </c:pt>
                <c:pt idx="1">
                  <c:v>学校が強く指導する</c:v>
                </c:pt>
                <c:pt idx="2">
                  <c:v>家庭の中で親子の会話などふれあいの時間を持つようにする</c:v>
                </c:pt>
                <c:pt idx="3">
                  <c:v>暴力シーン、犯罪シーンのあるテレビ放送を見せないようにする</c:v>
                </c:pt>
                <c:pt idx="4">
                  <c:v>わいせつな雑誌やビデオを見せないようにする</c:v>
                </c:pt>
                <c:pt idx="5">
                  <c:v>他人の子どもでも悪いことは注意する</c:v>
                </c:pt>
                <c:pt idx="6">
                  <c:v>大人が自分の生活態度を改めて、青少年のお手本になる</c:v>
                </c:pt>
                <c:pt idx="7">
                  <c:v>地域社会が青少年に関心を持ち、日頃から見守る</c:v>
                </c:pt>
                <c:pt idx="8">
                  <c:v>社会のしくみを改める</c:v>
                </c:pt>
                <c:pt idx="9">
                  <c:v>わからない</c:v>
                </c:pt>
                <c:pt idx="10">
                  <c:v>その他</c:v>
                </c:pt>
                <c:pt idx="11">
                  <c:v>無回答</c:v>
                </c:pt>
              </c:strCache>
            </c:strRef>
          </c:cat>
          <c:val>
            <c:numRef>
              <c:f>グラフワーク２!$C$606:$C$617</c:f>
              <c:numCache>
                <c:formatCode>0.0_ </c:formatCode>
                <c:ptCount val="12"/>
                <c:pt idx="0">
                  <c:v>38.204592901878911</c:v>
                </c:pt>
                <c:pt idx="1">
                  <c:v>10.22964509394572</c:v>
                </c:pt>
                <c:pt idx="2">
                  <c:v>77.035490605427981</c:v>
                </c:pt>
                <c:pt idx="3">
                  <c:v>5.2192066805845512</c:v>
                </c:pt>
                <c:pt idx="4">
                  <c:v>4.3841336116910226</c:v>
                </c:pt>
                <c:pt idx="5">
                  <c:v>38.830897703549063</c:v>
                </c:pt>
                <c:pt idx="6">
                  <c:v>35.07306889352818</c:v>
                </c:pt>
                <c:pt idx="7">
                  <c:v>31.315240083507305</c:v>
                </c:pt>
                <c:pt idx="8">
                  <c:v>7.7244258872651361</c:v>
                </c:pt>
                <c:pt idx="9">
                  <c:v>2.9227557411273488</c:v>
                </c:pt>
                <c:pt idx="10">
                  <c:v>4.1753653444676413</c:v>
                </c:pt>
                <c:pt idx="11">
                  <c:v>1.4613778705636744</c:v>
                </c:pt>
              </c:numCache>
            </c:numRef>
          </c:val>
          <c:extLst>
            <c:ext xmlns:c16="http://schemas.microsoft.com/office/drawing/2014/chart" uri="{C3380CC4-5D6E-409C-BE32-E72D297353CC}">
              <c16:uniqueId val="{00000003-F2BC-4410-B661-2DFFAB3C2E95}"/>
            </c:ext>
          </c:extLst>
        </c:ser>
        <c:ser>
          <c:idx val="1"/>
          <c:order val="1"/>
          <c:tx>
            <c:strRef>
              <c:f>グラフワーク２!$D$605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227C-4990-A85F-A8EAED2EF6B7}"/>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227C-4990-A85F-A8EAED2EF6B7}"/>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227C-4990-A85F-A8EAED2EF6B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グラフワーク２!$B$606:$B$617</c:f>
              <c:strCache>
                <c:ptCount val="12"/>
                <c:pt idx="0">
                  <c:v>親がしつけに力を入れる</c:v>
                </c:pt>
                <c:pt idx="1">
                  <c:v>学校が強く指導する</c:v>
                </c:pt>
                <c:pt idx="2">
                  <c:v>家庭の中で親子の会話などふれあいの時間を持つようにする</c:v>
                </c:pt>
                <c:pt idx="3">
                  <c:v>暴力シーン、犯罪シーンのあるテレビ放送を見せないようにする</c:v>
                </c:pt>
                <c:pt idx="4">
                  <c:v>わいせつな雑誌やビデオを見せないようにする</c:v>
                </c:pt>
                <c:pt idx="5">
                  <c:v>他人の子どもでも悪いことは注意する</c:v>
                </c:pt>
                <c:pt idx="6">
                  <c:v>大人が自分の生活態度を改めて、青少年のお手本になる</c:v>
                </c:pt>
                <c:pt idx="7">
                  <c:v>地域社会が青少年に関心を持ち、日頃から見守る</c:v>
                </c:pt>
                <c:pt idx="8">
                  <c:v>社会のしくみを改める</c:v>
                </c:pt>
                <c:pt idx="9">
                  <c:v>わからない</c:v>
                </c:pt>
                <c:pt idx="10">
                  <c:v>その他</c:v>
                </c:pt>
                <c:pt idx="11">
                  <c:v>無回答</c:v>
                </c:pt>
              </c:strCache>
            </c:strRef>
          </c:cat>
          <c:val>
            <c:numRef>
              <c:f>グラフワーク２!$D$606:$D$617</c:f>
              <c:numCache>
                <c:formatCode>0.0_ </c:formatCode>
                <c:ptCount val="12"/>
                <c:pt idx="0">
                  <c:v>53.684210526315788</c:v>
                </c:pt>
                <c:pt idx="1">
                  <c:v>14.736842105263158</c:v>
                </c:pt>
                <c:pt idx="2">
                  <c:v>67.368421052631575</c:v>
                </c:pt>
                <c:pt idx="3">
                  <c:v>1.0526315789473684</c:v>
                </c:pt>
                <c:pt idx="4">
                  <c:v>1.0526315789473684</c:v>
                </c:pt>
                <c:pt idx="5">
                  <c:v>33.684210526315788</c:v>
                </c:pt>
                <c:pt idx="6">
                  <c:v>29.473684210526315</c:v>
                </c:pt>
                <c:pt idx="7">
                  <c:v>41.05263157894737</c:v>
                </c:pt>
                <c:pt idx="8">
                  <c:v>8.4210526315789469</c:v>
                </c:pt>
                <c:pt idx="9">
                  <c:v>1.0526315789473684</c:v>
                </c:pt>
                <c:pt idx="10">
                  <c:v>6.3157894736842106</c:v>
                </c:pt>
                <c:pt idx="11">
                  <c:v>1.0526315789473684</c:v>
                </c:pt>
              </c:numCache>
            </c:numRef>
          </c:val>
          <c:extLst>
            <c:ext xmlns:c16="http://schemas.microsoft.com/office/drawing/2014/chart" uri="{C3380CC4-5D6E-409C-BE32-E72D297353CC}">
              <c16:uniqueId val="{00000007-F2BC-4410-B661-2DFFAB3C2E95}"/>
            </c:ext>
          </c:extLst>
        </c:ser>
        <c:ser>
          <c:idx val="2"/>
          <c:order val="2"/>
          <c:tx>
            <c:strRef>
              <c:f>グラフワーク２!$E$605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グラフワーク２!$B$606:$B$617</c:f>
              <c:strCache>
                <c:ptCount val="12"/>
                <c:pt idx="0">
                  <c:v>親がしつけに力を入れる</c:v>
                </c:pt>
                <c:pt idx="1">
                  <c:v>学校が強く指導する</c:v>
                </c:pt>
                <c:pt idx="2">
                  <c:v>家庭の中で親子の会話などふれあいの時間を持つようにする</c:v>
                </c:pt>
                <c:pt idx="3">
                  <c:v>暴力シーン、犯罪シーンのあるテレビ放送を見せないようにする</c:v>
                </c:pt>
                <c:pt idx="4">
                  <c:v>わいせつな雑誌やビデオを見せないようにする</c:v>
                </c:pt>
                <c:pt idx="5">
                  <c:v>他人の子どもでも悪いことは注意する</c:v>
                </c:pt>
                <c:pt idx="6">
                  <c:v>大人が自分の生活態度を改めて、青少年のお手本になる</c:v>
                </c:pt>
                <c:pt idx="7">
                  <c:v>地域社会が青少年に関心を持ち、日頃から見守る</c:v>
                </c:pt>
                <c:pt idx="8">
                  <c:v>社会のしくみを改める</c:v>
                </c:pt>
                <c:pt idx="9">
                  <c:v>わからない</c:v>
                </c:pt>
                <c:pt idx="10">
                  <c:v>その他</c:v>
                </c:pt>
                <c:pt idx="11">
                  <c:v>無回答</c:v>
                </c:pt>
              </c:strCache>
            </c:strRef>
          </c:cat>
          <c:val>
            <c:numRef>
              <c:f>グラフワーク２!$E$606:$E$617</c:f>
              <c:numCache>
                <c:formatCode>0.0_ </c:formatCode>
                <c:ptCount val="12"/>
                <c:pt idx="0">
                  <c:v>34.375</c:v>
                </c:pt>
                <c:pt idx="1">
                  <c:v>9.1145833333333339</c:v>
                </c:pt>
                <c:pt idx="2">
                  <c:v>79.427083333333329</c:v>
                </c:pt>
                <c:pt idx="3">
                  <c:v>6.25</c:v>
                </c:pt>
                <c:pt idx="4">
                  <c:v>5.208333333333333</c:v>
                </c:pt>
                <c:pt idx="5">
                  <c:v>40.104166666666664</c:v>
                </c:pt>
                <c:pt idx="6">
                  <c:v>36.458333333333336</c:v>
                </c:pt>
                <c:pt idx="7">
                  <c:v>28.90625</c:v>
                </c:pt>
                <c:pt idx="8">
                  <c:v>7.552083333333333</c:v>
                </c:pt>
                <c:pt idx="9">
                  <c:v>3.3854166666666665</c:v>
                </c:pt>
                <c:pt idx="10">
                  <c:v>3.6458333333333335</c:v>
                </c:pt>
                <c:pt idx="11">
                  <c:v>1.5625</c:v>
                </c:pt>
              </c:numCache>
            </c:numRef>
          </c:val>
          <c:extLst>
            <c:ext xmlns:c16="http://schemas.microsoft.com/office/drawing/2014/chart" uri="{C3380CC4-5D6E-409C-BE32-E72D297353CC}">
              <c16:uniqueId val="{00000008-F2BC-4410-B661-2DFFAB3C2E95}"/>
            </c:ext>
          </c:extLst>
        </c:ser>
        <c:ser>
          <c:idx val="3"/>
          <c:order val="3"/>
          <c:tx>
            <c:strRef>
              <c:f>グラフワーク２!$F$605</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BC-4410-B661-2DFFAB3C2E9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グラフワーク２!$B$606:$B$617</c:f>
              <c:strCache>
                <c:ptCount val="12"/>
                <c:pt idx="0">
                  <c:v>親がしつけに力を入れる</c:v>
                </c:pt>
                <c:pt idx="1">
                  <c:v>学校が強く指導する</c:v>
                </c:pt>
                <c:pt idx="2">
                  <c:v>家庭の中で親子の会話などふれあいの時間を持つようにする</c:v>
                </c:pt>
                <c:pt idx="3">
                  <c:v>暴力シーン、犯罪シーンのあるテレビ放送を見せないようにする</c:v>
                </c:pt>
                <c:pt idx="4">
                  <c:v>わいせつな雑誌やビデオを見せないようにする</c:v>
                </c:pt>
                <c:pt idx="5">
                  <c:v>他人の子どもでも悪いことは注意する</c:v>
                </c:pt>
                <c:pt idx="6">
                  <c:v>大人が自分の生活態度を改めて、青少年のお手本になる</c:v>
                </c:pt>
                <c:pt idx="7">
                  <c:v>地域社会が青少年に関心を持ち、日頃から見守る</c:v>
                </c:pt>
                <c:pt idx="8">
                  <c:v>社会のしくみを改める</c:v>
                </c:pt>
                <c:pt idx="9">
                  <c:v>わからない</c:v>
                </c:pt>
                <c:pt idx="10">
                  <c:v>その他</c:v>
                </c:pt>
                <c:pt idx="11">
                  <c:v>無回答</c:v>
                </c:pt>
              </c:strCache>
            </c:strRef>
          </c:cat>
          <c:val>
            <c:numRef>
              <c:f>グラフワーク２!$F$606:$F$617</c:f>
              <c:numCache>
                <c:formatCode>0.0_ </c:formatCode>
                <c:ptCount val="12"/>
                <c:pt idx="0">
                  <c:v>44.698544698544701</c:v>
                </c:pt>
                <c:pt idx="1">
                  <c:v>9.5634095634095626</c:v>
                </c:pt>
                <c:pt idx="2">
                  <c:v>79.625779625779629</c:v>
                </c:pt>
                <c:pt idx="3">
                  <c:v>7.0686070686070686</c:v>
                </c:pt>
                <c:pt idx="4">
                  <c:v>0.83160083160083165</c:v>
                </c:pt>
                <c:pt idx="5">
                  <c:v>38.669438669438669</c:v>
                </c:pt>
                <c:pt idx="6">
                  <c:v>33.887733887733887</c:v>
                </c:pt>
                <c:pt idx="7">
                  <c:v>32.432432432432435</c:v>
                </c:pt>
                <c:pt idx="8">
                  <c:v>7.6923076923076925</c:v>
                </c:pt>
                <c:pt idx="9">
                  <c:v>2.4948024948024949</c:v>
                </c:pt>
                <c:pt idx="10">
                  <c:v>2.4948024948024949</c:v>
                </c:pt>
                <c:pt idx="11">
                  <c:v>1.8711018711018712</c:v>
                </c:pt>
              </c:numCache>
            </c:numRef>
          </c:val>
          <c:extLst>
            <c:ext xmlns:c16="http://schemas.microsoft.com/office/drawing/2014/chart" uri="{C3380CC4-5D6E-409C-BE32-E72D297353CC}">
              <c16:uniqueId val="{0000000A-F2BC-4410-B661-2DFFAB3C2E95}"/>
            </c:ext>
          </c:extLst>
        </c:ser>
        <c:dLbls>
          <c:showLegendKey val="0"/>
          <c:showVal val="0"/>
          <c:showCatName val="0"/>
          <c:showSerName val="0"/>
          <c:showPercent val="0"/>
          <c:showBubbleSize val="0"/>
        </c:dLbls>
        <c:gapWidth val="40"/>
        <c:axId val="245159384"/>
        <c:axId val="245159776"/>
      </c:barChart>
      <c:catAx>
        <c:axId val="245159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9776"/>
        <c:crosses val="autoZero"/>
        <c:auto val="1"/>
        <c:lblAlgn val="ctr"/>
        <c:lblOffset val="100"/>
        <c:tickLblSkip val="1"/>
        <c:tickMarkSkip val="1"/>
        <c:noMultiLvlLbl val="0"/>
      </c:catAx>
      <c:valAx>
        <c:axId val="24515977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9384"/>
        <c:crosses val="autoZero"/>
        <c:crossBetween val="between"/>
        <c:majorUnit val="50"/>
      </c:valAx>
      <c:spPr>
        <a:noFill/>
        <a:ln w="3175">
          <a:solidFill>
            <a:srgbClr val="000000"/>
          </a:solidFill>
          <a:prstDash val="solid"/>
        </a:ln>
      </c:spPr>
    </c:plotArea>
    <c:legend>
      <c:legendPos val="r"/>
      <c:layout>
        <c:manualLayout>
          <c:xMode val="edge"/>
          <c:yMode val="edge"/>
          <c:x val="0.72979154201469498"/>
          <c:y val="0.78586194031061318"/>
          <c:w val="0.18630128680723423"/>
          <c:h val="0.140562503852655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1724531526582431"/>
          <c:y val="6.8273226251149621E-2"/>
          <c:w val="0.53624305682719897"/>
          <c:h val="0.91365641012567878"/>
        </c:manualLayout>
      </c:layout>
      <c:barChart>
        <c:barDir val="bar"/>
        <c:grouping val="clustered"/>
        <c:varyColors val="0"/>
        <c:ser>
          <c:idx val="0"/>
          <c:order val="0"/>
          <c:tx>
            <c:strRef>
              <c:f>グラフワーク２!$C$621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F7-447A-8548-1E44F3877A62}"/>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F7-447A-8548-1E44F3877A62}"/>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F7-447A-8548-1E44F3877A6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グラフワーク２!$B$622:$B$628</c:f>
              <c:strCache>
                <c:ptCount val="7"/>
                <c:pt idx="0">
                  <c:v>子供を健康に育てること</c:v>
                </c:pt>
                <c:pt idx="1">
                  <c:v>子供に礼儀や正義感を身につけさせること</c:v>
                </c:pt>
                <c:pt idx="2">
                  <c:v>子供に学力をつけさせること</c:v>
                </c:pt>
                <c:pt idx="3">
                  <c:v>子供に基本的な生活習慣を身につけさせること</c:v>
                </c:pt>
                <c:pt idx="4">
                  <c:v>心の豊かな子供に育てること</c:v>
                </c:pt>
                <c:pt idx="5">
                  <c:v>その他</c:v>
                </c:pt>
                <c:pt idx="6">
                  <c:v>無回答</c:v>
                </c:pt>
              </c:strCache>
            </c:strRef>
          </c:cat>
          <c:val>
            <c:numRef>
              <c:f>グラフワーク２!$C$622:$C$628</c:f>
              <c:numCache>
                <c:formatCode>0.0_ </c:formatCode>
                <c:ptCount val="7"/>
                <c:pt idx="0">
                  <c:v>43.423799582463467</c:v>
                </c:pt>
                <c:pt idx="1">
                  <c:v>54.697286012526099</c:v>
                </c:pt>
                <c:pt idx="2">
                  <c:v>3.3402922755741127</c:v>
                </c:pt>
                <c:pt idx="3">
                  <c:v>58.872651356993735</c:v>
                </c:pt>
                <c:pt idx="4">
                  <c:v>31.106471816283925</c:v>
                </c:pt>
                <c:pt idx="5">
                  <c:v>1.2526096033402923</c:v>
                </c:pt>
                <c:pt idx="6">
                  <c:v>2.0876826722338206</c:v>
                </c:pt>
              </c:numCache>
            </c:numRef>
          </c:val>
          <c:extLst>
            <c:ext xmlns:c16="http://schemas.microsoft.com/office/drawing/2014/chart" uri="{C3380CC4-5D6E-409C-BE32-E72D297353CC}">
              <c16:uniqueId val="{00000003-8DF7-447A-8548-1E44F3877A62}"/>
            </c:ext>
          </c:extLst>
        </c:ser>
        <c:ser>
          <c:idx val="1"/>
          <c:order val="1"/>
          <c:tx>
            <c:strRef>
              <c:f>グラフワーク２!$D$621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36C-4F31-B28A-CD2379029477}"/>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36C-4F31-B28A-CD2379029477}"/>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36C-4F31-B28A-CD237902947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グラフワーク２!$B$622:$B$628</c:f>
              <c:strCache>
                <c:ptCount val="7"/>
                <c:pt idx="0">
                  <c:v>子供を健康に育てること</c:v>
                </c:pt>
                <c:pt idx="1">
                  <c:v>子供に礼儀や正義感を身につけさせること</c:v>
                </c:pt>
                <c:pt idx="2">
                  <c:v>子供に学力をつけさせること</c:v>
                </c:pt>
                <c:pt idx="3">
                  <c:v>子供に基本的な生活習慣を身につけさせること</c:v>
                </c:pt>
                <c:pt idx="4">
                  <c:v>心の豊かな子供に育てること</c:v>
                </c:pt>
                <c:pt idx="5">
                  <c:v>その他</c:v>
                </c:pt>
                <c:pt idx="6">
                  <c:v>無回答</c:v>
                </c:pt>
              </c:strCache>
            </c:strRef>
          </c:cat>
          <c:val>
            <c:numRef>
              <c:f>グラフワーク２!$D$622:$D$628</c:f>
              <c:numCache>
                <c:formatCode>0.0_ </c:formatCode>
                <c:ptCount val="7"/>
                <c:pt idx="0">
                  <c:v>45.263157894736842</c:v>
                </c:pt>
                <c:pt idx="1">
                  <c:v>57.89473684210526</c:v>
                </c:pt>
                <c:pt idx="2">
                  <c:v>6.3157894736842106</c:v>
                </c:pt>
                <c:pt idx="3">
                  <c:v>50.526315789473685</c:v>
                </c:pt>
                <c:pt idx="4">
                  <c:v>31.578947368421051</c:v>
                </c:pt>
                <c:pt idx="5">
                  <c:v>1.0526315789473684</c:v>
                </c:pt>
                <c:pt idx="6">
                  <c:v>2.1052631578947367</c:v>
                </c:pt>
              </c:numCache>
            </c:numRef>
          </c:val>
          <c:extLst>
            <c:ext xmlns:c16="http://schemas.microsoft.com/office/drawing/2014/chart" uri="{C3380CC4-5D6E-409C-BE32-E72D297353CC}">
              <c16:uniqueId val="{00000007-8DF7-447A-8548-1E44F3877A62}"/>
            </c:ext>
          </c:extLst>
        </c:ser>
        <c:ser>
          <c:idx val="2"/>
          <c:order val="2"/>
          <c:tx>
            <c:strRef>
              <c:f>グラフワーク２!$E$621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グラフワーク２!$B$622:$B$628</c:f>
              <c:strCache>
                <c:ptCount val="7"/>
                <c:pt idx="0">
                  <c:v>子供を健康に育てること</c:v>
                </c:pt>
                <c:pt idx="1">
                  <c:v>子供に礼儀や正義感を身につけさせること</c:v>
                </c:pt>
                <c:pt idx="2">
                  <c:v>子供に学力をつけさせること</c:v>
                </c:pt>
                <c:pt idx="3">
                  <c:v>子供に基本的な生活習慣を身につけさせること</c:v>
                </c:pt>
                <c:pt idx="4">
                  <c:v>心の豊かな子供に育てること</c:v>
                </c:pt>
                <c:pt idx="5">
                  <c:v>その他</c:v>
                </c:pt>
                <c:pt idx="6">
                  <c:v>無回答</c:v>
                </c:pt>
              </c:strCache>
            </c:strRef>
          </c:cat>
          <c:val>
            <c:numRef>
              <c:f>グラフワーク２!$E$622:$E$628</c:f>
              <c:numCache>
                <c:formatCode>0.0_ </c:formatCode>
                <c:ptCount val="7"/>
                <c:pt idx="0">
                  <c:v>42.96875</c:v>
                </c:pt>
                <c:pt idx="1">
                  <c:v>53.90625</c:v>
                </c:pt>
                <c:pt idx="2">
                  <c:v>2.6041666666666665</c:v>
                </c:pt>
                <c:pt idx="3">
                  <c:v>60.9375</c:v>
                </c:pt>
                <c:pt idx="4">
                  <c:v>30.989583333333332</c:v>
                </c:pt>
                <c:pt idx="5">
                  <c:v>1.3020833333333333</c:v>
                </c:pt>
                <c:pt idx="6">
                  <c:v>2.0833333333333335</c:v>
                </c:pt>
              </c:numCache>
            </c:numRef>
          </c:val>
          <c:extLst>
            <c:ext xmlns:c16="http://schemas.microsoft.com/office/drawing/2014/chart" uri="{C3380CC4-5D6E-409C-BE32-E72D297353CC}">
              <c16:uniqueId val="{00000008-8DF7-447A-8548-1E44F3877A62}"/>
            </c:ext>
          </c:extLst>
        </c:ser>
        <c:ser>
          <c:idx val="3"/>
          <c:order val="3"/>
          <c:tx>
            <c:strRef>
              <c:f>グラフワーク２!$F$621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F7-447A-8548-1E44F3877A6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グラフワーク２!$B$622:$B$628</c:f>
              <c:strCache>
                <c:ptCount val="7"/>
                <c:pt idx="0">
                  <c:v>子供を健康に育てること</c:v>
                </c:pt>
                <c:pt idx="1">
                  <c:v>子供に礼儀や正義感を身につけさせること</c:v>
                </c:pt>
                <c:pt idx="2">
                  <c:v>子供に学力をつけさせること</c:v>
                </c:pt>
                <c:pt idx="3">
                  <c:v>子供に基本的な生活習慣を身につけさせること</c:v>
                </c:pt>
                <c:pt idx="4">
                  <c:v>心の豊かな子供に育てること</c:v>
                </c:pt>
                <c:pt idx="5">
                  <c:v>その他</c:v>
                </c:pt>
                <c:pt idx="6">
                  <c:v>無回答</c:v>
                </c:pt>
              </c:strCache>
            </c:strRef>
          </c:cat>
          <c:val>
            <c:numRef>
              <c:f>グラフワーク２!$F$622:$F$628</c:f>
              <c:numCache>
                <c:formatCode>0.0_ </c:formatCode>
                <c:ptCount val="7"/>
                <c:pt idx="0">
                  <c:v>39.5010395010395</c:v>
                </c:pt>
                <c:pt idx="1">
                  <c:v>48.648648648648646</c:v>
                </c:pt>
                <c:pt idx="2">
                  <c:v>2.0790020790020791</c:v>
                </c:pt>
                <c:pt idx="3">
                  <c:v>62.785862785862783</c:v>
                </c:pt>
                <c:pt idx="4">
                  <c:v>34.095634095634097</c:v>
                </c:pt>
                <c:pt idx="5">
                  <c:v>1.4553014553014554</c:v>
                </c:pt>
                <c:pt idx="6">
                  <c:v>3.3264033264033266</c:v>
                </c:pt>
              </c:numCache>
            </c:numRef>
          </c:val>
          <c:extLst>
            <c:ext xmlns:c16="http://schemas.microsoft.com/office/drawing/2014/chart" uri="{C3380CC4-5D6E-409C-BE32-E72D297353CC}">
              <c16:uniqueId val="{0000000A-8DF7-447A-8548-1E44F3877A62}"/>
            </c:ext>
          </c:extLst>
        </c:ser>
        <c:dLbls>
          <c:showLegendKey val="0"/>
          <c:showVal val="0"/>
          <c:showCatName val="0"/>
          <c:showSerName val="0"/>
          <c:showPercent val="0"/>
          <c:showBubbleSize val="0"/>
        </c:dLbls>
        <c:gapWidth val="40"/>
        <c:axId val="245160560"/>
        <c:axId val="245160952"/>
      </c:barChart>
      <c:catAx>
        <c:axId val="245160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60952"/>
        <c:crosses val="autoZero"/>
        <c:auto val="1"/>
        <c:lblAlgn val="ctr"/>
        <c:lblOffset val="100"/>
        <c:tickLblSkip val="1"/>
        <c:tickMarkSkip val="1"/>
        <c:noMultiLvlLbl val="0"/>
      </c:catAx>
      <c:valAx>
        <c:axId val="245160952"/>
        <c:scaling>
          <c:orientation val="minMax"/>
          <c:max val="8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60560"/>
        <c:crosses val="autoZero"/>
        <c:crossBetween val="between"/>
        <c:majorUnit val="20"/>
      </c:valAx>
      <c:spPr>
        <a:noFill/>
        <a:ln w="3175">
          <a:solidFill>
            <a:srgbClr val="000000"/>
          </a:solidFill>
          <a:prstDash val="solid"/>
        </a:ln>
      </c:spPr>
    </c:plotArea>
    <c:legend>
      <c:legendPos val="r"/>
      <c:layout>
        <c:manualLayout>
          <c:xMode val="edge"/>
          <c:yMode val="edge"/>
          <c:x val="0.74847616431666975"/>
          <c:y val="0.75038113524400052"/>
          <c:w val="0.18630134895928707"/>
          <c:h val="0.2168075299312418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569104848736016"/>
          <c:y val="6.8273226251149621E-2"/>
          <c:w val="0.47167737256527142"/>
          <c:h val="0.91365641012567878"/>
        </c:manualLayout>
      </c:layout>
      <c:barChart>
        <c:barDir val="bar"/>
        <c:grouping val="clustered"/>
        <c:varyColors val="0"/>
        <c:ser>
          <c:idx val="0"/>
          <c:order val="0"/>
          <c:tx>
            <c:strRef>
              <c:f>グラフワーク２!$C$638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94-404C-B689-6DC1D460DBE1}"/>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94-404C-B689-6DC1D460DBE1}"/>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94-404C-B689-6DC1D460DBE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グラフワーク２!$B$639:$B$649</c:f>
              <c:strCache>
                <c:ptCount val="11"/>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strCache>
            </c:strRef>
          </c:cat>
          <c:val>
            <c:numRef>
              <c:f>グラフワーク２!$C$639:$C$649</c:f>
              <c:numCache>
                <c:formatCode>0.0_ </c:formatCode>
                <c:ptCount val="11"/>
                <c:pt idx="0">
                  <c:v>62.328767123287669</c:v>
                </c:pt>
                <c:pt idx="1">
                  <c:v>37.671232876712331</c:v>
                </c:pt>
                <c:pt idx="2">
                  <c:v>53.424657534246577</c:v>
                </c:pt>
                <c:pt idx="3">
                  <c:v>20.890410958904109</c:v>
                </c:pt>
                <c:pt idx="4">
                  <c:v>42.123287671232873</c:v>
                </c:pt>
                <c:pt idx="5">
                  <c:v>37.671232876712331</c:v>
                </c:pt>
                <c:pt idx="6">
                  <c:v>49.315068493150683</c:v>
                </c:pt>
                <c:pt idx="7">
                  <c:v>15.753424657534246</c:v>
                </c:pt>
                <c:pt idx="8">
                  <c:v>4.1095890410958908</c:v>
                </c:pt>
                <c:pt idx="9">
                  <c:v>7.5342465753424657</c:v>
                </c:pt>
                <c:pt idx="10">
                  <c:v>0.34246575342465752</c:v>
                </c:pt>
              </c:numCache>
            </c:numRef>
          </c:val>
          <c:extLst>
            <c:ext xmlns:c16="http://schemas.microsoft.com/office/drawing/2014/chart" uri="{C3380CC4-5D6E-409C-BE32-E72D297353CC}">
              <c16:uniqueId val="{00000003-D894-404C-B689-6DC1D460DBE1}"/>
            </c:ext>
          </c:extLst>
        </c:ser>
        <c:ser>
          <c:idx val="1"/>
          <c:order val="1"/>
          <c:tx>
            <c:strRef>
              <c:f>グラフワーク２!$D$638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5653-4A84-B652-3D30AAAA69C1}"/>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5653-4A84-B652-3D30AAAA69C1}"/>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5653-4A84-B652-3D30AAAA69C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グラフワーク２!$B$639:$B$649</c:f>
              <c:strCache>
                <c:ptCount val="11"/>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strCache>
            </c:strRef>
          </c:cat>
          <c:val>
            <c:numRef>
              <c:f>グラフワーク２!$D$639:$D$649</c:f>
              <c:numCache>
                <c:formatCode>0.0_ </c:formatCode>
                <c:ptCount val="11"/>
                <c:pt idx="0">
                  <c:v>62.903225806451616</c:v>
                </c:pt>
                <c:pt idx="1">
                  <c:v>50</c:v>
                </c:pt>
                <c:pt idx="2">
                  <c:v>51.612903225806448</c:v>
                </c:pt>
                <c:pt idx="3">
                  <c:v>25.806451612903224</c:v>
                </c:pt>
                <c:pt idx="4">
                  <c:v>50</c:v>
                </c:pt>
                <c:pt idx="5">
                  <c:v>38.70967741935484</c:v>
                </c:pt>
                <c:pt idx="6">
                  <c:v>45.161290322580648</c:v>
                </c:pt>
                <c:pt idx="7">
                  <c:v>17.741935483870968</c:v>
                </c:pt>
                <c:pt idx="8">
                  <c:v>6.4516129032258061</c:v>
                </c:pt>
                <c:pt idx="9">
                  <c:v>6.4516129032258061</c:v>
                </c:pt>
                <c:pt idx="10">
                  <c:v>0</c:v>
                </c:pt>
              </c:numCache>
            </c:numRef>
          </c:val>
          <c:extLst>
            <c:ext xmlns:c16="http://schemas.microsoft.com/office/drawing/2014/chart" uri="{C3380CC4-5D6E-409C-BE32-E72D297353CC}">
              <c16:uniqueId val="{00000007-D894-404C-B689-6DC1D460DBE1}"/>
            </c:ext>
          </c:extLst>
        </c:ser>
        <c:ser>
          <c:idx val="2"/>
          <c:order val="2"/>
          <c:tx>
            <c:strRef>
              <c:f>グラフワーク２!$E$638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グラフワーク２!$B$639:$B$649</c:f>
              <c:strCache>
                <c:ptCount val="11"/>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strCache>
            </c:strRef>
          </c:cat>
          <c:val>
            <c:numRef>
              <c:f>グラフワーク２!$E$639:$E$649</c:f>
              <c:numCache>
                <c:formatCode>0.0_ </c:formatCode>
                <c:ptCount val="11"/>
                <c:pt idx="0">
                  <c:v>62.173913043478258</c:v>
                </c:pt>
                <c:pt idx="1">
                  <c:v>34.347826086956523</c:v>
                </c:pt>
                <c:pt idx="2">
                  <c:v>53.913043478260867</c:v>
                </c:pt>
                <c:pt idx="3">
                  <c:v>19.565217391304348</c:v>
                </c:pt>
                <c:pt idx="4">
                  <c:v>40</c:v>
                </c:pt>
                <c:pt idx="5">
                  <c:v>37.391304347826086</c:v>
                </c:pt>
                <c:pt idx="6">
                  <c:v>50.434782608695649</c:v>
                </c:pt>
                <c:pt idx="7">
                  <c:v>15.217391304347826</c:v>
                </c:pt>
                <c:pt idx="8">
                  <c:v>3.4782608695652173</c:v>
                </c:pt>
                <c:pt idx="9">
                  <c:v>7.8260869565217392</c:v>
                </c:pt>
                <c:pt idx="10">
                  <c:v>0.43478260869565216</c:v>
                </c:pt>
              </c:numCache>
            </c:numRef>
          </c:val>
          <c:extLst>
            <c:ext xmlns:c16="http://schemas.microsoft.com/office/drawing/2014/chart" uri="{C3380CC4-5D6E-409C-BE32-E72D297353CC}">
              <c16:uniqueId val="{00000008-D894-404C-B689-6DC1D460DBE1}"/>
            </c:ext>
          </c:extLst>
        </c:ser>
        <c:ser>
          <c:idx val="3"/>
          <c:order val="3"/>
          <c:tx>
            <c:strRef>
              <c:f>グラフワーク２!$F$638</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894-404C-B689-6DC1D460DBE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グラフワーク２!$B$639:$B$649</c:f>
              <c:strCache>
                <c:ptCount val="11"/>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strCache>
            </c:strRef>
          </c:cat>
          <c:val>
            <c:numRef>
              <c:f>グラフワーク２!$F$639:$F$649</c:f>
              <c:numCache>
                <c:formatCode>0.0_ </c:formatCode>
                <c:ptCount val="11"/>
                <c:pt idx="0">
                  <c:v>64</c:v>
                </c:pt>
                <c:pt idx="1">
                  <c:v>33</c:v>
                </c:pt>
                <c:pt idx="2">
                  <c:v>50</c:v>
                </c:pt>
                <c:pt idx="3">
                  <c:v>24</c:v>
                </c:pt>
                <c:pt idx="4">
                  <c:v>45</c:v>
                </c:pt>
                <c:pt idx="5">
                  <c:v>39.333333333333336</c:v>
                </c:pt>
                <c:pt idx="6">
                  <c:v>45</c:v>
                </c:pt>
                <c:pt idx="7">
                  <c:v>18.666666666666668</c:v>
                </c:pt>
                <c:pt idx="8">
                  <c:v>5</c:v>
                </c:pt>
                <c:pt idx="9">
                  <c:v>6.666666666666667</c:v>
                </c:pt>
                <c:pt idx="10">
                  <c:v>0</c:v>
                </c:pt>
              </c:numCache>
            </c:numRef>
          </c:val>
          <c:extLst>
            <c:ext xmlns:c16="http://schemas.microsoft.com/office/drawing/2014/chart" uri="{C3380CC4-5D6E-409C-BE32-E72D297353CC}">
              <c16:uniqueId val="{0000000A-D894-404C-B689-6DC1D460DBE1}"/>
            </c:ext>
          </c:extLst>
        </c:ser>
        <c:dLbls>
          <c:showLegendKey val="0"/>
          <c:showVal val="0"/>
          <c:showCatName val="0"/>
          <c:showSerName val="0"/>
          <c:showPercent val="0"/>
          <c:showBubbleSize val="0"/>
        </c:dLbls>
        <c:gapWidth val="40"/>
        <c:axId val="244894968"/>
        <c:axId val="244895360"/>
      </c:barChart>
      <c:catAx>
        <c:axId val="2448949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5360"/>
        <c:crosses val="autoZero"/>
        <c:auto val="1"/>
        <c:lblAlgn val="ctr"/>
        <c:lblOffset val="100"/>
        <c:tickLblSkip val="1"/>
        <c:tickMarkSkip val="1"/>
        <c:noMultiLvlLbl val="0"/>
      </c:catAx>
      <c:valAx>
        <c:axId val="244895360"/>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4968"/>
        <c:crosses val="autoZero"/>
        <c:crossBetween val="between"/>
        <c:majorUnit val="20"/>
      </c:valAx>
      <c:spPr>
        <a:noFill/>
        <a:ln w="3175">
          <a:solidFill>
            <a:srgbClr val="000000"/>
          </a:solidFill>
          <a:prstDash val="solid"/>
        </a:ln>
      </c:spPr>
    </c:plotArea>
    <c:legend>
      <c:legendPos val="r"/>
      <c:layout>
        <c:manualLayout>
          <c:xMode val="edge"/>
          <c:yMode val="edge"/>
          <c:x val="0.71502037574250588"/>
          <c:y val="0.81479923783565511"/>
          <c:w val="0.20823110926923605"/>
          <c:h val="0.1405625378558449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50859133373499821"/>
          <c:y val="6.8273226251149621E-2"/>
          <c:w val="0.44919230742595168"/>
          <c:h val="0.91365641012567878"/>
        </c:manualLayout>
      </c:layout>
      <c:barChart>
        <c:barDir val="bar"/>
        <c:grouping val="clustered"/>
        <c:varyColors val="0"/>
        <c:ser>
          <c:idx val="0"/>
          <c:order val="0"/>
          <c:tx>
            <c:strRef>
              <c:f>グラフワーク２!$C$665</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CD-436E-9AF4-ED8F9058CCD7}"/>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CD-436E-9AF4-ED8F9058CCD7}"/>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CD-436E-9AF4-ED8F9058CCD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グラフワーク２!$B$666:$B$674</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グラフワーク２!$C$666:$C$674</c:f>
              <c:numCache>
                <c:formatCode>0.0_ </c:formatCode>
                <c:ptCount val="9"/>
                <c:pt idx="0">
                  <c:v>58.455114822546975</c:v>
                </c:pt>
                <c:pt idx="1">
                  <c:v>34.65553235908142</c:v>
                </c:pt>
                <c:pt idx="2">
                  <c:v>19.415448851774531</c:v>
                </c:pt>
                <c:pt idx="3">
                  <c:v>49.686847599164928</c:v>
                </c:pt>
                <c:pt idx="4">
                  <c:v>23.799582463465555</c:v>
                </c:pt>
                <c:pt idx="5">
                  <c:v>14.405010438413361</c:v>
                </c:pt>
                <c:pt idx="6">
                  <c:v>13.569937369519833</c:v>
                </c:pt>
                <c:pt idx="7">
                  <c:v>5.4279749478079333</c:v>
                </c:pt>
                <c:pt idx="8">
                  <c:v>2.2964509394572024</c:v>
                </c:pt>
              </c:numCache>
            </c:numRef>
          </c:val>
          <c:extLst>
            <c:ext xmlns:c16="http://schemas.microsoft.com/office/drawing/2014/chart" uri="{C3380CC4-5D6E-409C-BE32-E72D297353CC}">
              <c16:uniqueId val="{00000003-18CD-436E-9AF4-ED8F9058CCD7}"/>
            </c:ext>
          </c:extLst>
        </c:ser>
        <c:ser>
          <c:idx val="1"/>
          <c:order val="1"/>
          <c:tx>
            <c:strRef>
              <c:f>グラフワーク２!$D$665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762A-4F22-BD55-C3AF39B7C88A}"/>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762A-4F22-BD55-C3AF39B7C88A}"/>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762A-4F22-BD55-C3AF39B7C88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グラフワーク２!$B$666:$B$674</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グラフワーク２!$D$666:$D$674</c:f>
              <c:numCache>
                <c:formatCode>0.0_ </c:formatCode>
                <c:ptCount val="9"/>
                <c:pt idx="0">
                  <c:v>46.315789473684212</c:v>
                </c:pt>
                <c:pt idx="1">
                  <c:v>33.684210526315788</c:v>
                </c:pt>
                <c:pt idx="2">
                  <c:v>22.105263157894736</c:v>
                </c:pt>
                <c:pt idx="3">
                  <c:v>47.368421052631582</c:v>
                </c:pt>
                <c:pt idx="4">
                  <c:v>32.631578947368418</c:v>
                </c:pt>
                <c:pt idx="5">
                  <c:v>11.578947368421053</c:v>
                </c:pt>
                <c:pt idx="6">
                  <c:v>15.789473684210526</c:v>
                </c:pt>
                <c:pt idx="7">
                  <c:v>7.3684210526315788</c:v>
                </c:pt>
                <c:pt idx="8">
                  <c:v>1.0526315789473684</c:v>
                </c:pt>
              </c:numCache>
            </c:numRef>
          </c:val>
          <c:extLst>
            <c:ext xmlns:c16="http://schemas.microsoft.com/office/drawing/2014/chart" uri="{C3380CC4-5D6E-409C-BE32-E72D297353CC}">
              <c16:uniqueId val="{00000007-18CD-436E-9AF4-ED8F9058CCD7}"/>
            </c:ext>
          </c:extLst>
        </c:ser>
        <c:ser>
          <c:idx val="2"/>
          <c:order val="2"/>
          <c:tx>
            <c:strRef>
              <c:f>グラフワーク２!$E$665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グラフワーク２!$B$666:$B$674</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グラフワーク２!$E$666:$E$674</c:f>
              <c:numCache>
                <c:formatCode>0.0_ </c:formatCode>
                <c:ptCount val="9"/>
                <c:pt idx="0">
                  <c:v>61.458333333333336</c:v>
                </c:pt>
                <c:pt idx="1">
                  <c:v>34.895833333333336</c:v>
                </c:pt>
                <c:pt idx="2">
                  <c:v>18.75</c:v>
                </c:pt>
                <c:pt idx="3">
                  <c:v>50.260416666666664</c:v>
                </c:pt>
                <c:pt idx="4">
                  <c:v>21.614583333333332</c:v>
                </c:pt>
                <c:pt idx="5">
                  <c:v>15.104166666666666</c:v>
                </c:pt>
                <c:pt idx="6">
                  <c:v>13.020833333333334</c:v>
                </c:pt>
                <c:pt idx="7">
                  <c:v>4.947916666666667</c:v>
                </c:pt>
                <c:pt idx="8">
                  <c:v>2.6041666666666665</c:v>
                </c:pt>
              </c:numCache>
            </c:numRef>
          </c:val>
          <c:extLst>
            <c:ext xmlns:c16="http://schemas.microsoft.com/office/drawing/2014/chart" uri="{C3380CC4-5D6E-409C-BE32-E72D297353CC}">
              <c16:uniqueId val="{00000008-18CD-436E-9AF4-ED8F9058CCD7}"/>
            </c:ext>
          </c:extLst>
        </c:ser>
        <c:ser>
          <c:idx val="3"/>
          <c:order val="3"/>
          <c:tx>
            <c:strRef>
              <c:f>グラフワーク２!$F$665</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CD-436E-9AF4-ED8F9058CCD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グラフワーク２!$B$666:$B$674</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グラフワーク２!$F$666:$F$674</c:f>
              <c:numCache>
                <c:formatCode>0.0_ </c:formatCode>
                <c:ptCount val="9"/>
                <c:pt idx="0">
                  <c:v>48.648648648648646</c:v>
                </c:pt>
                <c:pt idx="1">
                  <c:v>33.887733887733887</c:v>
                </c:pt>
                <c:pt idx="2">
                  <c:v>20.582120582120581</c:v>
                </c:pt>
                <c:pt idx="3">
                  <c:v>49.896049896049895</c:v>
                </c:pt>
                <c:pt idx="4">
                  <c:v>28.482328482328484</c:v>
                </c:pt>
                <c:pt idx="5">
                  <c:v>13.929313929313929</c:v>
                </c:pt>
                <c:pt idx="6">
                  <c:v>16.008316008316008</c:v>
                </c:pt>
                <c:pt idx="7">
                  <c:v>3.1185031185031185</c:v>
                </c:pt>
                <c:pt idx="8">
                  <c:v>3.7422037422037424</c:v>
                </c:pt>
              </c:numCache>
            </c:numRef>
          </c:val>
          <c:extLst>
            <c:ext xmlns:c16="http://schemas.microsoft.com/office/drawing/2014/chart" uri="{C3380CC4-5D6E-409C-BE32-E72D297353CC}">
              <c16:uniqueId val="{0000000A-18CD-436E-9AF4-ED8F9058CCD7}"/>
            </c:ext>
          </c:extLst>
        </c:ser>
        <c:dLbls>
          <c:showLegendKey val="0"/>
          <c:showVal val="0"/>
          <c:showCatName val="0"/>
          <c:showSerName val="0"/>
          <c:showPercent val="0"/>
          <c:showBubbleSize val="0"/>
        </c:dLbls>
        <c:gapWidth val="40"/>
        <c:axId val="244896144"/>
        <c:axId val="244896536"/>
      </c:barChart>
      <c:catAx>
        <c:axId val="244896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6536"/>
        <c:crosses val="autoZero"/>
        <c:auto val="1"/>
        <c:lblAlgn val="ctr"/>
        <c:lblOffset val="100"/>
        <c:tickLblSkip val="1"/>
        <c:tickMarkSkip val="1"/>
        <c:noMultiLvlLbl val="0"/>
      </c:catAx>
      <c:valAx>
        <c:axId val="244896536"/>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6144"/>
        <c:crosses val="autoZero"/>
        <c:crossBetween val="between"/>
        <c:majorUnit val="20"/>
      </c:valAx>
      <c:spPr>
        <a:noFill/>
        <a:ln w="3175">
          <a:solidFill>
            <a:srgbClr val="000000"/>
          </a:solidFill>
          <a:prstDash val="solid"/>
        </a:ln>
      </c:spPr>
    </c:plotArea>
    <c:legend>
      <c:legendPos val="r"/>
      <c:layout>
        <c:manualLayout>
          <c:xMode val="edge"/>
          <c:yMode val="edge"/>
          <c:x val="0.80273990817110918"/>
          <c:y val="0.78915821522309715"/>
          <c:w val="0.18630129017513974"/>
          <c:h val="0.1405624496937882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580086580086577E-2"/>
          <c:y val="6.8273226251149621E-2"/>
          <c:w val="0.8441558441558441"/>
          <c:h val="0.91365641012567878"/>
        </c:manualLayout>
      </c:layout>
      <c:barChart>
        <c:barDir val="bar"/>
        <c:grouping val="clustered"/>
        <c:varyColors val="0"/>
        <c:ser>
          <c:idx val="0"/>
          <c:order val="0"/>
          <c:tx>
            <c:strRef>
              <c:f>グラフワーク２!$I$665</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E3-40CE-9DCB-118C8ADDF2C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E3-40CE-9DCB-118C8ADDF2C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E3-40CE-9DCB-118C8ADDF2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グラフワーク２!$H$666:$H$674</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グラフワーク２!$I$666:$I$674</c:f>
              <c:numCache>
                <c:formatCode>0.0_ </c:formatCode>
                <c:ptCount val="9"/>
                <c:pt idx="0">
                  <c:v>73.140495867768593</c:v>
                </c:pt>
                <c:pt idx="1">
                  <c:v>29.33884297520661</c:v>
                </c:pt>
                <c:pt idx="2">
                  <c:v>23.760330578512395</c:v>
                </c:pt>
                <c:pt idx="3">
                  <c:v>47.933884297520663</c:v>
                </c:pt>
                <c:pt idx="4">
                  <c:v>16.322314049586776</c:v>
                </c:pt>
                <c:pt idx="5">
                  <c:v>14.87603305785124</c:v>
                </c:pt>
                <c:pt idx="6">
                  <c:v>19.834710743801654</c:v>
                </c:pt>
                <c:pt idx="7">
                  <c:v>2.4793388429752068</c:v>
                </c:pt>
                <c:pt idx="8">
                  <c:v>0.82644628099173556</c:v>
                </c:pt>
              </c:numCache>
            </c:numRef>
          </c:val>
          <c:extLst>
            <c:ext xmlns:c16="http://schemas.microsoft.com/office/drawing/2014/chart" uri="{C3380CC4-5D6E-409C-BE32-E72D297353CC}">
              <c16:uniqueId val="{00000003-CDE3-40CE-9DCB-118C8ADDF2CA}"/>
            </c:ext>
          </c:extLst>
        </c:ser>
        <c:ser>
          <c:idx val="1"/>
          <c:order val="1"/>
          <c:tx>
            <c:strRef>
              <c:f>グラフワーク２!$J$665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5AC6-4907-AAF9-E12DB3BA7F7C}"/>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5AC6-4907-AAF9-E12DB3BA7F7C}"/>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5AC6-4907-AAF9-E12DB3BA7F7C}"/>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グラフワーク２!$H$666:$H$674</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グラフワーク２!$J$666:$J$674</c:f>
              <c:numCache>
                <c:formatCode>0.0_ </c:formatCode>
                <c:ptCount val="9"/>
                <c:pt idx="0">
                  <c:v>73.949579831932766</c:v>
                </c:pt>
                <c:pt idx="1">
                  <c:v>34.033613445378151</c:v>
                </c:pt>
                <c:pt idx="2">
                  <c:v>23.529411764705884</c:v>
                </c:pt>
                <c:pt idx="3">
                  <c:v>48.739495798319325</c:v>
                </c:pt>
                <c:pt idx="4">
                  <c:v>17.22689075630252</c:v>
                </c:pt>
                <c:pt idx="5">
                  <c:v>14.285714285714286</c:v>
                </c:pt>
                <c:pt idx="6">
                  <c:v>17.22689075630252</c:v>
                </c:pt>
                <c:pt idx="7">
                  <c:v>2.1008403361344539</c:v>
                </c:pt>
                <c:pt idx="8">
                  <c:v>0.42016806722689076</c:v>
                </c:pt>
              </c:numCache>
            </c:numRef>
          </c:val>
          <c:extLst>
            <c:ext xmlns:c16="http://schemas.microsoft.com/office/drawing/2014/chart" uri="{C3380CC4-5D6E-409C-BE32-E72D297353CC}">
              <c16:uniqueId val="{00000007-CDE3-40CE-9DCB-118C8ADDF2CA}"/>
            </c:ext>
          </c:extLst>
        </c:ser>
        <c:ser>
          <c:idx val="2"/>
          <c:order val="2"/>
          <c:tx>
            <c:strRef>
              <c:f>グラフワーク２!$K$665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グラフワーク２!$H$666:$H$674</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グラフワーク２!$K$666:$K$674</c:f>
              <c:numCache>
                <c:formatCode>0.0_ </c:formatCode>
                <c:ptCount val="9"/>
                <c:pt idx="0">
                  <c:v>72.357723577235774</c:v>
                </c:pt>
                <c:pt idx="1">
                  <c:v>24.796747967479675</c:v>
                </c:pt>
                <c:pt idx="2">
                  <c:v>23.983739837398375</c:v>
                </c:pt>
                <c:pt idx="3">
                  <c:v>47.154471544715449</c:v>
                </c:pt>
                <c:pt idx="4">
                  <c:v>15.447154471544716</c:v>
                </c:pt>
                <c:pt idx="5">
                  <c:v>15.447154471544716</c:v>
                </c:pt>
                <c:pt idx="6">
                  <c:v>22.357723577235774</c:v>
                </c:pt>
                <c:pt idx="7">
                  <c:v>2.845528455284553</c:v>
                </c:pt>
                <c:pt idx="8">
                  <c:v>1.2195121951219512</c:v>
                </c:pt>
              </c:numCache>
            </c:numRef>
          </c:val>
          <c:extLst>
            <c:ext xmlns:c16="http://schemas.microsoft.com/office/drawing/2014/chart" uri="{C3380CC4-5D6E-409C-BE32-E72D297353CC}">
              <c16:uniqueId val="{00000008-CDE3-40CE-9DCB-118C8ADDF2CA}"/>
            </c:ext>
          </c:extLst>
        </c:ser>
        <c:ser>
          <c:idx val="3"/>
          <c:order val="3"/>
          <c:tx>
            <c:strRef>
              <c:f>グラフワーク２!$L$665</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E3-40CE-9DCB-118C8ADDF2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グラフワーク２!$H$666:$H$674</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グラフワーク２!$L$666:$L$674</c:f>
              <c:numCache>
                <c:formatCode>0.0_ </c:formatCode>
                <c:ptCount val="9"/>
                <c:pt idx="0">
                  <c:v>67.413441955193477</c:v>
                </c:pt>
                <c:pt idx="1">
                  <c:v>37.067209775967413</c:v>
                </c:pt>
                <c:pt idx="2">
                  <c:v>26.680244399185337</c:v>
                </c:pt>
                <c:pt idx="3">
                  <c:v>48.472505091649694</c:v>
                </c:pt>
                <c:pt idx="4">
                  <c:v>16.293279022403258</c:v>
                </c:pt>
                <c:pt idx="5">
                  <c:v>15.478615071283096</c:v>
                </c:pt>
                <c:pt idx="6">
                  <c:v>20.162932790224033</c:v>
                </c:pt>
                <c:pt idx="7">
                  <c:v>3.0549898167006111</c:v>
                </c:pt>
                <c:pt idx="8">
                  <c:v>1.2219959266802445</c:v>
                </c:pt>
              </c:numCache>
            </c:numRef>
          </c:val>
          <c:extLst>
            <c:ext xmlns:c16="http://schemas.microsoft.com/office/drawing/2014/chart" uri="{C3380CC4-5D6E-409C-BE32-E72D297353CC}">
              <c16:uniqueId val="{0000000A-CDE3-40CE-9DCB-118C8ADDF2CA}"/>
            </c:ext>
          </c:extLst>
        </c:ser>
        <c:dLbls>
          <c:showLegendKey val="0"/>
          <c:showVal val="0"/>
          <c:showCatName val="0"/>
          <c:showSerName val="0"/>
          <c:showPercent val="0"/>
          <c:showBubbleSize val="0"/>
        </c:dLbls>
        <c:gapWidth val="40"/>
        <c:axId val="244897320"/>
        <c:axId val="244897712"/>
      </c:barChart>
      <c:catAx>
        <c:axId val="244897320"/>
        <c:scaling>
          <c:orientation val="maxMin"/>
        </c:scaling>
        <c:delete val="1"/>
        <c:axPos val="l"/>
        <c:numFmt formatCode="General" sourceLinked="1"/>
        <c:majorTickMark val="out"/>
        <c:minorTickMark val="none"/>
        <c:tickLblPos val="nextTo"/>
        <c:crossAx val="244897712"/>
        <c:crosses val="autoZero"/>
        <c:auto val="1"/>
        <c:lblAlgn val="ctr"/>
        <c:lblOffset val="100"/>
        <c:noMultiLvlLbl val="0"/>
      </c:catAx>
      <c:valAx>
        <c:axId val="24489771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7320"/>
        <c:crosses val="autoZero"/>
        <c:crossBetween val="between"/>
        <c:majorUnit val="20"/>
      </c:valAx>
      <c:spPr>
        <a:noFill/>
        <a:ln w="3175">
          <a:solidFill>
            <a:srgbClr val="000000"/>
          </a:solidFill>
          <a:prstDash val="solid"/>
        </a:ln>
      </c:spPr>
    </c:plotArea>
    <c:legend>
      <c:legendPos val="r"/>
      <c:layout>
        <c:manualLayout>
          <c:xMode val="edge"/>
          <c:yMode val="edge"/>
          <c:x val="0.68152753633068597"/>
          <c:y val="0.78915821522309715"/>
          <c:w val="0.29596936746543046"/>
          <c:h val="0.1405624496937882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933271153791026E-2"/>
          <c:y val="0.15425531914893617"/>
          <c:w val="0.62629683057722774"/>
          <c:h val="0.82446808510638303"/>
        </c:manualLayout>
      </c:layout>
      <c:barChart>
        <c:barDir val="bar"/>
        <c:grouping val="percentStacked"/>
        <c:varyColors val="0"/>
        <c:ser>
          <c:idx val="0"/>
          <c:order val="0"/>
          <c:tx>
            <c:strRef>
              <c:f>グラフワーク２!$H$127</c:f>
              <c:strCache>
                <c:ptCount val="1"/>
                <c:pt idx="0">
                  <c:v>午後９時又はそれより前</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5925164526848E-4"/>
                  <c:y val="6.644455570221352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E5-4576-AD18-3B0360435883}"/>
                </c:ext>
              </c:extLst>
            </c:dLbl>
            <c:dLbl>
              <c:idx val="1"/>
              <c:layout>
                <c:manualLayout>
                  <c:x val="3.1665007391317463E-3"/>
                  <c:y val="6.999044194620181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E5-4576-AD18-3B0360435883}"/>
                </c:ext>
              </c:extLst>
            </c:dLbl>
            <c:dLbl>
              <c:idx val="2"/>
              <c:layout>
                <c:manualLayout>
                  <c:x val="5.0795374716091522E-3"/>
                  <c:y val="6.582980595633637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E5-4576-AD18-3B0360435883}"/>
                </c:ext>
              </c:extLst>
            </c:dLbl>
            <c:dLbl>
              <c:idx val="3"/>
              <c:layout>
                <c:manualLayout>
                  <c:x val="2.1893814997263274E-3"/>
                  <c:y val="6.936416184971097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E5-4576-AD18-3B036043588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グラフワーク２!$I$126:$L$126</c:f>
              <c:strCache>
                <c:ptCount val="4"/>
                <c:pt idx="0">
                  <c:v>合計</c:v>
                </c:pt>
                <c:pt idx="1">
                  <c:v>男性</c:v>
                </c:pt>
                <c:pt idx="2">
                  <c:v>女性</c:v>
                </c:pt>
                <c:pt idx="3">
                  <c:v>前回調査</c:v>
                </c:pt>
              </c:strCache>
            </c:strRef>
          </c:cat>
          <c:val>
            <c:numRef>
              <c:f>グラフワーク２!$I$127:$L$127</c:f>
              <c:numCache>
                <c:formatCode>0.0_ </c:formatCode>
                <c:ptCount val="4"/>
                <c:pt idx="0">
                  <c:v>1.6528925619834711</c:v>
                </c:pt>
                <c:pt idx="1">
                  <c:v>2.5210084033613445</c:v>
                </c:pt>
                <c:pt idx="2">
                  <c:v>0.81300813008130079</c:v>
                </c:pt>
                <c:pt idx="3">
                  <c:v>2.8513238289205702</c:v>
                </c:pt>
              </c:numCache>
            </c:numRef>
          </c:val>
          <c:extLst>
            <c:ext xmlns:c16="http://schemas.microsoft.com/office/drawing/2014/chart" uri="{C3380CC4-5D6E-409C-BE32-E72D297353CC}">
              <c16:uniqueId val="{00000004-DAE5-4576-AD18-3B0360435883}"/>
            </c:ext>
          </c:extLst>
        </c:ser>
        <c:ser>
          <c:idx val="1"/>
          <c:order val="1"/>
          <c:tx>
            <c:strRef>
              <c:f>グラフワーク２!$H$128</c:f>
              <c:strCache>
                <c:ptCount val="1"/>
                <c:pt idx="0">
                  <c:v>午後１０時ごろ</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グラフワーク２!$I$126:$L$126</c:f>
              <c:strCache>
                <c:ptCount val="4"/>
                <c:pt idx="0">
                  <c:v>合計</c:v>
                </c:pt>
                <c:pt idx="1">
                  <c:v>男性</c:v>
                </c:pt>
                <c:pt idx="2">
                  <c:v>女性</c:v>
                </c:pt>
                <c:pt idx="3">
                  <c:v>前回調査</c:v>
                </c:pt>
              </c:strCache>
            </c:strRef>
          </c:cat>
          <c:val>
            <c:numRef>
              <c:f>グラフワーク２!$I$128:$L$128</c:f>
              <c:numCache>
                <c:formatCode>0.0_ </c:formatCode>
                <c:ptCount val="4"/>
                <c:pt idx="0">
                  <c:v>20.66115702479339</c:v>
                </c:pt>
                <c:pt idx="1">
                  <c:v>20.168067226890756</c:v>
                </c:pt>
                <c:pt idx="2">
                  <c:v>21.13821138211382</c:v>
                </c:pt>
                <c:pt idx="3">
                  <c:v>25.254582484725052</c:v>
                </c:pt>
              </c:numCache>
            </c:numRef>
          </c:val>
          <c:extLst>
            <c:ext xmlns:c16="http://schemas.microsoft.com/office/drawing/2014/chart" uri="{C3380CC4-5D6E-409C-BE32-E72D297353CC}">
              <c16:uniqueId val="{00000005-DAE5-4576-AD18-3B0360435883}"/>
            </c:ext>
          </c:extLst>
        </c:ser>
        <c:ser>
          <c:idx val="2"/>
          <c:order val="2"/>
          <c:tx>
            <c:strRef>
              <c:f>グラフワーク２!$H$129</c:f>
              <c:strCache>
                <c:ptCount val="1"/>
                <c:pt idx="0">
                  <c:v>午後１１時ごろ</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4C9-4AC2-B162-92723053BBC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グラフワーク２!$I$126:$L$126</c:f>
              <c:strCache>
                <c:ptCount val="4"/>
                <c:pt idx="0">
                  <c:v>合計</c:v>
                </c:pt>
                <c:pt idx="1">
                  <c:v>男性</c:v>
                </c:pt>
                <c:pt idx="2">
                  <c:v>女性</c:v>
                </c:pt>
                <c:pt idx="3">
                  <c:v>前回調査</c:v>
                </c:pt>
              </c:strCache>
            </c:strRef>
          </c:cat>
          <c:val>
            <c:numRef>
              <c:f>グラフワーク２!$I$129:$L$129</c:f>
              <c:numCache>
                <c:formatCode>0.0_ </c:formatCode>
                <c:ptCount val="4"/>
                <c:pt idx="0">
                  <c:v>45.66115702479339</c:v>
                </c:pt>
                <c:pt idx="1">
                  <c:v>46.638655462184872</c:v>
                </c:pt>
                <c:pt idx="2">
                  <c:v>44.715447154471548</c:v>
                </c:pt>
                <c:pt idx="3">
                  <c:v>37.474541751527497</c:v>
                </c:pt>
              </c:numCache>
            </c:numRef>
          </c:val>
          <c:extLst>
            <c:ext xmlns:c16="http://schemas.microsoft.com/office/drawing/2014/chart" uri="{C3380CC4-5D6E-409C-BE32-E72D297353CC}">
              <c16:uniqueId val="{00000007-DAE5-4576-AD18-3B0360435883}"/>
            </c:ext>
          </c:extLst>
        </c:ser>
        <c:ser>
          <c:idx val="3"/>
          <c:order val="3"/>
          <c:tx>
            <c:strRef>
              <c:f>グラフワーク２!$H$130</c:f>
              <c:strCache>
                <c:ptCount val="1"/>
                <c:pt idx="0">
                  <c:v>午前０時ごろ</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0402578987971413E-2"/>
                  <c:y val="6.960083746757089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E5-4576-AD18-3B0360435883}"/>
                </c:ext>
              </c:extLst>
            </c:dLbl>
            <c:dLbl>
              <c:idx val="1"/>
              <c:layout>
                <c:manualLayout>
                  <c:x val="-2.1121842528304732E-2"/>
                  <c:y val="-6.7525374357107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E5-4576-AD18-3B0360435883}"/>
                </c:ext>
              </c:extLst>
            </c:dLbl>
            <c:dLbl>
              <c:idx val="2"/>
              <c:layout>
                <c:manualLayout>
                  <c:x val="-1.8286334897792949E-2"/>
                  <c:y val="-3.7497913916829054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E5-4576-AD18-3B0360435883}"/>
                </c:ext>
              </c:extLst>
            </c:dLbl>
            <c:dLbl>
              <c:idx val="3"/>
              <c:layout>
                <c:manualLayout>
                  <c:x val="-1.4896758594830818E-2"/>
                  <c:y val="-1.74842595542609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E5-4576-AD18-3B036043588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グラフワーク２!$I$126:$L$126</c:f>
              <c:strCache>
                <c:ptCount val="4"/>
                <c:pt idx="0">
                  <c:v>合計</c:v>
                </c:pt>
                <c:pt idx="1">
                  <c:v>男性</c:v>
                </c:pt>
                <c:pt idx="2">
                  <c:v>女性</c:v>
                </c:pt>
                <c:pt idx="3">
                  <c:v>前回調査</c:v>
                </c:pt>
              </c:strCache>
            </c:strRef>
          </c:cat>
          <c:val>
            <c:numRef>
              <c:f>グラフワーク２!$I$130:$L$130</c:f>
              <c:numCache>
                <c:formatCode>0.0_ </c:formatCode>
                <c:ptCount val="4"/>
                <c:pt idx="0">
                  <c:v>25.206611570247933</c:v>
                </c:pt>
                <c:pt idx="1">
                  <c:v>23.529411764705884</c:v>
                </c:pt>
                <c:pt idx="2">
                  <c:v>26.829268292682926</c:v>
                </c:pt>
                <c:pt idx="3">
                  <c:v>27.494908350305501</c:v>
                </c:pt>
              </c:numCache>
            </c:numRef>
          </c:val>
          <c:extLst>
            <c:ext xmlns:c16="http://schemas.microsoft.com/office/drawing/2014/chart" uri="{C3380CC4-5D6E-409C-BE32-E72D297353CC}">
              <c16:uniqueId val="{0000000C-DAE5-4576-AD18-3B0360435883}"/>
            </c:ext>
          </c:extLst>
        </c:ser>
        <c:ser>
          <c:idx val="4"/>
          <c:order val="4"/>
          <c:tx>
            <c:strRef>
              <c:f>グラフワーク２!$H$131</c:f>
              <c:strCache>
                <c:ptCount val="1"/>
                <c:pt idx="0">
                  <c:v>午前１時又はそれより後</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0000948157341599E-3"/>
                  <c:y val="5.103029751338884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E5-4576-AD18-3B0360435883}"/>
                </c:ext>
              </c:extLst>
            </c:dLbl>
            <c:dLbl>
              <c:idx val="1"/>
              <c:layout>
                <c:manualLayout>
                  <c:x val="1.2398450193725785E-3"/>
                  <c:y val="5.034393822159513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E5-4576-AD18-3B0360435883}"/>
                </c:ext>
              </c:extLst>
            </c:dLbl>
            <c:dLbl>
              <c:idx val="2"/>
              <c:layout>
                <c:manualLayout>
                  <c:x val="-1.674618258924531E-3"/>
                  <c:y val="5.04155477675116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E5-4576-AD18-3B0360435883}"/>
                </c:ext>
              </c:extLst>
            </c:dLbl>
            <c:dLbl>
              <c:idx val="3"/>
              <c:layout>
                <c:manualLayout>
                  <c:x val="-3.0237599610385502E-4"/>
                  <c:y val="3.5202160423588667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E5-4576-AD18-3B036043588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グラフワーク２!$I$126:$L$126</c:f>
              <c:strCache>
                <c:ptCount val="4"/>
                <c:pt idx="0">
                  <c:v>合計</c:v>
                </c:pt>
                <c:pt idx="1">
                  <c:v>男性</c:v>
                </c:pt>
                <c:pt idx="2">
                  <c:v>女性</c:v>
                </c:pt>
                <c:pt idx="3">
                  <c:v>前回調査</c:v>
                </c:pt>
              </c:strCache>
            </c:strRef>
          </c:cat>
          <c:val>
            <c:numRef>
              <c:f>グラフワーク２!$I$131:$L$131</c:f>
              <c:numCache>
                <c:formatCode>0.0_ </c:formatCode>
                <c:ptCount val="4"/>
                <c:pt idx="0">
                  <c:v>6.1983471074380168</c:v>
                </c:pt>
                <c:pt idx="1">
                  <c:v>6.3025210084033612</c:v>
                </c:pt>
                <c:pt idx="2">
                  <c:v>6.0975609756097562</c:v>
                </c:pt>
                <c:pt idx="3">
                  <c:v>5.0916496945010179</c:v>
                </c:pt>
              </c:numCache>
            </c:numRef>
          </c:val>
          <c:extLst>
            <c:ext xmlns:c16="http://schemas.microsoft.com/office/drawing/2014/chart" uri="{C3380CC4-5D6E-409C-BE32-E72D297353CC}">
              <c16:uniqueId val="{00000011-DAE5-4576-AD18-3B0360435883}"/>
            </c:ext>
          </c:extLst>
        </c:ser>
        <c:ser>
          <c:idx val="5"/>
          <c:order val="5"/>
          <c:tx>
            <c:strRef>
              <c:f>グラフワーク２!$H$132</c:f>
              <c:strCache>
                <c:ptCount val="1"/>
                <c:pt idx="0">
                  <c:v>無回答</c:v>
                </c:pt>
              </c:strCache>
            </c:strRef>
          </c:tx>
          <c:spPr>
            <a:noFill/>
            <a:ln w="12700">
              <a:solidFill>
                <a:srgbClr val="000000"/>
              </a:solidFill>
              <a:prstDash val="solid"/>
            </a:ln>
          </c:spPr>
          <c:invertIfNegative val="0"/>
          <c:dLbls>
            <c:dLbl>
              <c:idx val="0"/>
              <c:layout>
                <c:manualLayout>
                  <c:x val="1.7022872140982376E-2"/>
                  <c:y val="-9.867552683082245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E5-4576-AD18-3B0360435883}"/>
                </c:ext>
              </c:extLst>
            </c:dLbl>
            <c:dLbl>
              <c:idx val="1"/>
              <c:layout>
                <c:manualLayout>
                  <c:x val="2.140163514043503E-2"/>
                  <c:y val="-1.055512569599320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AE5-4576-AD18-3B0360435883}"/>
                </c:ext>
              </c:extLst>
            </c:dLbl>
            <c:dLbl>
              <c:idx val="2"/>
              <c:layout>
                <c:manualLayout>
                  <c:x val="1.7562115080442371E-2"/>
                  <c:y val="-3.883907575136923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AE5-4576-AD18-3B0360435883}"/>
                </c:ext>
              </c:extLst>
            </c:dLbl>
            <c:dLbl>
              <c:idx val="3"/>
              <c:layout>
                <c:manualLayout>
                  <c:x val="2.7980812743234683E-2"/>
                  <c:y val="-1.874713637673903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AE5-4576-AD18-3B036043588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グラフワーク２!$I$126:$L$126</c:f>
              <c:strCache>
                <c:ptCount val="4"/>
                <c:pt idx="0">
                  <c:v>合計</c:v>
                </c:pt>
                <c:pt idx="1">
                  <c:v>男性</c:v>
                </c:pt>
                <c:pt idx="2">
                  <c:v>女性</c:v>
                </c:pt>
                <c:pt idx="3">
                  <c:v>前回調査</c:v>
                </c:pt>
              </c:strCache>
            </c:strRef>
          </c:cat>
          <c:val>
            <c:numRef>
              <c:f>グラフワーク２!$I$132:$L$132</c:f>
              <c:numCache>
                <c:formatCode>0.0_ </c:formatCode>
                <c:ptCount val="4"/>
                <c:pt idx="0">
                  <c:v>0.6198347107438017</c:v>
                </c:pt>
                <c:pt idx="1">
                  <c:v>0.84033613445378152</c:v>
                </c:pt>
                <c:pt idx="2">
                  <c:v>0.4065040650406504</c:v>
                </c:pt>
                <c:pt idx="3">
                  <c:v>1.8329938900203666</c:v>
                </c:pt>
              </c:numCache>
            </c:numRef>
          </c:val>
          <c:extLst>
            <c:ext xmlns:c16="http://schemas.microsoft.com/office/drawing/2014/chart" uri="{C3380CC4-5D6E-409C-BE32-E72D297353CC}">
              <c16:uniqueId val="{00000016-DAE5-4576-AD18-3B0360435883}"/>
            </c:ext>
          </c:extLst>
        </c:ser>
        <c:dLbls>
          <c:showLegendKey val="0"/>
          <c:showVal val="0"/>
          <c:showCatName val="0"/>
          <c:showSerName val="0"/>
          <c:showPercent val="0"/>
          <c:showBubbleSize val="0"/>
        </c:dLbls>
        <c:gapWidth val="80"/>
        <c:overlap val="100"/>
        <c:axId val="244898496"/>
        <c:axId val="244898888"/>
      </c:barChart>
      <c:catAx>
        <c:axId val="2448984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8888"/>
        <c:crosses val="autoZero"/>
        <c:auto val="1"/>
        <c:lblAlgn val="ctr"/>
        <c:lblOffset val="100"/>
        <c:tickLblSkip val="1"/>
        <c:tickMarkSkip val="1"/>
        <c:noMultiLvlLbl val="0"/>
      </c:catAx>
      <c:valAx>
        <c:axId val="24489888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8496"/>
        <c:crosses val="autoZero"/>
        <c:crossBetween val="between"/>
        <c:majorUnit val="0.2"/>
      </c:valAx>
      <c:spPr>
        <a:noFill/>
        <a:ln w="12700">
          <a:solidFill>
            <a:srgbClr val="808080"/>
          </a:solidFill>
          <a:prstDash val="solid"/>
        </a:ln>
      </c:spPr>
    </c:plotArea>
    <c:legend>
      <c:legendPos val="r"/>
      <c:layout>
        <c:manualLayout>
          <c:xMode val="edge"/>
          <c:yMode val="edge"/>
          <c:x val="0.79836141172008679"/>
          <c:y val="0.14361719235962556"/>
          <c:w val="0.19508216645333132"/>
          <c:h val="0.840425409251589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9032108986900921E-2"/>
          <c:y val="0.15425531914893617"/>
          <c:w val="0.63719799274411781"/>
          <c:h val="0.82446808510638303"/>
        </c:manualLayout>
      </c:layout>
      <c:barChart>
        <c:barDir val="bar"/>
        <c:grouping val="percentStacked"/>
        <c:varyColors val="0"/>
        <c:ser>
          <c:idx val="0"/>
          <c:order val="0"/>
          <c:tx>
            <c:strRef>
              <c:f>グラフワーク２!$H$117</c:f>
              <c:strCache>
                <c:ptCount val="1"/>
                <c:pt idx="0">
                  <c:v>午後５時又はそれより前</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1C-4D3A-B078-B75AC870F95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1C-4D3A-B078-B75AC870F95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1C-4D3A-B078-B75AC870F95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グラフワーク２!$I$116:$L$116</c:f>
              <c:strCache>
                <c:ptCount val="4"/>
                <c:pt idx="0">
                  <c:v>合計</c:v>
                </c:pt>
                <c:pt idx="1">
                  <c:v>男性</c:v>
                </c:pt>
                <c:pt idx="2">
                  <c:v>女性</c:v>
                </c:pt>
                <c:pt idx="3">
                  <c:v>前回調査</c:v>
                </c:pt>
              </c:strCache>
            </c:strRef>
          </c:cat>
          <c:val>
            <c:numRef>
              <c:f>グラフワーク２!$I$117:$L$117</c:f>
              <c:numCache>
                <c:formatCode>0.0_ </c:formatCode>
                <c:ptCount val="4"/>
                <c:pt idx="0">
                  <c:v>26.033057851239668</c:v>
                </c:pt>
                <c:pt idx="1">
                  <c:v>26.470588235294116</c:v>
                </c:pt>
                <c:pt idx="2">
                  <c:v>25.609756097560975</c:v>
                </c:pt>
                <c:pt idx="3">
                  <c:v>8.146639511201629</c:v>
                </c:pt>
              </c:numCache>
            </c:numRef>
          </c:val>
          <c:extLst>
            <c:ext xmlns:c16="http://schemas.microsoft.com/office/drawing/2014/chart" uri="{C3380CC4-5D6E-409C-BE32-E72D297353CC}">
              <c16:uniqueId val="{00000003-9A1C-4D3A-B078-B75AC870F95E}"/>
            </c:ext>
          </c:extLst>
        </c:ser>
        <c:ser>
          <c:idx val="1"/>
          <c:order val="1"/>
          <c:tx>
            <c:strRef>
              <c:f>グラフワーク２!$H$118</c:f>
              <c:strCache>
                <c:ptCount val="1"/>
                <c:pt idx="0">
                  <c:v>午後６時ごろ</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グラフワーク２!$I$116:$L$116</c:f>
              <c:strCache>
                <c:ptCount val="4"/>
                <c:pt idx="0">
                  <c:v>合計</c:v>
                </c:pt>
                <c:pt idx="1">
                  <c:v>男性</c:v>
                </c:pt>
                <c:pt idx="2">
                  <c:v>女性</c:v>
                </c:pt>
                <c:pt idx="3">
                  <c:v>前回調査</c:v>
                </c:pt>
              </c:strCache>
            </c:strRef>
          </c:cat>
          <c:val>
            <c:numRef>
              <c:f>グラフワーク２!$I$118:$L$118</c:f>
              <c:numCache>
                <c:formatCode>0.0_ </c:formatCode>
                <c:ptCount val="4"/>
                <c:pt idx="0">
                  <c:v>30.165289256198346</c:v>
                </c:pt>
                <c:pt idx="1">
                  <c:v>26.050420168067227</c:v>
                </c:pt>
                <c:pt idx="2">
                  <c:v>34.146341463414636</c:v>
                </c:pt>
                <c:pt idx="3">
                  <c:v>28.105906313645622</c:v>
                </c:pt>
              </c:numCache>
            </c:numRef>
          </c:val>
          <c:extLst>
            <c:ext xmlns:c16="http://schemas.microsoft.com/office/drawing/2014/chart" uri="{C3380CC4-5D6E-409C-BE32-E72D297353CC}">
              <c16:uniqueId val="{00000004-9A1C-4D3A-B078-B75AC870F95E}"/>
            </c:ext>
          </c:extLst>
        </c:ser>
        <c:ser>
          <c:idx val="2"/>
          <c:order val="2"/>
          <c:tx>
            <c:strRef>
              <c:f>グラフワーク２!$H$119</c:f>
              <c:strCache>
                <c:ptCount val="1"/>
                <c:pt idx="0">
                  <c:v>午後７時ごろ</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9EB-4A58-8A9D-8345A018110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グラフワーク２!$I$116:$L$116</c:f>
              <c:strCache>
                <c:ptCount val="4"/>
                <c:pt idx="0">
                  <c:v>合計</c:v>
                </c:pt>
                <c:pt idx="1">
                  <c:v>男性</c:v>
                </c:pt>
                <c:pt idx="2">
                  <c:v>女性</c:v>
                </c:pt>
                <c:pt idx="3">
                  <c:v>前回調査</c:v>
                </c:pt>
              </c:strCache>
            </c:strRef>
          </c:cat>
          <c:val>
            <c:numRef>
              <c:f>グラフワーク２!$I$119:$L$119</c:f>
              <c:numCache>
                <c:formatCode>0.0_ </c:formatCode>
                <c:ptCount val="4"/>
                <c:pt idx="0">
                  <c:v>21.280991735537189</c:v>
                </c:pt>
                <c:pt idx="1">
                  <c:v>21.84873949579832</c:v>
                </c:pt>
                <c:pt idx="2">
                  <c:v>20.73170731707317</c:v>
                </c:pt>
                <c:pt idx="3">
                  <c:v>35.234215885947044</c:v>
                </c:pt>
              </c:numCache>
            </c:numRef>
          </c:val>
          <c:extLst>
            <c:ext xmlns:c16="http://schemas.microsoft.com/office/drawing/2014/chart" uri="{C3380CC4-5D6E-409C-BE32-E72D297353CC}">
              <c16:uniqueId val="{00000006-9A1C-4D3A-B078-B75AC870F95E}"/>
            </c:ext>
          </c:extLst>
        </c:ser>
        <c:ser>
          <c:idx val="3"/>
          <c:order val="3"/>
          <c:tx>
            <c:strRef>
              <c:f>グラフワーク２!$H$120</c:f>
              <c:strCache>
                <c:ptCount val="1"/>
                <c:pt idx="0">
                  <c:v>午後８時ごろ</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0698145490434465E-2"/>
                  <c:y val="3.043472025013266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1C-4D3A-B078-B75AC870F95E}"/>
                </c:ext>
              </c:extLst>
            </c:dLbl>
            <c:dLbl>
              <c:idx val="1"/>
              <c:layout>
                <c:manualLayout>
                  <c:x val="-7.9855535299467682E-3"/>
                  <c:y val="-1.2776271818481706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1C-4D3A-B078-B75AC870F95E}"/>
                </c:ext>
              </c:extLst>
            </c:dLbl>
            <c:dLbl>
              <c:idx val="2"/>
              <c:layout>
                <c:manualLayout>
                  <c:x val="-9.5288088988876394E-3"/>
                  <c:y val="8.829224215826817E-4"/>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1C-4D3A-B078-B75AC870F95E}"/>
                </c:ext>
              </c:extLst>
            </c:dLbl>
            <c:dLbl>
              <c:idx val="3"/>
              <c:layout>
                <c:manualLayout>
                  <c:x val="-9.1452361558253502E-3"/>
                  <c:y val="-1.775024023636256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A1C-4D3A-B078-B75AC870F95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グラフワーク２!$I$116:$L$116</c:f>
              <c:strCache>
                <c:ptCount val="4"/>
                <c:pt idx="0">
                  <c:v>合計</c:v>
                </c:pt>
                <c:pt idx="1">
                  <c:v>男性</c:v>
                </c:pt>
                <c:pt idx="2">
                  <c:v>女性</c:v>
                </c:pt>
                <c:pt idx="3">
                  <c:v>前回調査</c:v>
                </c:pt>
              </c:strCache>
            </c:strRef>
          </c:cat>
          <c:val>
            <c:numRef>
              <c:f>グラフワーク２!$I$120:$L$120</c:f>
              <c:numCache>
                <c:formatCode>0.0_ </c:formatCode>
                <c:ptCount val="4"/>
                <c:pt idx="0">
                  <c:v>17.561983471074381</c:v>
                </c:pt>
                <c:pt idx="1">
                  <c:v>18.487394957983192</c:v>
                </c:pt>
                <c:pt idx="2">
                  <c:v>16.666666666666668</c:v>
                </c:pt>
                <c:pt idx="3">
                  <c:v>19.959266802443992</c:v>
                </c:pt>
              </c:numCache>
            </c:numRef>
          </c:val>
          <c:extLst>
            <c:ext xmlns:c16="http://schemas.microsoft.com/office/drawing/2014/chart" uri="{C3380CC4-5D6E-409C-BE32-E72D297353CC}">
              <c16:uniqueId val="{0000000B-9A1C-4D3A-B078-B75AC870F95E}"/>
            </c:ext>
          </c:extLst>
        </c:ser>
        <c:ser>
          <c:idx val="4"/>
          <c:order val="4"/>
          <c:tx>
            <c:strRef>
              <c:f>グラフワーク２!$H$121</c:f>
              <c:strCache>
                <c:ptCount val="1"/>
                <c:pt idx="0">
                  <c:v>午後９時又はそれより後</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4.1894763154605675E-3"/>
                  <c:y val="3.393198800969551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A1C-4D3A-B078-B75AC870F95E}"/>
                </c:ext>
              </c:extLst>
            </c:dLbl>
            <c:dLbl>
              <c:idx val="1"/>
              <c:layout>
                <c:manualLayout>
                  <c:x val="1.2398450193724982E-3"/>
                  <c:y val="4.950217288412725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A1C-4D3A-B078-B75AC870F95E}"/>
                </c:ext>
              </c:extLst>
            </c:dLbl>
            <c:dLbl>
              <c:idx val="2"/>
              <c:layout>
                <c:manualLayout>
                  <c:x val="7.0829077399806976E-3"/>
                  <c:y val="3.37375041234599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A1C-4D3A-B078-B75AC870F95E}"/>
                </c:ext>
              </c:extLst>
            </c:dLbl>
            <c:dLbl>
              <c:idx val="3"/>
              <c:layout>
                <c:manualLayout>
                  <c:x val="8.3024104745527496E-4"/>
                  <c:y val="5.562927584871563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A1C-4D3A-B078-B75AC870F95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グラフワーク２!$I$116:$L$116</c:f>
              <c:strCache>
                <c:ptCount val="4"/>
                <c:pt idx="0">
                  <c:v>合計</c:v>
                </c:pt>
                <c:pt idx="1">
                  <c:v>男性</c:v>
                </c:pt>
                <c:pt idx="2">
                  <c:v>女性</c:v>
                </c:pt>
                <c:pt idx="3">
                  <c:v>前回調査</c:v>
                </c:pt>
              </c:strCache>
            </c:strRef>
          </c:cat>
          <c:val>
            <c:numRef>
              <c:f>グラフワーク２!$I$121:$L$121</c:f>
              <c:numCache>
                <c:formatCode>0.0_ </c:formatCode>
                <c:ptCount val="4"/>
                <c:pt idx="0">
                  <c:v>4.9586776859504136</c:v>
                </c:pt>
                <c:pt idx="1">
                  <c:v>7.1428571428571432</c:v>
                </c:pt>
                <c:pt idx="2">
                  <c:v>2.845528455284553</c:v>
                </c:pt>
                <c:pt idx="3">
                  <c:v>7.3319755600814664</c:v>
                </c:pt>
              </c:numCache>
            </c:numRef>
          </c:val>
          <c:extLst>
            <c:ext xmlns:c16="http://schemas.microsoft.com/office/drawing/2014/chart" uri="{C3380CC4-5D6E-409C-BE32-E72D297353CC}">
              <c16:uniqueId val="{00000010-9A1C-4D3A-B078-B75AC870F95E}"/>
            </c:ext>
          </c:extLst>
        </c:ser>
        <c:ser>
          <c:idx val="5"/>
          <c:order val="5"/>
          <c:tx>
            <c:strRef>
              <c:f>グラフワーク２!$H$122</c:f>
              <c:strCache>
                <c:ptCount val="1"/>
                <c:pt idx="0">
                  <c:v>無回答</c:v>
                </c:pt>
              </c:strCache>
            </c:strRef>
          </c:tx>
          <c:spPr>
            <a:noFill/>
            <a:ln w="12700">
              <a:solidFill>
                <a:srgbClr val="000000"/>
              </a:solidFill>
              <a:prstDash val="solid"/>
            </a:ln>
          </c:spPr>
          <c:invertIfNegative val="0"/>
          <c:dLbls>
            <c:dLbl>
              <c:idx val="0"/>
              <c:layout>
                <c:manualLayout>
                  <c:x val="2.3591016640161361E-2"/>
                  <c:y val="-1.926021542389168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1C-4D3A-B078-B75AC870F95E}"/>
                </c:ext>
              </c:extLst>
            </c:dLbl>
            <c:dLbl>
              <c:idx val="1"/>
              <c:layout>
                <c:manualLayout>
                  <c:x val="2.140163514043503E-2"/>
                  <c:y val="3.595943949629247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A1C-4D3A-B078-B75AC870F95E}"/>
                </c:ext>
              </c:extLst>
            </c:dLbl>
            <c:dLbl>
              <c:idx val="2"/>
              <c:layout>
                <c:manualLayout>
                  <c:x val="2.4130259579621512E-2"/>
                  <c:y val="-2.477288699568291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A1C-4D3A-B078-B75AC870F95E}"/>
                </c:ext>
              </c:extLst>
            </c:dLbl>
            <c:dLbl>
              <c:idx val="3"/>
              <c:layout>
                <c:manualLayout>
                  <c:x val="2.3798232117536872E-2"/>
                  <c:y val="-9.94506834186710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A1C-4D3A-B078-B75AC870F95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グラフワーク２!$I$116:$L$116</c:f>
              <c:strCache>
                <c:ptCount val="4"/>
                <c:pt idx="0">
                  <c:v>合計</c:v>
                </c:pt>
                <c:pt idx="1">
                  <c:v>男性</c:v>
                </c:pt>
                <c:pt idx="2">
                  <c:v>女性</c:v>
                </c:pt>
                <c:pt idx="3">
                  <c:v>前回調査</c:v>
                </c:pt>
              </c:strCache>
            </c:strRef>
          </c:cat>
          <c:val>
            <c:numRef>
              <c:f>グラフワーク２!$I$122:$L$122</c:f>
              <c:numCache>
                <c:formatCode>0.0_ </c:formatCode>
                <c:ptCount val="4"/>
                <c:pt idx="0">
                  <c:v>0</c:v>
                </c:pt>
                <c:pt idx="1">
                  <c:v>0</c:v>
                </c:pt>
                <c:pt idx="2">
                  <c:v>0</c:v>
                </c:pt>
                <c:pt idx="3">
                  <c:v>1.2219959266802445</c:v>
                </c:pt>
              </c:numCache>
            </c:numRef>
          </c:val>
          <c:extLst>
            <c:ext xmlns:c16="http://schemas.microsoft.com/office/drawing/2014/chart" uri="{C3380CC4-5D6E-409C-BE32-E72D297353CC}">
              <c16:uniqueId val="{00000015-9A1C-4D3A-B078-B75AC870F95E}"/>
            </c:ext>
          </c:extLst>
        </c:ser>
        <c:dLbls>
          <c:showLegendKey val="0"/>
          <c:showVal val="0"/>
          <c:showCatName val="0"/>
          <c:showSerName val="0"/>
          <c:showPercent val="0"/>
          <c:showBubbleSize val="0"/>
        </c:dLbls>
        <c:gapWidth val="80"/>
        <c:overlap val="100"/>
        <c:axId val="244899672"/>
        <c:axId val="244900064"/>
      </c:barChart>
      <c:catAx>
        <c:axId val="244899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00064"/>
        <c:crosses val="autoZero"/>
        <c:auto val="1"/>
        <c:lblAlgn val="ctr"/>
        <c:lblOffset val="100"/>
        <c:tickLblSkip val="1"/>
        <c:tickMarkSkip val="1"/>
        <c:noMultiLvlLbl val="0"/>
      </c:catAx>
      <c:valAx>
        <c:axId val="2449000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9672"/>
        <c:crosses val="autoZero"/>
        <c:crossBetween val="between"/>
        <c:majorUnit val="0.2"/>
      </c:valAx>
      <c:spPr>
        <a:noFill/>
        <a:ln w="12700">
          <a:solidFill>
            <a:srgbClr val="808080"/>
          </a:solidFill>
          <a:prstDash val="solid"/>
        </a:ln>
      </c:spPr>
    </c:plotArea>
    <c:legend>
      <c:legendPos val="r"/>
      <c:layout>
        <c:manualLayout>
          <c:xMode val="edge"/>
          <c:yMode val="edge"/>
          <c:x val="0.79836141172008679"/>
          <c:y val="0.14361688395507938"/>
          <c:w val="0.19508216645333132"/>
          <c:h val="0.8404256844943562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グラフワーク２!$C$60</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4B-4923-A875-D47564519903}"/>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4B-4923-A875-D47564519903}"/>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4B-4923-A875-D4756451990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グラフワーク２!$B$61:$B$68</c:f>
              <c:strCache>
                <c:ptCount val="8"/>
                <c:pt idx="0">
                  <c:v>話をしても子供が聞き入れない</c:v>
                </c:pt>
                <c:pt idx="1">
                  <c:v>子供に気を使って話ができない</c:v>
                </c:pt>
                <c:pt idx="2">
                  <c:v>話をすると子供がうるさがる</c:v>
                </c:pt>
                <c:pt idx="3">
                  <c:v>自分の仕事などが忙しくて話す時間がない</c:v>
                </c:pt>
                <c:pt idx="4">
                  <c:v>子供と話をしてもつまらない</c:v>
                </c:pt>
                <c:pt idx="5">
                  <c:v>話をする話題がない</c:v>
                </c:pt>
                <c:pt idx="6">
                  <c:v>その他</c:v>
                </c:pt>
                <c:pt idx="7">
                  <c:v>無回答</c:v>
                </c:pt>
              </c:strCache>
            </c:strRef>
          </c:cat>
          <c:val>
            <c:numRef>
              <c:f>グラフワーク２!$C$61:$C$68</c:f>
              <c:numCache>
                <c:formatCode>0.0_ </c:formatCode>
                <c:ptCount val="8"/>
                <c:pt idx="0">
                  <c:v>6.8965517241379306</c:v>
                </c:pt>
                <c:pt idx="1">
                  <c:v>6.8965517241379306</c:v>
                </c:pt>
                <c:pt idx="2">
                  <c:v>34.482758620689658</c:v>
                </c:pt>
                <c:pt idx="3">
                  <c:v>24.137931034482758</c:v>
                </c:pt>
                <c:pt idx="4">
                  <c:v>0</c:v>
                </c:pt>
                <c:pt idx="5">
                  <c:v>10.344827586206897</c:v>
                </c:pt>
                <c:pt idx="6">
                  <c:v>6.8965517241379306</c:v>
                </c:pt>
                <c:pt idx="7">
                  <c:v>10.344827586206897</c:v>
                </c:pt>
              </c:numCache>
            </c:numRef>
          </c:val>
          <c:extLst>
            <c:ext xmlns:c16="http://schemas.microsoft.com/office/drawing/2014/chart" uri="{C3380CC4-5D6E-409C-BE32-E72D297353CC}">
              <c16:uniqueId val="{00000003-924B-4923-A875-D47564519903}"/>
            </c:ext>
          </c:extLst>
        </c:ser>
        <c:ser>
          <c:idx val="1"/>
          <c:order val="1"/>
          <c:tx>
            <c:strRef>
              <c:f>グラフワーク２!$D$60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E58-4E5C-A87E-D1D373B837B6}"/>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E58-4E5C-A87E-D1D373B837B6}"/>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FE58-4E5C-A87E-D1D373B837B6}"/>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グラフワーク２!$B$61:$B$68</c:f>
              <c:strCache>
                <c:ptCount val="8"/>
                <c:pt idx="0">
                  <c:v>話をしても子供が聞き入れない</c:v>
                </c:pt>
                <c:pt idx="1">
                  <c:v>子供に気を使って話ができない</c:v>
                </c:pt>
                <c:pt idx="2">
                  <c:v>話をすると子供がうるさがる</c:v>
                </c:pt>
                <c:pt idx="3">
                  <c:v>自分の仕事などが忙しくて話す時間がない</c:v>
                </c:pt>
                <c:pt idx="4">
                  <c:v>子供と話をしてもつまらない</c:v>
                </c:pt>
                <c:pt idx="5">
                  <c:v>話をする話題がない</c:v>
                </c:pt>
                <c:pt idx="6">
                  <c:v>その他</c:v>
                </c:pt>
                <c:pt idx="7">
                  <c:v>無回答</c:v>
                </c:pt>
              </c:strCache>
            </c:strRef>
          </c:cat>
          <c:val>
            <c:numRef>
              <c:f>グラフワーク２!$D$61:$D$68</c:f>
              <c:numCache>
                <c:formatCode>0.0_ </c:formatCode>
                <c:ptCount val="8"/>
                <c:pt idx="0">
                  <c:v>7.1428571428571432</c:v>
                </c:pt>
                <c:pt idx="1">
                  <c:v>7.1428571428571432</c:v>
                </c:pt>
                <c:pt idx="2">
                  <c:v>28.571428571428573</c:v>
                </c:pt>
                <c:pt idx="3">
                  <c:v>21.428571428571427</c:v>
                </c:pt>
                <c:pt idx="4">
                  <c:v>0</c:v>
                </c:pt>
                <c:pt idx="5">
                  <c:v>7.1428571428571432</c:v>
                </c:pt>
                <c:pt idx="6">
                  <c:v>14.285714285714286</c:v>
                </c:pt>
                <c:pt idx="7">
                  <c:v>14.285714285714286</c:v>
                </c:pt>
              </c:numCache>
            </c:numRef>
          </c:val>
          <c:extLst>
            <c:ext xmlns:c16="http://schemas.microsoft.com/office/drawing/2014/chart" uri="{C3380CC4-5D6E-409C-BE32-E72D297353CC}">
              <c16:uniqueId val="{00000007-924B-4923-A875-D47564519903}"/>
            </c:ext>
          </c:extLst>
        </c:ser>
        <c:ser>
          <c:idx val="2"/>
          <c:order val="2"/>
          <c:tx>
            <c:strRef>
              <c:f>グラフワーク２!$E$60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グラフワーク２!$B$61:$B$68</c:f>
              <c:strCache>
                <c:ptCount val="8"/>
                <c:pt idx="0">
                  <c:v>話をしても子供が聞き入れない</c:v>
                </c:pt>
                <c:pt idx="1">
                  <c:v>子供に気を使って話ができない</c:v>
                </c:pt>
                <c:pt idx="2">
                  <c:v>話をすると子供がうるさがる</c:v>
                </c:pt>
                <c:pt idx="3">
                  <c:v>自分の仕事などが忙しくて話す時間がない</c:v>
                </c:pt>
                <c:pt idx="4">
                  <c:v>子供と話をしてもつまらない</c:v>
                </c:pt>
                <c:pt idx="5">
                  <c:v>話をする話題がない</c:v>
                </c:pt>
                <c:pt idx="6">
                  <c:v>その他</c:v>
                </c:pt>
                <c:pt idx="7">
                  <c:v>無回答</c:v>
                </c:pt>
              </c:strCache>
            </c:strRef>
          </c:cat>
          <c:val>
            <c:numRef>
              <c:f>グラフワーク２!$E$61:$E$68</c:f>
              <c:numCache>
                <c:formatCode>0.0_ </c:formatCode>
                <c:ptCount val="8"/>
                <c:pt idx="0">
                  <c:v>6.666666666666667</c:v>
                </c:pt>
                <c:pt idx="1">
                  <c:v>6.666666666666667</c:v>
                </c:pt>
                <c:pt idx="2">
                  <c:v>40</c:v>
                </c:pt>
                <c:pt idx="3">
                  <c:v>26.666666666666668</c:v>
                </c:pt>
                <c:pt idx="4">
                  <c:v>0</c:v>
                </c:pt>
                <c:pt idx="5">
                  <c:v>13.333333333333334</c:v>
                </c:pt>
                <c:pt idx="6">
                  <c:v>0</c:v>
                </c:pt>
                <c:pt idx="7">
                  <c:v>6.666666666666667</c:v>
                </c:pt>
              </c:numCache>
            </c:numRef>
          </c:val>
          <c:extLst>
            <c:ext xmlns:c16="http://schemas.microsoft.com/office/drawing/2014/chart" uri="{C3380CC4-5D6E-409C-BE32-E72D297353CC}">
              <c16:uniqueId val="{00000008-924B-4923-A875-D47564519903}"/>
            </c:ext>
          </c:extLst>
        </c:ser>
        <c:ser>
          <c:idx val="3"/>
          <c:order val="3"/>
          <c:tx>
            <c:strRef>
              <c:f>グラフワーク２!$F$60</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4B-4923-A875-D4756451990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グラフワーク２!$B$61:$B$68</c:f>
              <c:strCache>
                <c:ptCount val="8"/>
                <c:pt idx="0">
                  <c:v>話をしても子供が聞き入れない</c:v>
                </c:pt>
                <c:pt idx="1">
                  <c:v>子供に気を使って話ができない</c:v>
                </c:pt>
                <c:pt idx="2">
                  <c:v>話をすると子供がうるさがる</c:v>
                </c:pt>
                <c:pt idx="3">
                  <c:v>自分の仕事などが忙しくて話す時間がない</c:v>
                </c:pt>
                <c:pt idx="4">
                  <c:v>子供と話をしてもつまらない</c:v>
                </c:pt>
                <c:pt idx="5">
                  <c:v>話をする話題がない</c:v>
                </c:pt>
                <c:pt idx="6">
                  <c:v>その他</c:v>
                </c:pt>
                <c:pt idx="7">
                  <c:v>無回答</c:v>
                </c:pt>
              </c:strCache>
            </c:strRef>
          </c:cat>
          <c:val>
            <c:numRef>
              <c:f>グラフワーク２!$F$61:$F$68</c:f>
              <c:numCache>
                <c:formatCode>0.0_ </c:formatCode>
                <c:ptCount val="8"/>
                <c:pt idx="0">
                  <c:v>14.705882352941176</c:v>
                </c:pt>
                <c:pt idx="1">
                  <c:v>0</c:v>
                </c:pt>
                <c:pt idx="2">
                  <c:v>23.529411764705884</c:v>
                </c:pt>
                <c:pt idx="3">
                  <c:v>23.529411764705884</c:v>
                </c:pt>
                <c:pt idx="4">
                  <c:v>0</c:v>
                </c:pt>
                <c:pt idx="5">
                  <c:v>5.882352941176471</c:v>
                </c:pt>
                <c:pt idx="6">
                  <c:v>11.764705882352942</c:v>
                </c:pt>
                <c:pt idx="7">
                  <c:v>20.588235294117649</c:v>
                </c:pt>
              </c:numCache>
            </c:numRef>
          </c:val>
          <c:extLst>
            <c:ext xmlns:c16="http://schemas.microsoft.com/office/drawing/2014/chart" uri="{C3380CC4-5D6E-409C-BE32-E72D297353CC}">
              <c16:uniqueId val="{0000000A-924B-4923-A875-D47564519903}"/>
            </c:ext>
          </c:extLst>
        </c:ser>
        <c:dLbls>
          <c:showLegendKey val="0"/>
          <c:showVal val="0"/>
          <c:showCatName val="0"/>
          <c:showSerName val="0"/>
          <c:showPercent val="0"/>
          <c:showBubbleSize val="0"/>
        </c:dLbls>
        <c:gapWidth val="40"/>
        <c:axId val="205004048"/>
        <c:axId val="205004440"/>
      </c:barChart>
      <c:catAx>
        <c:axId val="2050040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4440"/>
        <c:crosses val="autoZero"/>
        <c:auto val="1"/>
        <c:lblAlgn val="ctr"/>
        <c:lblOffset val="100"/>
        <c:tickLblSkip val="1"/>
        <c:tickMarkSkip val="1"/>
        <c:noMultiLvlLbl val="0"/>
      </c:catAx>
      <c:valAx>
        <c:axId val="205004440"/>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4048"/>
        <c:crosses val="autoZero"/>
        <c:crossBetween val="between"/>
        <c:majorUnit val="20"/>
      </c:valAx>
      <c:spPr>
        <a:noFill/>
        <a:ln w="3175">
          <a:solidFill>
            <a:srgbClr val="000000"/>
          </a:solidFill>
          <a:prstDash val="solid"/>
        </a:ln>
      </c:spPr>
    </c:plotArea>
    <c:legend>
      <c:legendPos val="r"/>
      <c:layout>
        <c:manualLayout>
          <c:xMode val="edge"/>
          <c:yMode val="edge"/>
          <c:x val="0.80273973493251416"/>
          <c:y val="0.78915826508810871"/>
          <c:w val="0.18630132533742882"/>
          <c:h val="0.140562558435560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35840347542766E-2"/>
          <c:y val="6.8273226251149621E-2"/>
          <c:w val="0.82053217485745322"/>
          <c:h val="0.91365641012567878"/>
        </c:manualLayout>
      </c:layout>
      <c:barChart>
        <c:barDir val="bar"/>
        <c:grouping val="clustered"/>
        <c:varyColors val="0"/>
        <c:ser>
          <c:idx val="0"/>
          <c:order val="0"/>
          <c:tx>
            <c:strRef>
              <c:f>グラフワーク２!$I$138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F2-4D31-878A-F6D318A223BF}"/>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F2-4D31-878A-F6D318A223BF}"/>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F2-4D31-878A-F6D318A223B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グラフワーク２!$H$139:$H$146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グラフワーク２!$I$139:$I$146</c:f>
              <c:numCache>
                <c:formatCode>0.0_ </c:formatCode>
                <c:ptCount val="8"/>
                <c:pt idx="0">
                  <c:v>67.768595041322314</c:v>
                </c:pt>
                <c:pt idx="1">
                  <c:v>23.966942148760332</c:v>
                </c:pt>
                <c:pt idx="2">
                  <c:v>4.9586776859504136</c:v>
                </c:pt>
                <c:pt idx="3">
                  <c:v>1.4462809917355373</c:v>
                </c:pt>
                <c:pt idx="4">
                  <c:v>0.6198347107438017</c:v>
                </c:pt>
                <c:pt idx="5">
                  <c:v>0</c:v>
                </c:pt>
                <c:pt idx="6">
                  <c:v>0.41322314049586778</c:v>
                </c:pt>
                <c:pt idx="7">
                  <c:v>0.82644628099173556</c:v>
                </c:pt>
              </c:numCache>
            </c:numRef>
          </c:val>
          <c:extLst>
            <c:ext xmlns:c16="http://schemas.microsoft.com/office/drawing/2014/chart" uri="{C3380CC4-5D6E-409C-BE32-E72D297353CC}">
              <c16:uniqueId val="{00000003-7DF2-4D31-878A-F6D318A223BF}"/>
            </c:ext>
          </c:extLst>
        </c:ser>
        <c:ser>
          <c:idx val="1"/>
          <c:order val="1"/>
          <c:tx>
            <c:strRef>
              <c:f>グラフワーク２!$J$138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F68-4514-B034-4EB2C838C88A}"/>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F68-4514-B034-4EB2C838C88A}"/>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F68-4514-B034-4EB2C838C88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グラフワーク２!$H$139:$H$146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グラフワーク２!$J$139:$J$146</c:f>
              <c:numCache>
                <c:formatCode>0.0_ </c:formatCode>
                <c:ptCount val="8"/>
                <c:pt idx="0">
                  <c:v>66.386554621848745</c:v>
                </c:pt>
                <c:pt idx="1">
                  <c:v>24.369747899159663</c:v>
                </c:pt>
                <c:pt idx="2">
                  <c:v>5.882352941176471</c:v>
                </c:pt>
                <c:pt idx="3">
                  <c:v>1.2605042016806722</c:v>
                </c:pt>
                <c:pt idx="4">
                  <c:v>0.84033613445378152</c:v>
                </c:pt>
                <c:pt idx="5">
                  <c:v>0</c:v>
                </c:pt>
                <c:pt idx="6">
                  <c:v>0.84033613445378152</c:v>
                </c:pt>
                <c:pt idx="7">
                  <c:v>0.42016806722689076</c:v>
                </c:pt>
              </c:numCache>
            </c:numRef>
          </c:val>
          <c:extLst>
            <c:ext xmlns:c16="http://schemas.microsoft.com/office/drawing/2014/chart" uri="{C3380CC4-5D6E-409C-BE32-E72D297353CC}">
              <c16:uniqueId val="{00000007-7DF2-4D31-878A-F6D318A223BF}"/>
            </c:ext>
          </c:extLst>
        </c:ser>
        <c:ser>
          <c:idx val="2"/>
          <c:order val="2"/>
          <c:tx>
            <c:strRef>
              <c:f>グラフワーク２!$K$138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グラフワーク２!$H$139:$H$146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グラフワーク２!$K$139:$K$146</c:f>
              <c:numCache>
                <c:formatCode>0.0_ </c:formatCode>
                <c:ptCount val="8"/>
                <c:pt idx="0">
                  <c:v>69.105691056910572</c:v>
                </c:pt>
                <c:pt idx="1">
                  <c:v>23.577235772357724</c:v>
                </c:pt>
                <c:pt idx="2">
                  <c:v>4.0650406504065044</c:v>
                </c:pt>
                <c:pt idx="3">
                  <c:v>1.6260162601626016</c:v>
                </c:pt>
                <c:pt idx="4">
                  <c:v>0.4065040650406504</c:v>
                </c:pt>
                <c:pt idx="5">
                  <c:v>0</c:v>
                </c:pt>
                <c:pt idx="6">
                  <c:v>0</c:v>
                </c:pt>
                <c:pt idx="7">
                  <c:v>1.2195121951219512</c:v>
                </c:pt>
              </c:numCache>
            </c:numRef>
          </c:val>
          <c:extLst>
            <c:ext xmlns:c16="http://schemas.microsoft.com/office/drawing/2014/chart" uri="{C3380CC4-5D6E-409C-BE32-E72D297353CC}">
              <c16:uniqueId val="{00000008-7DF2-4D31-878A-F6D318A223BF}"/>
            </c:ext>
          </c:extLst>
        </c:ser>
        <c:ser>
          <c:idx val="3"/>
          <c:order val="3"/>
          <c:tx>
            <c:strRef>
              <c:f>グラフワーク２!$L$138</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F2-4D31-878A-F6D318A223B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グラフワーク２!$H$139:$H$146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グラフワーク２!$L$139:$L$146</c:f>
              <c:numCache>
                <c:formatCode>0.0_ </c:formatCode>
                <c:ptCount val="8"/>
                <c:pt idx="0">
                  <c:v>63.136456211812629</c:v>
                </c:pt>
                <c:pt idx="1">
                  <c:v>24.643584521384927</c:v>
                </c:pt>
                <c:pt idx="2">
                  <c:v>6.9246435845213847</c:v>
                </c:pt>
                <c:pt idx="3">
                  <c:v>1.629327902240326</c:v>
                </c:pt>
                <c:pt idx="4">
                  <c:v>1.629327902240326</c:v>
                </c:pt>
                <c:pt idx="5">
                  <c:v>0.61099796334012224</c:v>
                </c:pt>
                <c:pt idx="6">
                  <c:v>0.81466395112016299</c:v>
                </c:pt>
                <c:pt idx="7">
                  <c:v>0.61099796334012224</c:v>
                </c:pt>
              </c:numCache>
            </c:numRef>
          </c:val>
          <c:extLst>
            <c:ext xmlns:c16="http://schemas.microsoft.com/office/drawing/2014/chart" uri="{C3380CC4-5D6E-409C-BE32-E72D297353CC}">
              <c16:uniqueId val="{0000000A-7DF2-4D31-878A-F6D318A223BF}"/>
            </c:ext>
          </c:extLst>
        </c:ser>
        <c:dLbls>
          <c:showLegendKey val="0"/>
          <c:showVal val="0"/>
          <c:showCatName val="0"/>
          <c:showSerName val="0"/>
          <c:showPercent val="0"/>
          <c:showBubbleSize val="0"/>
        </c:dLbls>
        <c:gapWidth val="40"/>
        <c:axId val="244900848"/>
        <c:axId val="244901240"/>
      </c:barChart>
      <c:catAx>
        <c:axId val="244900848"/>
        <c:scaling>
          <c:orientation val="maxMin"/>
        </c:scaling>
        <c:delete val="1"/>
        <c:axPos val="l"/>
        <c:numFmt formatCode="General" sourceLinked="1"/>
        <c:majorTickMark val="out"/>
        <c:minorTickMark val="none"/>
        <c:tickLblPos val="nextTo"/>
        <c:crossAx val="244901240"/>
        <c:crosses val="autoZero"/>
        <c:auto val="1"/>
        <c:lblAlgn val="ctr"/>
        <c:lblOffset val="100"/>
        <c:noMultiLvlLbl val="0"/>
      </c:catAx>
      <c:valAx>
        <c:axId val="24490124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00848"/>
        <c:crosses val="autoZero"/>
        <c:crossBetween val="between"/>
        <c:majorUnit val="20"/>
      </c:valAx>
      <c:spPr>
        <a:noFill/>
        <a:ln w="3175">
          <a:solidFill>
            <a:srgbClr val="000000"/>
          </a:solidFill>
          <a:prstDash val="solid"/>
        </a:ln>
      </c:spPr>
    </c:plotArea>
    <c:legend>
      <c:legendPos val="r"/>
      <c:layout>
        <c:manualLayout>
          <c:xMode val="edge"/>
          <c:yMode val="edge"/>
          <c:x val="0.61308444203095303"/>
          <c:y val="0.70803493557065122"/>
          <c:w val="0.34722101547651374"/>
          <c:h val="0.2154455186081458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グラフワーク２!$I$267</c:f>
              <c:strCache>
                <c:ptCount val="1"/>
                <c:pt idx="0">
                  <c:v>県央地域</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4F-4299-B321-381BBC707F55}"/>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4F-4299-B321-381BBC707F55}"/>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4F-4299-B321-381BBC707F5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グラフワーク２!$H$268:$H$274</c:f>
              <c:strCache>
                <c:ptCount val="7"/>
                <c:pt idx="0">
                  <c:v>地域のお祭り、盆踊り</c:v>
                </c:pt>
                <c:pt idx="1">
                  <c:v>レクリエーションや
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グラフワーク２!$I$268:$I$274</c:f>
              <c:numCache>
                <c:formatCode>0.0_ </c:formatCode>
                <c:ptCount val="7"/>
                <c:pt idx="0">
                  <c:v>56.944444444444443</c:v>
                </c:pt>
                <c:pt idx="1">
                  <c:v>38.194444444444443</c:v>
                </c:pt>
                <c:pt idx="2">
                  <c:v>50</c:v>
                </c:pt>
                <c:pt idx="3">
                  <c:v>27.777777777777779</c:v>
                </c:pt>
                <c:pt idx="4">
                  <c:v>16.666666666666668</c:v>
                </c:pt>
                <c:pt idx="5">
                  <c:v>3.4722222222222223</c:v>
                </c:pt>
                <c:pt idx="6">
                  <c:v>0</c:v>
                </c:pt>
              </c:numCache>
            </c:numRef>
          </c:val>
          <c:extLst>
            <c:ext xmlns:c16="http://schemas.microsoft.com/office/drawing/2014/chart" uri="{C3380CC4-5D6E-409C-BE32-E72D297353CC}">
              <c16:uniqueId val="{00000003-F04F-4299-B321-381BBC707F55}"/>
            </c:ext>
          </c:extLst>
        </c:ser>
        <c:ser>
          <c:idx val="1"/>
          <c:order val="1"/>
          <c:tx>
            <c:strRef>
              <c:f>グラフワーク２!$J$267</c:f>
              <c:strCache>
                <c:ptCount val="1"/>
                <c:pt idx="0">
                  <c:v>県南地域</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DE3-476E-8970-64CB73CC70ED}"/>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DE3-476E-8970-64CB73CC70ED}"/>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DE3-476E-8970-64CB73CC70E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グラフワーク２!$H$268:$H$274</c:f>
              <c:strCache>
                <c:ptCount val="7"/>
                <c:pt idx="0">
                  <c:v>地域のお祭り、盆踊り</c:v>
                </c:pt>
                <c:pt idx="1">
                  <c:v>レクリエーションや
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グラフワーク２!$J$268:$J$274</c:f>
              <c:numCache>
                <c:formatCode>0.0_ </c:formatCode>
                <c:ptCount val="7"/>
                <c:pt idx="0">
                  <c:v>67.336683417085425</c:v>
                </c:pt>
                <c:pt idx="1">
                  <c:v>52.763819095477388</c:v>
                </c:pt>
                <c:pt idx="2">
                  <c:v>53.266331658291456</c:v>
                </c:pt>
                <c:pt idx="3">
                  <c:v>32.663316582914575</c:v>
                </c:pt>
                <c:pt idx="4">
                  <c:v>10.552763819095478</c:v>
                </c:pt>
                <c:pt idx="5">
                  <c:v>1.0050251256281406</c:v>
                </c:pt>
                <c:pt idx="6">
                  <c:v>0.50251256281407031</c:v>
                </c:pt>
              </c:numCache>
            </c:numRef>
          </c:val>
          <c:extLst>
            <c:ext xmlns:c16="http://schemas.microsoft.com/office/drawing/2014/chart" uri="{C3380CC4-5D6E-409C-BE32-E72D297353CC}">
              <c16:uniqueId val="{00000007-F04F-4299-B321-381BBC707F55}"/>
            </c:ext>
          </c:extLst>
        </c:ser>
        <c:ser>
          <c:idx val="2"/>
          <c:order val="2"/>
          <c:tx>
            <c:strRef>
              <c:f>グラフワーク２!$K$267</c:f>
              <c:strCache>
                <c:ptCount val="1"/>
                <c:pt idx="0">
                  <c:v>沿岸地域</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グラフワーク２!$H$268:$H$274</c:f>
              <c:strCache>
                <c:ptCount val="7"/>
                <c:pt idx="0">
                  <c:v>地域のお祭り、盆踊り</c:v>
                </c:pt>
                <c:pt idx="1">
                  <c:v>レクリエーションや
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グラフワーク２!$K$268:$K$274</c:f>
              <c:numCache>
                <c:formatCode>0.0_ </c:formatCode>
                <c:ptCount val="7"/>
                <c:pt idx="0">
                  <c:v>41.891891891891895</c:v>
                </c:pt>
                <c:pt idx="1">
                  <c:v>25.675675675675677</c:v>
                </c:pt>
                <c:pt idx="2">
                  <c:v>43.243243243243242</c:v>
                </c:pt>
                <c:pt idx="3">
                  <c:v>22.972972972972972</c:v>
                </c:pt>
                <c:pt idx="4">
                  <c:v>24.324324324324323</c:v>
                </c:pt>
                <c:pt idx="5">
                  <c:v>4.0540540540540544</c:v>
                </c:pt>
                <c:pt idx="6">
                  <c:v>0</c:v>
                </c:pt>
              </c:numCache>
            </c:numRef>
          </c:val>
          <c:extLst>
            <c:ext xmlns:c16="http://schemas.microsoft.com/office/drawing/2014/chart" uri="{C3380CC4-5D6E-409C-BE32-E72D297353CC}">
              <c16:uniqueId val="{00000008-F04F-4299-B321-381BBC707F55}"/>
            </c:ext>
          </c:extLst>
        </c:ser>
        <c:ser>
          <c:idx val="3"/>
          <c:order val="3"/>
          <c:tx>
            <c:strRef>
              <c:f>グラフワーク２!$L$267</c:f>
              <c:strCache>
                <c:ptCount val="1"/>
                <c:pt idx="0">
                  <c:v>県北地域</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4F-4299-B321-381BBC707F5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グラフワーク２!$H$268:$H$274</c:f>
              <c:strCache>
                <c:ptCount val="7"/>
                <c:pt idx="0">
                  <c:v>地域のお祭り、盆踊り</c:v>
                </c:pt>
                <c:pt idx="1">
                  <c:v>レクリエーションや
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グラフワーク２!$L$268:$L$274</c:f>
              <c:numCache>
                <c:formatCode>0.0_ </c:formatCode>
                <c:ptCount val="7"/>
                <c:pt idx="0">
                  <c:v>54.098360655737707</c:v>
                </c:pt>
                <c:pt idx="1">
                  <c:v>32.786885245901637</c:v>
                </c:pt>
                <c:pt idx="2">
                  <c:v>36.065573770491802</c:v>
                </c:pt>
                <c:pt idx="3">
                  <c:v>21.311475409836067</c:v>
                </c:pt>
                <c:pt idx="4">
                  <c:v>21.311475409836067</c:v>
                </c:pt>
                <c:pt idx="5">
                  <c:v>1.639344262295082</c:v>
                </c:pt>
                <c:pt idx="6">
                  <c:v>0</c:v>
                </c:pt>
              </c:numCache>
            </c:numRef>
          </c:val>
          <c:extLst>
            <c:ext xmlns:c16="http://schemas.microsoft.com/office/drawing/2014/chart" uri="{C3380CC4-5D6E-409C-BE32-E72D297353CC}">
              <c16:uniqueId val="{0000000A-F04F-4299-B321-381BBC707F55}"/>
            </c:ext>
          </c:extLst>
        </c:ser>
        <c:dLbls>
          <c:showLegendKey val="0"/>
          <c:showVal val="0"/>
          <c:showCatName val="0"/>
          <c:showSerName val="0"/>
          <c:showPercent val="0"/>
          <c:showBubbleSize val="0"/>
        </c:dLbls>
        <c:gapWidth val="40"/>
        <c:axId val="244902024"/>
        <c:axId val="244902416"/>
      </c:barChart>
      <c:catAx>
        <c:axId val="2449020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02416"/>
        <c:crosses val="autoZero"/>
        <c:auto val="1"/>
        <c:lblAlgn val="ctr"/>
        <c:lblOffset val="100"/>
        <c:tickLblSkip val="1"/>
        <c:tickMarkSkip val="1"/>
        <c:noMultiLvlLbl val="0"/>
      </c:catAx>
      <c:valAx>
        <c:axId val="244902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02024"/>
        <c:crosses val="autoZero"/>
        <c:crossBetween val="between"/>
        <c:majorUnit val="20"/>
      </c:valAx>
      <c:spPr>
        <a:noFill/>
        <a:ln w="3175">
          <a:solidFill>
            <a:srgbClr val="000000"/>
          </a:solidFill>
          <a:prstDash val="solid"/>
        </a:ln>
      </c:spPr>
    </c:plotArea>
    <c:legend>
      <c:legendPos val="r"/>
      <c:layout>
        <c:manualLayout>
          <c:xMode val="edge"/>
          <c:yMode val="edge"/>
          <c:x val="0.80273960491780627"/>
          <c:y val="0.78915825059910993"/>
          <c:w val="0.18630142284845974"/>
          <c:h val="0.140562592719388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971014492753624E-2"/>
          <c:y val="6.8273226251149621E-2"/>
          <c:w val="0.8402222982996691"/>
          <c:h val="0.91365641012567878"/>
        </c:manualLayout>
      </c:layout>
      <c:barChart>
        <c:barDir val="bar"/>
        <c:grouping val="clustered"/>
        <c:varyColors val="0"/>
        <c:ser>
          <c:idx val="0"/>
          <c:order val="0"/>
          <c:tx>
            <c:strRef>
              <c:f>グラフワーク２!$O$267</c:f>
              <c:strCache>
                <c:ptCount val="1"/>
                <c:pt idx="0">
                  <c:v>県央地域</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7D-4545-998E-4DCE1511C595}"/>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7D-4545-998E-4DCE1511C595}"/>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7D-4545-998E-4DCE1511C59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グラフワーク２!$N$268:$N$274</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グラフワーク２!$O$268:$O$274</c:f>
              <c:numCache>
                <c:formatCode>0.0_ </c:formatCode>
                <c:ptCount val="7"/>
                <c:pt idx="0">
                  <c:v>64.900662251655632</c:v>
                </c:pt>
                <c:pt idx="1">
                  <c:v>45.033112582781456</c:v>
                </c:pt>
                <c:pt idx="2">
                  <c:v>64.238410596026483</c:v>
                </c:pt>
                <c:pt idx="3">
                  <c:v>11.258278145695364</c:v>
                </c:pt>
                <c:pt idx="4">
                  <c:v>9.2715231788079464</c:v>
                </c:pt>
                <c:pt idx="5">
                  <c:v>0</c:v>
                </c:pt>
                <c:pt idx="6">
                  <c:v>0.66225165562913912</c:v>
                </c:pt>
              </c:numCache>
            </c:numRef>
          </c:val>
          <c:extLst>
            <c:ext xmlns:c16="http://schemas.microsoft.com/office/drawing/2014/chart" uri="{C3380CC4-5D6E-409C-BE32-E72D297353CC}">
              <c16:uniqueId val="{00000003-977D-4545-998E-4DCE1511C595}"/>
            </c:ext>
          </c:extLst>
        </c:ser>
        <c:ser>
          <c:idx val="1"/>
          <c:order val="1"/>
          <c:tx>
            <c:strRef>
              <c:f>グラフワーク２!$P$267</c:f>
              <c:strCache>
                <c:ptCount val="1"/>
                <c:pt idx="0">
                  <c:v>県南地域</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49D-42FD-90D3-87E71A5C91D7}"/>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49D-42FD-90D3-87E71A5C91D7}"/>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49D-42FD-90D3-87E71A5C91D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グラフワーク２!$N$268:$N$274</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グラフワーク２!$P$268:$P$274</c:f>
              <c:numCache>
                <c:formatCode>0.0_ </c:formatCode>
                <c:ptCount val="7"/>
                <c:pt idx="0">
                  <c:v>72.680412371134025</c:v>
                </c:pt>
                <c:pt idx="1">
                  <c:v>44.329896907216494</c:v>
                </c:pt>
                <c:pt idx="2">
                  <c:v>47.422680412371136</c:v>
                </c:pt>
                <c:pt idx="3">
                  <c:v>14.948453608247423</c:v>
                </c:pt>
                <c:pt idx="4">
                  <c:v>9.7938144329896915</c:v>
                </c:pt>
                <c:pt idx="5">
                  <c:v>1.5463917525773196</c:v>
                </c:pt>
                <c:pt idx="6">
                  <c:v>0</c:v>
                </c:pt>
              </c:numCache>
            </c:numRef>
          </c:val>
          <c:extLst>
            <c:ext xmlns:c16="http://schemas.microsoft.com/office/drawing/2014/chart" uri="{C3380CC4-5D6E-409C-BE32-E72D297353CC}">
              <c16:uniqueId val="{00000007-977D-4545-998E-4DCE1511C595}"/>
            </c:ext>
          </c:extLst>
        </c:ser>
        <c:ser>
          <c:idx val="2"/>
          <c:order val="2"/>
          <c:tx>
            <c:strRef>
              <c:f>グラフワーク２!$Q$267</c:f>
              <c:strCache>
                <c:ptCount val="1"/>
                <c:pt idx="0">
                  <c:v>沿岸地域</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グラフワーク２!$N$268:$N$274</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グラフワーク２!$Q$268:$Q$274</c:f>
              <c:numCache>
                <c:formatCode>0.0_ </c:formatCode>
                <c:ptCount val="7"/>
                <c:pt idx="0">
                  <c:v>55.696202531645568</c:v>
                </c:pt>
                <c:pt idx="1">
                  <c:v>18.9873417721519</c:v>
                </c:pt>
                <c:pt idx="2">
                  <c:v>41.77215189873418</c:v>
                </c:pt>
                <c:pt idx="3">
                  <c:v>11.39240506329114</c:v>
                </c:pt>
                <c:pt idx="4">
                  <c:v>17.721518987341771</c:v>
                </c:pt>
                <c:pt idx="5">
                  <c:v>3.7974683544303796</c:v>
                </c:pt>
                <c:pt idx="6">
                  <c:v>0</c:v>
                </c:pt>
              </c:numCache>
            </c:numRef>
          </c:val>
          <c:extLst>
            <c:ext xmlns:c16="http://schemas.microsoft.com/office/drawing/2014/chart" uri="{C3380CC4-5D6E-409C-BE32-E72D297353CC}">
              <c16:uniqueId val="{00000008-977D-4545-998E-4DCE1511C595}"/>
            </c:ext>
          </c:extLst>
        </c:ser>
        <c:ser>
          <c:idx val="3"/>
          <c:order val="3"/>
          <c:tx>
            <c:strRef>
              <c:f>グラフワーク２!$R$267</c:f>
              <c:strCache>
                <c:ptCount val="1"/>
                <c:pt idx="0">
                  <c:v>県北地域</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7D-4545-998E-4DCE1511C59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グラフワーク２!$N$268:$N$274</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グラフワーク２!$R$268:$R$274</c:f>
              <c:numCache>
                <c:formatCode>0.0_ </c:formatCode>
                <c:ptCount val="7"/>
                <c:pt idx="0">
                  <c:v>76.271186440677965</c:v>
                </c:pt>
                <c:pt idx="1">
                  <c:v>25.423728813559322</c:v>
                </c:pt>
                <c:pt idx="2">
                  <c:v>37.288135593220339</c:v>
                </c:pt>
                <c:pt idx="3">
                  <c:v>3.3898305084745761</c:v>
                </c:pt>
                <c:pt idx="4">
                  <c:v>16.949152542372882</c:v>
                </c:pt>
                <c:pt idx="5">
                  <c:v>1.6949152542372881</c:v>
                </c:pt>
                <c:pt idx="6">
                  <c:v>0</c:v>
                </c:pt>
              </c:numCache>
            </c:numRef>
          </c:val>
          <c:extLst>
            <c:ext xmlns:c16="http://schemas.microsoft.com/office/drawing/2014/chart" uri="{C3380CC4-5D6E-409C-BE32-E72D297353CC}">
              <c16:uniqueId val="{0000000A-977D-4545-998E-4DCE1511C595}"/>
            </c:ext>
          </c:extLst>
        </c:ser>
        <c:dLbls>
          <c:showLegendKey val="0"/>
          <c:showVal val="0"/>
          <c:showCatName val="0"/>
          <c:showSerName val="0"/>
          <c:showPercent val="0"/>
          <c:showBubbleSize val="0"/>
        </c:dLbls>
        <c:gapWidth val="40"/>
        <c:axId val="247017024"/>
        <c:axId val="247017416"/>
      </c:barChart>
      <c:catAx>
        <c:axId val="247017024"/>
        <c:scaling>
          <c:orientation val="maxMin"/>
        </c:scaling>
        <c:delete val="1"/>
        <c:axPos val="l"/>
        <c:numFmt formatCode="General" sourceLinked="1"/>
        <c:majorTickMark val="out"/>
        <c:minorTickMark val="none"/>
        <c:tickLblPos val="nextTo"/>
        <c:crossAx val="247017416"/>
        <c:crosses val="autoZero"/>
        <c:auto val="1"/>
        <c:lblAlgn val="ctr"/>
        <c:lblOffset val="100"/>
        <c:noMultiLvlLbl val="0"/>
      </c:catAx>
      <c:valAx>
        <c:axId val="247017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017024"/>
        <c:crosses val="autoZero"/>
        <c:crossBetween val="between"/>
        <c:majorUnit val="20"/>
      </c:valAx>
      <c:spPr>
        <a:noFill/>
        <a:ln w="3175">
          <a:solidFill>
            <a:srgbClr val="000000"/>
          </a:solidFill>
          <a:prstDash val="solid"/>
        </a:ln>
      </c:spPr>
    </c:plotArea>
    <c:legend>
      <c:legendPos val="r"/>
      <c:layout>
        <c:manualLayout>
          <c:xMode val="edge"/>
          <c:yMode val="edge"/>
          <c:x val="0.72737738217505421"/>
          <c:y val="0.77647709117882002"/>
          <c:w val="0.2616638137624101"/>
          <c:h val="0.1532437521396782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160051558440691"/>
          <c:y val="6.8273226251149621E-2"/>
          <c:w val="0.42724155663748137"/>
          <c:h val="0.91365641012567878"/>
        </c:manualLayout>
      </c:layout>
      <c:barChart>
        <c:barDir val="bar"/>
        <c:grouping val="clustered"/>
        <c:varyColors val="0"/>
        <c:ser>
          <c:idx val="0"/>
          <c:order val="0"/>
          <c:tx>
            <c:strRef>
              <c:f>グラフワーク２!$C$308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85-488F-895B-50810080CDF3}"/>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85-488F-895B-50810080CDF3}"/>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85-488F-895B-50810080CDF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グラフワーク２!$B$309:$B$319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グラフワーク２!$C$309:$C$319</c:f>
              <c:numCache>
                <c:formatCode>0.0_ </c:formatCode>
                <c:ptCount val="11"/>
                <c:pt idx="0">
                  <c:v>54.964176049129989</c:v>
                </c:pt>
                <c:pt idx="1">
                  <c:v>11.770726714431934</c:v>
                </c:pt>
                <c:pt idx="2">
                  <c:v>4.0941658137154562</c:v>
                </c:pt>
                <c:pt idx="3">
                  <c:v>4.912998976458546</c:v>
                </c:pt>
                <c:pt idx="4">
                  <c:v>5.0153531218014331</c:v>
                </c:pt>
                <c:pt idx="5">
                  <c:v>11.668372569089049</c:v>
                </c:pt>
                <c:pt idx="6">
                  <c:v>1.6376663254861823</c:v>
                </c:pt>
                <c:pt idx="7">
                  <c:v>0.61412487205731825</c:v>
                </c:pt>
                <c:pt idx="8">
                  <c:v>1.1258955987717503</c:v>
                </c:pt>
                <c:pt idx="9">
                  <c:v>1.4329580348004094</c:v>
                </c:pt>
                <c:pt idx="10">
                  <c:v>2.7635619242579326</c:v>
                </c:pt>
              </c:numCache>
            </c:numRef>
          </c:val>
          <c:extLst>
            <c:ext xmlns:c16="http://schemas.microsoft.com/office/drawing/2014/chart" uri="{C3380CC4-5D6E-409C-BE32-E72D297353CC}">
              <c16:uniqueId val="{00000003-4985-488F-895B-50810080CDF3}"/>
            </c:ext>
          </c:extLst>
        </c:ser>
        <c:ser>
          <c:idx val="1"/>
          <c:order val="1"/>
          <c:tx>
            <c:strRef>
              <c:f>グラフワーク２!$D$308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1CF-4A46-A7A6-F5B4199351B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1CF-4A46-A7A6-F5B4199351B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F1CF-4A46-A7A6-F5B4199351B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グラフワーク２!$B$309:$B$319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グラフワーク２!$D$309:$D$319</c:f>
              <c:numCache>
                <c:formatCode>0.0_ </c:formatCode>
                <c:ptCount val="11"/>
                <c:pt idx="0">
                  <c:v>55.913978494623649</c:v>
                </c:pt>
                <c:pt idx="1">
                  <c:v>10.75268817204301</c:v>
                </c:pt>
                <c:pt idx="2">
                  <c:v>3.763440860215054</c:v>
                </c:pt>
                <c:pt idx="3">
                  <c:v>5.376344086021505</c:v>
                </c:pt>
                <c:pt idx="4">
                  <c:v>6.4516129032258061</c:v>
                </c:pt>
                <c:pt idx="5">
                  <c:v>10.75268817204301</c:v>
                </c:pt>
                <c:pt idx="6">
                  <c:v>1.0752688172043012</c:v>
                </c:pt>
                <c:pt idx="7">
                  <c:v>0</c:v>
                </c:pt>
                <c:pt idx="8">
                  <c:v>1.6129032258064515</c:v>
                </c:pt>
                <c:pt idx="9">
                  <c:v>2.1505376344086025</c:v>
                </c:pt>
                <c:pt idx="10">
                  <c:v>2.1505376344086025</c:v>
                </c:pt>
              </c:numCache>
            </c:numRef>
          </c:val>
          <c:extLst>
            <c:ext xmlns:c16="http://schemas.microsoft.com/office/drawing/2014/chart" uri="{C3380CC4-5D6E-409C-BE32-E72D297353CC}">
              <c16:uniqueId val="{00000007-4985-488F-895B-50810080CDF3}"/>
            </c:ext>
          </c:extLst>
        </c:ser>
        <c:ser>
          <c:idx val="2"/>
          <c:order val="2"/>
          <c:tx>
            <c:strRef>
              <c:f>グラフワーク２!$E$308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グラフワーク２!$B$309:$B$319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グラフワーク２!$E$309:$E$319</c:f>
              <c:numCache>
                <c:formatCode>0.0_ </c:formatCode>
                <c:ptCount val="11"/>
                <c:pt idx="0">
                  <c:v>54.740834386852086</c:v>
                </c:pt>
                <c:pt idx="1">
                  <c:v>12.010113780025284</c:v>
                </c:pt>
                <c:pt idx="2">
                  <c:v>4.1719342604298353</c:v>
                </c:pt>
                <c:pt idx="3">
                  <c:v>4.8040455120101138</c:v>
                </c:pt>
                <c:pt idx="4">
                  <c:v>4.6776232616940581</c:v>
                </c:pt>
                <c:pt idx="5">
                  <c:v>11.883691529709228</c:v>
                </c:pt>
                <c:pt idx="6">
                  <c:v>1.7699115044247788</c:v>
                </c:pt>
                <c:pt idx="7">
                  <c:v>0.75853350189633373</c:v>
                </c:pt>
                <c:pt idx="8">
                  <c:v>1.0113780025284451</c:v>
                </c:pt>
                <c:pt idx="9">
                  <c:v>1.2642225031605563</c:v>
                </c:pt>
                <c:pt idx="10">
                  <c:v>2.9077117572692797</c:v>
                </c:pt>
              </c:numCache>
            </c:numRef>
          </c:val>
          <c:extLst>
            <c:ext xmlns:c16="http://schemas.microsoft.com/office/drawing/2014/chart" uri="{C3380CC4-5D6E-409C-BE32-E72D297353CC}">
              <c16:uniqueId val="{00000008-4985-488F-895B-50810080CDF3}"/>
            </c:ext>
          </c:extLst>
        </c:ser>
        <c:ser>
          <c:idx val="3"/>
          <c:order val="3"/>
          <c:tx>
            <c:strRef>
              <c:f>グラフワーク２!$F$308</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85-488F-895B-50810080CDF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グラフワーク２!$B$309:$B$319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グラフワーク２!$F$309:$F$319</c:f>
              <c:numCache>
                <c:formatCode>0.0_ </c:formatCode>
                <c:ptCount val="11"/>
                <c:pt idx="0">
                  <c:v>52.046169989506822</c:v>
                </c:pt>
                <c:pt idx="1">
                  <c:v>14.795383001049316</c:v>
                </c:pt>
                <c:pt idx="2">
                  <c:v>4.4071353620146905</c:v>
                </c:pt>
                <c:pt idx="3">
                  <c:v>6.8205666316894025</c:v>
                </c:pt>
                <c:pt idx="4">
                  <c:v>5.2465897166841549</c:v>
                </c:pt>
                <c:pt idx="5">
                  <c:v>11.122770199370409</c:v>
                </c:pt>
                <c:pt idx="6">
                  <c:v>0.83945435466946483</c:v>
                </c:pt>
                <c:pt idx="7">
                  <c:v>0.1049317943336831</c:v>
                </c:pt>
                <c:pt idx="8">
                  <c:v>1.5739769150052465</c:v>
                </c:pt>
                <c:pt idx="9">
                  <c:v>1.0493179433368309</c:v>
                </c:pt>
                <c:pt idx="10">
                  <c:v>1.9937040923399789</c:v>
                </c:pt>
              </c:numCache>
            </c:numRef>
          </c:val>
          <c:extLst>
            <c:ext xmlns:c16="http://schemas.microsoft.com/office/drawing/2014/chart" uri="{C3380CC4-5D6E-409C-BE32-E72D297353CC}">
              <c16:uniqueId val="{0000000A-4985-488F-895B-50810080CDF3}"/>
            </c:ext>
          </c:extLst>
        </c:ser>
        <c:dLbls>
          <c:showLegendKey val="0"/>
          <c:showVal val="0"/>
          <c:showCatName val="0"/>
          <c:showSerName val="0"/>
          <c:showPercent val="0"/>
          <c:showBubbleSize val="0"/>
        </c:dLbls>
        <c:gapWidth val="40"/>
        <c:axId val="247018200"/>
        <c:axId val="247018592"/>
      </c:barChart>
      <c:catAx>
        <c:axId val="2470182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018592"/>
        <c:crosses val="autoZero"/>
        <c:auto val="1"/>
        <c:lblAlgn val="ctr"/>
        <c:lblOffset val="100"/>
        <c:tickLblSkip val="1"/>
        <c:tickMarkSkip val="1"/>
        <c:noMultiLvlLbl val="0"/>
      </c:catAx>
      <c:valAx>
        <c:axId val="247018592"/>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018200"/>
        <c:crosses val="autoZero"/>
        <c:crossBetween val="between"/>
        <c:majorUnit val="20"/>
      </c:valAx>
      <c:spPr>
        <a:noFill/>
        <a:ln w="3175">
          <a:solidFill>
            <a:srgbClr val="000000"/>
          </a:solidFill>
          <a:prstDash val="solid"/>
        </a:ln>
      </c:spPr>
    </c:plotArea>
    <c:legend>
      <c:legendPos val="r"/>
      <c:layout>
        <c:manualLayout>
          <c:xMode val="edge"/>
          <c:yMode val="edge"/>
          <c:x val="0.80273981019548135"/>
          <c:y val="0.78915818114358738"/>
          <c:w val="0.18630148330695306"/>
          <c:h val="0.140562586744719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407407407407407E-2"/>
          <c:y val="6.8273226251149621E-2"/>
          <c:w val="0.86243386243386244"/>
          <c:h val="0.91365641012567878"/>
        </c:manualLayout>
      </c:layout>
      <c:barChart>
        <c:barDir val="bar"/>
        <c:grouping val="clustered"/>
        <c:varyColors val="0"/>
        <c:ser>
          <c:idx val="0"/>
          <c:order val="0"/>
          <c:tx>
            <c:strRef>
              <c:f>グラフワーク２!$I$360</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5D-4F33-BB6F-500DD40570EF}"/>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5D-4F33-BB6F-500DD40570EF}"/>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5D-4F33-BB6F-500DD40570E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グラフワーク２!$H$361:$H$369</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グラフワーク２!$I$361:$I$369</c:f>
              <c:numCache>
                <c:formatCode>0.0_ </c:formatCode>
                <c:ptCount val="9"/>
                <c:pt idx="0">
                  <c:v>48.553719008264466</c:v>
                </c:pt>
                <c:pt idx="1">
                  <c:v>23.966942148760332</c:v>
                </c:pt>
                <c:pt idx="2">
                  <c:v>11.776859504132231</c:v>
                </c:pt>
                <c:pt idx="3">
                  <c:v>9.5041322314049594</c:v>
                </c:pt>
                <c:pt idx="4">
                  <c:v>4.5454545454545459</c:v>
                </c:pt>
                <c:pt idx="5">
                  <c:v>0.41322314049586778</c:v>
                </c:pt>
                <c:pt idx="6">
                  <c:v>1.0330578512396693</c:v>
                </c:pt>
                <c:pt idx="8">
                  <c:v>0.20661157024793389</c:v>
                </c:pt>
              </c:numCache>
            </c:numRef>
          </c:val>
          <c:extLst>
            <c:ext xmlns:c16="http://schemas.microsoft.com/office/drawing/2014/chart" uri="{C3380CC4-5D6E-409C-BE32-E72D297353CC}">
              <c16:uniqueId val="{00000003-CE5D-4F33-BB6F-500DD40570EF}"/>
            </c:ext>
          </c:extLst>
        </c:ser>
        <c:ser>
          <c:idx val="1"/>
          <c:order val="1"/>
          <c:tx>
            <c:strRef>
              <c:f>グラフワーク２!$J$360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07D0-411A-A111-D9A0E518327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07D0-411A-A111-D9A0E518327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07D0-411A-A111-D9A0E518327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グラフワーク２!$H$361:$H$369</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グラフワーク２!$J$361:$J$369</c:f>
              <c:numCache>
                <c:formatCode>0.0_ </c:formatCode>
                <c:ptCount val="9"/>
                <c:pt idx="0">
                  <c:v>43.69747899159664</c:v>
                </c:pt>
                <c:pt idx="1">
                  <c:v>25.630252100840337</c:v>
                </c:pt>
                <c:pt idx="2">
                  <c:v>12.184873949579831</c:v>
                </c:pt>
                <c:pt idx="3">
                  <c:v>10.504201680672269</c:v>
                </c:pt>
                <c:pt idx="4">
                  <c:v>5.46218487394958</c:v>
                </c:pt>
                <c:pt idx="5">
                  <c:v>0.84033613445378152</c:v>
                </c:pt>
                <c:pt idx="6">
                  <c:v>1.2605042016806722</c:v>
                </c:pt>
                <c:pt idx="8">
                  <c:v>0.42016806722689076</c:v>
                </c:pt>
              </c:numCache>
            </c:numRef>
          </c:val>
          <c:extLst>
            <c:ext xmlns:c16="http://schemas.microsoft.com/office/drawing/2014/chart" uri="{C3380CC4-5D6E-409C-BE32-E72D297353CC}">
              <c16:uniqueId val="{00000007-CE5D-4F33-BB6F-500DD40570EF}"/>
            </c:ext>
          </c:extLst>
        </c:ser>
        <c:ser>
          <c:idx val="2"/>
          <c:order val="2"/>
          <c:tx>
            <c:strRef>
              <c:f>グラフワーク２!$K$360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グラフワーク２!$H$361:$H$369</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グラフワーク２!$K$361:$K$369</c:f>
              <c:numCache>
                <c:formatCode>0.0_ </c:formatCode>
                <c:ptCount val="9"/>
                <c:pt idx="0">
                  <c:v>53.252032520325201</c:v>
                </c:pt>
                <c:pt idx="1">
                  <c:v>22.357723577235774</c:v>
                </c:pt>
                <c:pt idx="2">
                  <c:v>11.382113821138212</c:v>
                </c:pt>
                <c:pt idx="3">
                  <c:v>8.536585365853659</c:v>
                </c:pt>
                <c:pt idx="4">
                  <c:v>3.6585365853658538</c:v>
                </c:pt>
                <c:pt idx="5">
                  <c:v>0</c:v>
                </c:pt>
                <c:pt idx="6">
                  <c:v>0.81300813008130079</c:v>
                </c:pt>
                <c:pt idx="8">
                  <c:v>0</c:v>
                </c:pt>
              </c:numCache>
            </c:numRef>
          </c:val>
          <c:extLst>
            <c:ext xmlns:c16="http://schemas.microsoft.com/office/drawing/2014/chart" uri="{C3380CC4-5D6E-409C-BE32-E72D297353CC}">
              <c16:uniqueId val="{00000008-CE5D-4F33-BB6F-500DD40570EF}"/>
            </c:ext>
          </c:extLst>
        </c:ser>
        <c:ser>
          <c:idx val="3"/>
          <c:order val="3"/>
          <c:tx>
            <c:strRef>
              <c:f>グラフワーク２!$L$360</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5D-4F33-BB6F-500DD40570E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グラフワーク２!$H$361:$H$369</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グラフワーク２!$L$361:$L$369</c:f>
              <c:numCache>
                <c:formatCode>0.0_ </c:formatCode>
                <c:ptCount val="9"/>
                <c:pt idx="0">
                  <c:v>56.619144602851321</c:v>
                </c:pt>
                <c:pt idx="1">
                  <c:v>23.014256619144604</c:v>
                </c:pt>
                <c:pt idx="2">
                  <c:v>8.146639511201629</c:v>
                </c:pt>
                <c:pt idx="3">
                  <c:v>6.5173116089613039</c:v>
                </c:pt>
                <c:pt idx="4">
                  <c:v>2.2403258655804481</c:v>
                </c:pt>
                <c:pt idx="5">
                  <c:v>1.2219959266802445</c:v>
                </c:pt>
                <c:pt idx="6">
                  <c:v>1.4256619144602851</c:v>
                </c:pt>
                <c:pt idx="8">
                  <c:v>0.81466395112016299</c:v>
                </c:pt>
              </c:numCache>
            </c:numRef>
          </c:val>
          <c:extLst>
            <c:ext xmlns:c16="http://schemas.microsoft.com/office/drawing/2014/chart" uri="{C3380CC4-5D6E-409C-BE32-E72D297353CC}">
              <c16:uniqueId val="{0000000A-CE5D-4F33-BB6F-500DD40570EF}"/>
            </c:ext>
          </c:extLst>
        </c:ser>
        <c:dLbls>
          <c:showLegendKey val="0"/>
          <c:showVal val="0"/>
          <c:showCatName val="0"/>
          <c:showSerName val="0"/>
          <c:showPercent val="0"/>
          <c:showBubbleSize val="0"/>
        </c:dLbls>
        <c:gapWidth val="40"/>
        <c:axId val="247019376"/>
        <c:axId val="247019768"/>
      </c:barChart>
      <c:catAx>
        <c:axId val="247019376"/>
        <c:scaling>
          <c:orientation val="maxMin"/>
        </c:scaling>
        <c:delete val="1"/>
        <c:axPos val="l"/>
        <c:numFmt formatCode="General" sourceLinked="1"/>
        <c:majorTickMark val="out"/>
        <c:minorTickMark val="none"/>
        <c:tickLblPos val="nextTo"/>
        <c:crossAx val="247019768"/>
        <c:crosses val="autoZero"/>
        <c:auto val="1"/>
        <c:lblAlgn val="ctr"/>
        <c:lblOffset val="100"/>
        <c:noMultiLvlLbl val="0"/>
      </c:catAx>
      <c:valAx>
        <c:axId val="24701976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019376"/>
        <c:crosses val="autoZero"/>
        <c:crossBetween val="between"/>
        <c:majorUnit val="20"/>
      </c:valAx>
      <c:spPr>
        <a:noFill/>
        <a:ln w="3175">
          <a:solidFill>
            <a:srgbClr val="000000"/>
          </a:solidFill>
          <a:prstDash val="solid"/>
        </a:ln>
      </c:spPr>
    </c:plotArea>
    <c:legend>
      <c:legendPos val="r"/>
      <c:layout>
        <c:manualLayout>
          <c:xMode val="edge"/>
          <c:yMode val="edge"/>
          <c:x val="0.63871849352164312"/>
          <c:y val="0.74059307156141907"/>
          <c:w val="0.29212140149148025"/>
          <c:h val="0.1847125897342302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19498292048994E-2"/>
          <c:y val="0.15425496812898387"/>
          <c:w val="0.69784045227733882"/>
          <c:h val="0.82446808510638303"/>
        </c:manualLayout>
      </c:layout>
      <c:barChart>
        <c:barDir val="bar"/>
        <c:grouping val="percentStacked"/>
        <c:varyColors val="0"/>
        <c:ser>
          <c:idx val="0"/>
          <c:order val="0"/>
          <c:tx>
            <c:strRef>
              <c:f>グラフワーク２!$B$373</c:f>
              <c:strCache>
                <c:ptCount val="1"/>
                <c:pt idx="0">
                  <c:v>持っても良い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E7-4218-B665-46A985A95646}"/>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E7-4218-B665-46A985A95646}"/>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E7-4218-B665-46A985A9564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グラフワーク２!$C$372:$F$372</c:f>
              <c:strCache>
                <c:ptCount val="4"/>
                <c:pt idx="0">
                  <c:v>合計</c:v>
                </c:pt>
                <c:pt idx="1">
                  <c:v>男性</c:v>
                </c:pt>
                <c:pt idx="2">
                  <c:v>女性</c:v>
                </c:pt>
                <c:pt idx="3">
                  <c:v>前回調査</c:v>
                </c:pt>
              </c:strCache>
            </c:strRef>
          </c:cat>
          <c:val>
            <c:numRef>
              <c:f>グラフワーク２!$C$373:$F$373</c:f>
              <c:numCache>
                <c:formatCode>0.0_ </c:formatCode>
                <c:ptCount val="4"/>
                <c:pt idx="0">
                  <c:v>26.931106471816285</c:v>
                </c:pt>
                <c:pt idx="1">
                  <c:v>29.473684210526315</c:v>
                </c:pt>
                <c:pt idx="2">
                  <c:v>26.302083333333332</c:v>
                </c:pt>
                <c:pt idx="3">
                  <c:v>19.542619542619544</c:v>
                </c:pt>
              </c:numCache>
            </c:numRef>
          </c:val>
          <c:extLst>
            <c:ext xmlns:c16="http://schemas.microsoft.com/office/drawing/2014/chart" uri="{C3380CC4-5D6E-409C-BE32-E72D297353CC}">
              <c16:uniqueId val="{00000003-22E7-4218-B665-46A985A95646}"/>
            </c:ext>
          </c:extLst>
        </c:ser>
        <c:ser>
          <c:idx val="1"/>
          <c:order val="1"/>
          <c:tx>
            <c:strRef>
              <c:f>グラフワーク２!$B$374</c:f>
              <c:strCache>
                <c:ptCount val="1"/>
                <c:pt idx="0">
                  <c:v>持つべきでない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グラフワーク２!$C$372:$F$372</c:f>
              <c:strCache>
                <c:ptCount val="4"/>
                <c:pt idx="0">
                  <c:v>合計</c:v>
                </c:pt>
                <c:pt idx="1">
                  <c:v>男性</c:v>
                </c:pt>
                <c:pt idx="2">
                  <c:v>女性</c:v>
                </c:pt>
                <c:pt idx="3">
                  <c:v>前回調査</c:v>
                </c:pt>
              </c:strCache>
            </c:strRef>
          </c:cat>
          <c:val>
            <c:numRef>
              <c:f>グラフワーク２!$C$374:$F$374</c:f>
              <c:numCache>
                <c:formatCode>0.0_ </c:formatCode>
                <c:ptCount val="4"/>
                <c:pt idx="0">
                  <c:v>51.148225469728601</c:v>
                </c:pt>
                <c:pt idx="1">
                  <c:v>50.526315789473685</c:v>
                </c:pt>
                <c:pt idx="2">
                  <c:v>51.302083333333336</c:v>
                </c:pt>
                <c:pt idx="3">
                  <c:v>63.617463617463621</c:v>
                </c:pt>
              </c:numCache>
            </c:numRef>
          </c:val>
          <c:extLst>
            <c:ext xmlns:c16="http://schemas.microsoft.com/office/drawing/2014/chart" uri="{C3380CC4-5D6E-409C-BE32-E72D297353CC}">
              <c16:uniqueId val="{00000004-22E7-4218-B665-46A985A95646}"/>
            </c:ext>
          </c:extLst>
        </c:ser>
        <c:ser>
          <c:idx val="2"/>
          <c:order val="2"/>
          <c:tx>
            <c:strRef>
              <c:f>グラフワーク２!$B$375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1717990272E-3"/>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E7-4218-B665-46A985A95646}"/>
                </c:ext>
              </c:extLst>
            </c:dLbl>
            <c:dLbl>
              <c:idx val="1"/>
              <c:layout>
                <c:manualLayout>
                  <c:x val="-1.080497028633187E-2"/>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E7-4218-B665-46A985A95646}"/>
                </c:ext>
              </c:extLst>
            </c:dLbl>
            <c:dLbl>
              <c:idx val="2"/>
              <c:layout>
                <c:manualLayout>
                  <c:x val="-2.1609940572663426E-3"/>
                  <c:y val="-3.70370370370369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E7-4218-B665-46A985A95646}"/>
                </c:ext>
              </c:extLst>
            </c:dLbl>
            <c:dLbl>
              <c:idx val="3"/>
              <c:layout>
                <c:manualLayout>
                  <c:x val="-4.3219881145326851E-3"/>
                  <c:y val="-6.349206349206348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E7-4218-B665-46A985A9564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グラフワーク２!$C$372:$F$372</c:f>
              <c:strCache>
                <c:ptCount val="4"/>
                <c:pt idx="0">
                  <c:v>合計</c:v>
                </c:pt>
                <c:pt idx="1">
                  <c:v>男性</c:v>
                </c:pt>
                <c:pt idx="2">
                  <c:v>女性</c:v>
                </c:pt>
                <c:pt idx="3">
                  <c:v>前回調査</c:v>
                </c:pt>
              </c:strCache>
            </c:strRef>
          </c:cat>
          <c:val>
            <c:numRef>
              <c:f>グラフワーク２!$C$375:$F$375</c:f>
              <c:numCache>
                <c:formatCode>0.0_ </c:formatCode>
                <c:ptCount val="4"/>
                <c:pt idx="0">
                  <c:v>12.943632567849686</c:v>
                </c:pt>
                <c:pt idx="1">
                  <c:v>11.578947368421053</c:v>
                </c:pt>
                <c:pt idx="2">
                  <c:v>13.28125</c:v>
                </c:pt>
                <c:pt idx="3">
                  <c:v>8.3160083160083165</c:v>
                </c:pt>
              </c:numCache>
            </c:numRef>
          </c:val>
          <c:extLst>
            <c:ext xmlns:c16="http://schemas.microsoft.com/office/drawing/2014/chart" uri="{C3380CC4-5D6E-409C-BE32-E72D297353CC}">
              <c16:uniqueId val="{00000009-22E7-4218-B665-46A985A95646}"/>
            </c:ext>
          </c:extLst>
        </c:ser>
        <c:ser>
          <c:idx val="3"/>
          <c:order val="3"/>
          <c:tx>
            <c:strRef>
              <c:f>グラフワーク２!$B$376</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937556630380684E-3"/>
                  <c:y val="5.274424030329542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E7-4218-B665-46A985A95646}"/>
                </c:ext>
              </c:extLst>
            </c:dLbl>
            <c:dLbl>
              <c:idx val="1"/>
              <c:layout>
                <c:manualLayout>
                  <c:x val="-1.0767535743607414E-3"/>
                  <c:y val="5.111236095488064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E7-4218-B665-46A985A95646}"/>
                </c:ext>
              </c:extLst>
            </c:dLbl>
            <c:dLbl>
              <c:idx val="2"/>
              <c:layout>
                <c:manualLayout>
                  <c:x val="-2.6199075196639281E-3"/>
                  <c:y val="5.457359496729585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2E7-4218-B665-46A985A95646}"/>
                </c:ext>
              </c:extLst>
            </c:dLbl>
            <c:dLbl>
              <c:idx val="3"/>
              <c:layout>
                <c:manualLayout>
                  <c:x val="8.2483611752744851E-3"/>
                  <c:y val="4.724076157147023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2E7-4218-B665-46A985A95646}"/>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グラフワーク２!$C$372:$F$372</c:f>
              <c:strCache>
                <c:ptCount val="4"/>
                <c:pt idx="0">
                  <c:v>合計</c:v>
                </c:pt>
                <c:pt idx="1">
                  <c:v>男性</c:v>
                </c:pt>
                <c:pt idx="2">
                  <c:v>女性</c:v>
                </c:pt>
                <c:pt idx="3">
                  <c:v>前回調査</c:v>
                </c:pt>
              </c:strCache>
            </c:strRef>
          </c:cat>
          <c:val>
            <c:numRef>
              <c:f>グラフワーク２!$C$376:$F$376</c:f>
              <c:numCache>
                <c:formatCode>0.0_ </c:formatCode>
                <c:ptCount val="4"/>
                <c:pt idx="0">
                  <c:v>4.3841336116910226</c:v>
                </c:pt>
                <c:pt idx="1">
                  <c:v>4.2105263157894735</c:v>
                </c:pt>
                <c:pt idx="2">
                  <c:v>4.427083333333333</c:v>
                </c:pt>
                <c:pt idx="3">
                  <c:v>5.1975051975051976</c:v>
                </c:pt>
              </c:numCache>
            </c:numRef>
          </c:val>
          <c:extLst>
            <c:ext xmlns:c16="http://schemas.microsoft.com/office/drawing/2014/chart" uri="{C3380CC4-5D6E-409C-BE32-E72D297353CC}">
              <c16:uniqueId val="{0000000E-22E7-4218-B665-46A985A95646}"/>
            </c:ext>
          </c:extLst>
        </c:ser>
        <c:ser>
          <c:idx val="4"/>
          <c:order val="4"/>
          <c:tx>
            <c:strRef>
              <c:f>グラフワーク２!$B$377</c:f>
              <c:strCache>
                <c:ptCount val="1"/>
                <c:pt idx="0">
                  <c:v>無回答</c:v>
                </c:pt>
              </c:strCache>
            </c:strRef>
          </c:tx>
          <c:spPr>
            <a:noFill/>
            <a:ln w="12700">
              <a:solidFill>
                <a:srgbClr val="000000"/>
              </a:solidFill>
              <a:prstDash val="solid"/>
            </a:ln>
          </c:spPr>
          <c:invertIfNegative val="0"/>
          <c:dLbls>
            <c:dLbl>
              <c:idx val="0"/>
              <c:layout>
                <c:manualLayout>
                  <c:x val="3.9162657342062389E-2"/>
                  <c:y val="-2.618672665916782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E7-4218-B665-46A985A95646}"/>
                </c:ext>
              </c:extLst>
            </c:dLbl>
            <c:dLbl>
              <c:idx val="1"/>
              <c:layout>
                <c:manualLayout>
                  <c:x val="4.0563560025012921E-2"/>
                  <c:y val="-1.268841394825646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2E7-4218-B665-46A985A95646}"/>
                </c:ext>
              </c:extLst>
            </c:dLbl>
            <c:dLbl>
              <c:idx val="2"/>
              <c:layout>
                <c:manualLayout>
                  <c:x val="3.9895183280371803E-2"/>
                  <c:y val="1.39970003749531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2E7-4218-B665-46A985A95646}"/>
                </c:ext>
              </c:extLst>
            </c:dLbl>
            <c:dLbl>
              <c:idx val="3"/>
              <c:layout>
                <c:manualLayout>
                  <c:x val="3.7010000978402818E-2"/>
                  <c:y val="1.215148106486706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2E7-4218-B665-46A985A9564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グラフワーク２!$C$372:$F$372</c:f>
              <c:strCache>
                <c:ptCount val="4"/>
                <c:pt idx="0">
                  <c:v>合計</c:v>
                </c:pt>
                <c:pt idx="1">
                  <c:v>男性</c:v>
                </c:pt>
                <c:pt idx="2">
                  <c:v>女性</c:v>
                </c:pt>
                <c:pt idx="3">
                  <c:v>前回調査</c:v>
                </c:pt>
              </c:strCache>
            </c:strRef>
          </c:cat>
          <c:val>
            <c:numRef>
              <c:f>グラフワーク２!$C$377:$F$377</c:f>
              <c:numCache>
                <c:formatCode>0.0_ </c:formatCode>
                <c:ptCount val="4"/>
                <c:pt idx="0">
                  <c:v>4.5929018789144047</c:v>
                </c:pt>
                <c:pt idx="1">
                  <c:v>4.2105263157894735</c:v>
                </c:pt>
                <c:pt idx="2">
                  <c:v>4.6875</c:v>
                </c:pt>
                <c:pt idx="3">
                  <c:v>3.3264033264033266</c:v>
                </c:pt>
              </c:numCache>
            </c:numRef>
          </c:val>
          <c:extLst>
            <c:ext xmlns:c16="http://schemas.microsoft.com/office/drawing/2014/chart" uri="{C3380CC4-5D6E-409C-BE32-E72D297353CC}">
              <c16:uniqueId val="{00000013-22E7-4218-B665-46A985A95646}"/>
            </c:ext>
          </c:extLst>
        </c:ser>
        <c:dLbls>
          <c:showLegendKey val="0"/>
          <c:showVal val="0"/>
          <c:showCatName val="0"/>
          <c:showSerName val="0"/>
          <c:showPercent val="0"/>
          <c:showBubbleSize val="0"/>
        </c:dLbls>
        <c:gapWidth val="100"/>
        <c:overlap val="100"/>
        <c:axId val="247496144"/>
        <c:axId val="247496536"/>
      </c:barChart>
      <c:catAx>
        <c:axId val="247496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496536"/>
        <c:crosses val="autoZero"/>
        <c:auto val="1"/>
        <c:lblAlgn val="ctr"/>
        <c:lblOffset val="100"/>
        <c:tickLblSkip val="1"/>
        <c:tickMarkSkip val="1"/>
        <c:noMultiLvlLbl val="0"/>
      </c:catAx>
      <c:valAx>
        <c:axId val="247496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496144"/>
        <c:crosses val="autoZero"/>
        <c:crossBetween val="between"/>
        <c:majorUnit val="0.2"/>
      </c:valAx>
      <c:spPr>
        <a:noFill/>
        <a:ln w="12700">
          <a:solidFill>
            <a:srgbClr val="808080"/>
          </a:solidFill>
          <a:prstDash val="solid"/>
        </a:ln>
      </c:spPr>
    </c:plotArea>
    <c:legend>
      <c:legendPos val="r"/>
      <c:layout>
        <c:manualLayout>
          <c:xMode val="edge"/>
          <c:yMode val="edge"/>
          <c:x val="0.83725928100154412"/>
          <c:y val="5.7902512185976751E-2"/>
          <c:w val="0.15618422899730722"/>
          <c:h val="0.91555755530558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358403475427646E-2"/>
          <c:y val="6.402022713667968E-2"/>
          <c:w val="0.8441818264096298"/>
          <c:h val="0.91365641012567878"/>
        </c:manualLayout>
      </c:layout>
      <c:barChart>
        <c:barDir val="bar"/>
        <c:grouping val="clustered"/>
        <c:varyColors val="0"/>
        <c:ser>
          <c:idx val="0"/>
          <c:order val="0"/>
          <c:tx>
            <c:strRef>
              <c:f>グラフワーク２!$I$421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83-4336-B2BC-35ECA8EF1E91}"/>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83-4336-B2BC-35ECA8EF1E91}"/>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83-4336-B2BC-35ECA8EF1E9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グラフワーク２!$H$422:$H$430</c:f>
              <c:strCache>
                <c:ptCount val="9"/>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strCache>
            </c:strRef>
          </c:cat>
          <c:val>
            <c:numRef>
              <c:f>グラフワーク２!$I$422:$I$430</c:f>
              <c:numCache>
                <c:formatCode>0.0_ </c:formatCode>
                <c:ptCount val="9"/>
                <c:pt idx="0">
                  <c:v>29.958677685950413</c:v>
                </c:pt>
                <c:pt idx="1">
                  <c:v>3.71900826446281</c:v>
                </c:pt>
                <c:pt idx="2">
                  <c:v>21.280991735537189</c:v>
                </c:pt>
                <c:pt idx="3">
                  <c:v>43.595041322314053</c:v>
                </c:pt>
                <c:pt idx="4">
                  <c:v>45.041322314049587</c:v>
                </c:pt>
                <c:pt idx="5">
                  <c:v>29.132231404958677</c:v>
                </c:pt>
                <c:pt idx="6">
                  <c:v>2.8925619834710745</c:v>
                </c:pt>
                <c:pt idx="7">
                  <c:v>1.6528925619834711</c:v>
                </c:pt>
                <c:pt idx="8">
                  <c:v>0.82644628099173556</c:v>
                </c:pt>
              </c:numCache>
            </c:numRef>
          </c:val>
          <c:extLst>
            <c:ext xmlns:c16="http://schemas.microsoft.com/office/drawing/2014/chart" uri="{C3380CC4-5D6E-409C-BE32-E72D297353CC}">
              <c16:uniqueId val="{00000003-BF83-4336-B2BC-35ECA8EF1E91}"/>
            </c:ext>
          </c:extLst>
        </c:ser>
        <c:ser>
          <c:idx val="1"/>
          <c:order val="1"/>
          <c:tx>
            <c:strRef>
              <c:f>グラフワーク２!$J$421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EAF-4EF2-95A2-61238A98573E}"/>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EAF-4EF2-95A2-61238A98573E}"/>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EAF-4EF2-95A2-61238A98573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グラフワーク２!$H$422:$H$430</c:f>
              <c:strCache>
                <c:ptCount val="9"/>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strCache>
            </c:strRef>
          </c:cat>
          <c:val>
            <c:numRef>
              <c:f>グラフワーク２!$J$422:$J$430</c:f>
              <c:numCache>
                <c:formatCode>0.0_ </c:formatCode>
                <c:ptCount val="9"/>
                <c:pt idx="0">
                  <c:v>31.932773109243698</c:v>
                </c:pt>
                <c:pt idx="1">
                  <c:v>3.7815126050420167</c:v>
                </c:pt>
                <c:pt idx="2">
                  <c:v>21.008403361344538</c:v>
                </c:pt>
                <c:pt idx="3">
                  <c:v>47.478991596638657</c:v>
                </c:pt>
                <c:pt idx="4">
                  <c:v>48.739495798319325</c:v>
                </c:pt>
                <c:pt idx="5">
                  <c:v>23.949579831932773</c:v>
                </c:pt>
                <c:pt idx="6">
                  <c:v>0.84033613445378152</c:v>
                </c:pt>
                <c:pt idx="7">
                  <c:v>0.84033613445378152</c:v>
                </c:pt>
                <c:pt idx="8">
                  <c:v>0.84033613445378152</c:v>
                </c:pt>
              </c:numCache>
            </c:numRef>
          </c:val>
          <c:extLst>
            <c:ext xmlns:c16="http://schemas.microsoft.com/office/drawing/2014/chart" uri="{C3380CC4-5D6E-409C-BE32-E72D297353CC}">
              <c16:uniqueId val="{00000007-BF83-4336-B2BC-35ECA8EF1E91}"/>
            </c:ext>
          </c:extLst>
        </c:ser>
        <c:ser>
          <c:idx val="2"/>
          <c:order val="2"/>
          <c:tx>
            <c:strRef>
              <c:f>グラフワーク２!$K$421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グラフワーク２!$H$422:$H$430</c:f>
              <c:strCache>
                <c:ptCount val="9"/>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strCache>
            </c:strRef>
          </c:cat>
          <c:val>
            <c:numRef>
              <c:f>グラフワーク２!$K$422:$K$430</c:f>
              <c:numCache>
                <c:formatCode>0.0_ </c:formatCode>
                <c:ptCount val="9"/>
                <c:pt idx="0">
                  <c:v>28.048780487804876</c:v>
                </c:pt>
                <c:pt idx="1">
                  <c:v>3.6585365853658538</c:v>
                </c:pt>
                <c:pt idx="2">
                  <c:v>21.54471544715447</c:v>
                </c:pt>
                <c:pt idx="3">
                  <c:v>39.837398373983739</c:v>
                </c:pt>
                <c:pt idx="4">
                  <c:v>41.463414634146339</c:v>
                </c:pt>
                <c:pt idx="5">
                  <c:v>34.146341463414636</c:v>
                </c:pt>
                <c:pt idx="6">
                  <c:v>4.8780487804878048</c:v>
                </c:pt>
                <c:pt idx="7">
                  <c:v>2.4390243902439024</c:v>
                </c:pt>
                <c:pt idx="8">
                  <c:v>0.81300813008130079</c:v>
                </c:pt>
              </c:numCache>
            </c:numRef>
          </c:val>
          <c:extLst>
            <c:ext xmlns:c16="http://schemas.microsoft.com/office/drawing/2014/chart" uri="{C3380CC4-5D6E-409C-BE32-E72D297353CC}">
              <c16:uniqueId val="{00000008-BF83-4336-B2BC-35ECA8EF1E91}"/>
            </c:ext>
          </c:extLst>
        </c:ser>
        <c:ser>
          <c:idx val="3"/>
          <c:order val="3"/>
          <c:tx>
            <c:strRef>
              <c:f>グラフワーク２!$L$421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83-4336-B2BC-35ECA8EF1E9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グラフワーク２!$H$422:$H$430</c:f>
              <c:strCache>
                <c:ptCount val="9"/>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strCache>
            </c:strRef>
          </c:cat>
          <c:val>
            <c:numRef>
              <c:f>グラフワーク２!$L$422:$L$430</c:f>
              <c:numCache>
                <c:formatCode>0.0_ </c:formatCode>
                <c:ptCount val="9"/>
                <c:pt idx="0">
                  <c:v>27.494908350305501</c:v>
                </c:pt>
                <c:pt idx="1">
                  <c:v>4.8879837067209779</c:v>
                </c:pt>
                <c:pt idx="2">
                  <c:v>14.460285132382893</c:v>
                </c:pt>
                <c:pt idx="3">
                  <c:v>47.657841140529534</c:v>
                </c:pt>
                <c:pt idx="4">
                  <c:v>37.474541751527497</c:v>
                </c:pt>
                <c:pt idx="5">
                  <c:v>32.382892057026474</c:v>
                </c:pt>
                <c:pt idx="6">
                  <c:v>3.4623217922606924</c:v>
                </c:pt>
                <c:pt idx="7">
                  <c:v>2.2403258655804481</c:v>
                </c:pt>
                <c:pt idx="8">
                  <c:v>1.8329938900203666</c:v>
                </c:pt>
              </c:numCache>
            </c:numRef>
          </c:val>
          <c:extLst>
            <c:ext xmlns:c16="http://schemas.microsoft.com/office/drawing/2014/chart" uri="{C3380CC4-5D6E-409C-BE32-E72D297353CC}">
              <c16:uniqueId val="{0000000A-BF83-4336-B2BC-35ECA8EF1E91}"/>
            </c:ext>
          </c:extLst>
        </c:ser>
        <c:dLbls>
          <c:showLegendKey val="0"/>
          <c:showVal val="0"/>
          <c:showCatName val="0"/>
          <c:showSerName val="0"/>
          <c:showPercent val="0"/>
          <c:showBubbleSize val="0"/>
        </c:dLbls>
        <c:gapWidth val="40"/>
        <c:axId val="247498496"/>
        <c:axId val="247498888"/>
      </c:barChart>
      <c:catAx>
        <c:axId val="247498496"/>
        <c:scaling>
          <c:orientation val="maxMin"/>
        </c:scaling>
        <c:delete val="1"/>
        <c:axPos val="l"/>
        <c:numFmt formatCode="General" sourceLinked="1"/>
        <c:majorTickMark val="out"/>
        <c:minorTickMark val="none"/>
        <c:tickLblPos val="nextTo"/>
        <c:crossAx val="247498888"/>
        <c:crosses val="autoZero"/>
        <c:auto val="1"/>
        <c:lblAlgn val="ctr"/>
        <c:lblOffset val="100"/>
        <c:noMultiLvlLbl val="0"/>
      </c:catAx>
      <c:valAx>
        <c:axId val="24749888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498496"/>
        <c:crosses val="autoZero"/>
        <c:crossBetween val="between"/>
        <c:majorUnit val="20"/>
      </c:valAx>
      <c:spPr>
        <a:noFill/>
        <a:ln w="3175">
          <a:solidFill>
            <a:srgbClr val="000000"/>
          </a:solidFill>
          <a:prstDash val="solid"/>
        </a:ln>
      </c:spPr>
    </c:plotArea>
    <c:legend>
      <c:legendPos val="r"/>
      <c:layout>
        <c:manualLayout>
          <c:xMode val="edge"/>
          <c:yMode val="edge"/>
          <c:x val="0.69354421214589557"/>
          <c:y val="0.78915822125105173"/>
          <c:w val="0.29549687754547926"/>
          <c:h val="0.140562525378107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グラフワーク２!$C$651</c:f>
              <c:strCache>
                <c:ptCount val="1"/>
                <c:pt idx="0">
                  <c:v>県央地域</c:v>
                </c:pt>
              </c:strCache>
            </c:strRef>
          </c:tx>
          <c:spPr>
            <a:pattFill prst="pct5">
              <a:fgClr>
                <a:sysClr val="windowText" lastClr="000000"/>
              </a:fgClr>
              <a:bgClr>
                <a:sysClr val="window" lastClr="FFFFFF"/>
              </a:bgClr>
            </a:patt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8-4226-BAA7-09320043AC6E}"/>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18-4226-BAA7-09320043AC6E}"/>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18-4226-BAA7-09320043AC6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グラフワーク２!$B$652:$B$662</c:f>
              <c:strCache>
                <c:ptCount val="11"/>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strCache>
            </c:strRef>
          </c:cat>
          <c:val>
            <c:numRef>
              <c:f>グラフワーク２!$C$652:$C$662</c:f>
              <c:numCache>
                <c:formatCode>0.0_ </c:formatCode>
                <c:ptCount val="11"/>
                <c:pt idx="0">
                  <c:v>60.674157303370784</c:v>
                </c:pt>
                <c:pt idx="1">
                  <c:v>41.573033707865171</c:v>
                </c:pt>
                <c:pt idx="2">
                  <c:v>53.932584269662918</c:v>
                </c:pt>
                <c:pt idx="3">
                  <c:v>17.977528089887642</c:v>
                </c:pt>
                <c:pt idx="4">
                  <c:v>47.19101123595506</c:v>
                </c:pt>
                <c:pt idx="5">
                  <c:v>39.325842696629216</c:v>
                </c:pt>
                <c:pt idx="6">
                  <c:v>46.067415730337082</c:v>
                </c:pt>
                <c:pt idx="7">
                  <c:v>15.730337078651685</c:v>
                </c:pt>
                <c:pt idx="8">
                  <c:v>3.3707865168539324</c:v>
                </c:pt>
                <c:pt idx="9">
                  <c:v>8.9887640449438209</c:v>
                </c:pt>
                <c:pt idx="10">
                  <c:v>1.1235955056179776</c:v>
                </c:pt>
              </c:numCache>
            </c:numRef>
          </c:val>
          <c:extLst>
            <c:ext xmlns:c16="http://schemas.microsoft.com/office/drawing/2014/chart" uri="{C3380CC4-5D6E-409C-BE32-E72D297353CC}">
              <c16:uniqueId val="{00000003-F118-4226-BAA7-09320043AC6E}"/>
            </c:ext>
          </c:extLst>
        </c:ser>
        <c:ser>
          <c:idx val="1"/>
          <c:order val="1"/>
          <c:tx>
            <c:strRef>
              <c:f>グラフワーク２!$D$651</c:f>
              <c:strCache>
                <c:ptCount val="1"/>
                <c:pt idx="0">
                  <c:v>県南地域</c:v>
                </c:pt>
              </c:strCache>
            </c:strRef>
          </c:tx>
          <c:spPr>
            <a:pattFill prst="pct50">
              <a:fgClr>
                <a:sysClr val="windowText" lastClr="000000"/>
              </a:fgClr>
              <a:bgClr>
                <a:sysClr val="window" lastClr="FFFFFF"/>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9BFB-4DA4-8218-AC87B66E25E0}"/>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9BFB-4DA4-8218-AC87B66E25E0}"/>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9BFB-4DA4-8218-AC87B66E25E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グラフワーク２!$B$652:$B$662</c:f>
              <c:strCache>
                <c:ptCount val="11"/>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strCache>
            </c:strRef>
          </c:cat>
          <c:val>
            <c:numRef>
              <c:f>グラフワーク２!$D$652:$D$662</c:f>
              <c:numCache>
                <c:formatCode>0.0_ </c:formatCode>
                <c:ptCount val="11"/>
                <c:pt idx="0">
                  <c:v>64</c:v>
                </c:pt>
                <c:pt idx="1">
                  <c:v>33.6</c:v>
                </c:pt>
                <c:pt idx="2">
                  <c:v>56</c:v>
                </c:pt>
                <c:pt idx="3">
                  <c:v>22.4</c:v>
                </c:pt>
                <c:pt idx="4">
                  <c:v>44</c:v>
                </c:pt>
                <c:pt idx="5">
                  <c:v>38.4</c:v>
                </c:pt>
                <c:pt idx="6">
                  <c:v>52.8</c:v>
                </c:pt>
                <c:pt idx="7">
                  <c:v>16</c:v>
                </c:pt>
                <c:pt idx="8">
                  <c:v>4.8</c:v>
                </c:pt>
                <c:pt idx="9">
                  <c:v>5.6</c:v>
                </c:pt>
                <c:pt idx="10">
                  <c:v>0</c:v>
                </c:pt>
              </c:numCache>
            </c:numRef>
          </c:val>
          <c:extLst>
            <c:ext xmlns:c16="http://schemas.microsoft.com/office/drawing/2014/chart" uri="{C3380CC4-5D6E-409C-BE32-E72D297353CC}">
              <c16:uniqueId val="{00000007-F118-4226-BAA7-09320043AC6E}"/>
            </c:ext>
          </c:extLst>
        </c:ser>
        <c:ser>
          <c:idx val="2"/>
          <c:order val="2"/>
          <c:tx>
            <c:strRef>
              <c:f>グラフワーク２!$E$651</c:f>
              <c:strCache>
                <c:ptCount val="1"/>
                <c:pt idx="0">
                  <c:v>沿岸地域</c:v>
                </c:pt>
              </c:strCache>
            </c:strRef>
          </c:tx>
          <c:spPr>
            <a:pattFill prst="smGrid">
              <a:fgClr>
                <a:sysClr val="windowText" lastClr="000000"/>
              </a:fgClr>
              <a:bgClr>
                <a:sysClr val="window" lastClr="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グラフワーク２!$B$652:$B$662</c:f>
              <c:strCache>
                <c:ptCount val="11"/>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strCache>
            </c:strRef>
          </c:cat>
          <c:val>
            <c:numRef>
              <c:f>グラフワーク２!$E$652:$E$662</c:f>
              <c:numCache>
                <c:formatCode>0.0_ </c:formatCode>
                <c:ptCount val="11"/>
                <c:pt idx="0">
                  <c:v>59.45945945945946</c:v>
                </c:pt>
                <c:pt idx="1">
                  <c:v>37.837837837837839</c:v>
                </c:pt>
                <c:pt idx="2">
                  <c:v>45.945945945945944</c:v>
                </c:pt>
                <c:pt idx="3">
                  <c:v>16.216216216216218</c:v>
                </c:pt>
                <c:pt idx="4">
                  <c:v>29.72972972972973</c:v>
                </c:pt>
                <c:pt idx="5">
                  <c:v>37.837837837837839</c:v>
                </c:pt>
                <c:pt idx="6">
                  <c:v>48.648648648648646</c:v>
                </c:pt>
                <c:pt idx="7">
                  <c:v>16.216216216216218</c:v>
                </c:pt>
                <c:pt idx="8">
                  <c:v>8.1081081081081088</c:v>
                </c:pt>
                <c:pt idx="9">
                  <c:v>8.1081081081081088</c:v>
                </c:pt>
                <c:pt idx="10">
                  <c:v>0</c:v>
                </c:pt>
              </c:numCache>
            </c:numRef>
          </c:val>
          <c:extLst>
            <c:ext xmlns:c16="http://schemas.microsoft.com/office/drawing/2014/chart" uri="{C3380CC4-5D6E-409C-BE32-E72D297353CC}">
              <c16:uniqueId val="{00000008-F118-4226-BAA7-09320043AC6E}"/>
            </c:ext>
          </c:extLst>
        </c:ser>
        <c:ser>
          <c:idx val="3"/>
          <c:order val="3"/>
          <c:tx>
            <c:strRef>
              <c:f>グラフワーク２!$F$651</c:f>
              <c:strCache>
                <c:ptCount val="1"/>
                <c:pt idx="0">
                  <c:v>県北地域</c:v>
                </c:pt>
              </c:strCache>
            </c:strRef>
          </c:tx>
          <c:spPr>
            <a:pattFill prst="pct25">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18-4226-BAA7-09320043AC6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グラフワーク２!$B$652:$B$662</c:f>
              <c:strCache>
                <c:ptCount val="11"/>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strCache>
            </c:strRef>
          </c:cat>
          <c:val>
            <c:numRef>
              <c:f>グラフワーク２!$F$652:$F$662</c:f>
              <c:numCache>
                <c:formatCode>0.0_ </c:formatCode>
                <c:ptCount val="11"/>
                <c:pt idx="0">
                  <c:v>63.414634146341463</c:v>
                </c:pt>
                <c:pt idx="1">
                  <c:v>41.463414634146339</c:v>
                </c:pt>
                <c:pt idx="2">
                  <c:v>51.219512195121951</c:v>
                </c:pt>
                <c:pt idx="3">
                  <c:v>26.829268292682926</c:v>
                </c:pt>
                <c:pt idx="4">
                  <c:v>36.585365853658537</c:v>
                </c:pt>
                <c:pt idx="5">
                  <c:v>31.707317073170731</c:v>
                </c:pt>
                <c:pt idx="6">
                  <c:v>46.341463414634148</c:v>
                </c:pt>
                <c:pt idx="7">
                  <c:v>14.634146341463415</c:v>
                </c:pt>
                <c:pt idx="8">
                  <c:v>0</c:v>
                </c:pt>
                <c:pt idx="9">
                  <c:v>9.7560975609756095</c:v>
                </c:pt>
                <c:pt idx="10">
                  <c:v>0</c:v>
                </c:pt>
              </c:numCache>
            </c:numRef>
          </c:val>
          <c:extLst>
            <c:ext xmlns:c16="http://schemas.microsoft.com/office/drawing/2014/chart" uri="{C3380CC4-5D6E-409C-BE32-E72D297353CC}">
              <c16:uniqueId val="{0000000A-F118-4226-BAA7-09320043AC6E}"/>
            </c:ext>
          </c:extLst>
        </c:ser>
        <c:dLbls>
          <c:showLegendKey val="0"/>
          <c:showVal val="0"/>
          <c:showCatName val="0"/>
          <c:showSerName val="0"/>
          <c:showPercent val="0"/>
          <c:showBubbleSize val="0"/>
        </c:dLbls>
        <c:gapWidth val="40"/>
        <c:axId val="247499672"/>
        <c:axId val="247500064"/>
      </c:barChart>
      <c:catAx>
        <c:axId val="247499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00064"/>
        <c:crosses val="autoZero"/>
        <c:auto val="1"/>
        <c:lblAlgn val="ctr"/>
        <c:lblOffset val="100"/>
        <c:tickLblSkip val="1"/>
        <c:tickMarkSkip val="1"/>
        <c:noMultiLvlLbl val="0"/>
      </c:catAx>
      <c:valAx>
        <c:axId val="24750006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499672"/>
        <c:crosses val="autoZero"/>
        <c:crossBetween val="between"/>
        <c:majorUnit val="20"/>
      </c:valAx>
      <c:spPr>
        <a:noFill/>
        <a:ln w="3175">
          <a:solidFill>
            <a:srgbClr val="000000"/>
          </a:solidFill>
          <a:prstDash val="solid"/>
        </a:ln>
      </c:spPr>
    </c:plotArea>
    <c:legend>
      <c:legendPos val="r"/>
      <c:layout>
        <c:manualLayout>
          <c:xMode val="edge"/>
          <c:yMode val="edge"/>
          <c:x val="0.64751580679280762"/>
          <c:y val="0.76194736162181409"/>
          <c:w val="0.22610224468210138"/>
          <c:h val="0.1565688322573123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61298258172273923"/>
          <c:h val="0.91365641012567878"/>
        </c:manualLayout>
      </c:layout>
      <c:barChart>
        <c:barDir val="bar"/>
        <c:grouping val="clustered"/>
        <c:varyColors val="0"/>
        <c:ser>
          <c:idx val="0"/>
          <c:order val="0"/>
          <c:tx>
            <c:strRef>
              <c:f>グラフワーク２!$C$382</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51-4019-87C4-052EF0FC85D7}"/>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51-4019-87C4-052EF0FC85D7}"/>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51-4019-87C4-052EF0FC85D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グラフワーク２!$B$383:$B$391</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グラフワーク２!$C$383:$C$391</c:f>
              <c:numCache>
                <c:formatCode>0.0_ </c:formatCode>
                <c:ptCount val="9"/>
                <c:pt idx="0">
                  <c:v>7.7244258872651361</c:v>
                </c:pt>
                <c:pt idx="1">
                  <c:v>15.448851774530272</c:v>
                </c:pt>
                <c:pt idx="2">
                  <c:v>25.469728601252609</c:v>
                </c:pt>
                <c:pt idx="3">
                  <c:v>22.129436325678498</c:v>
                </c:pt>
                <c:pt idx="4">
                  <c:v>14.405010438413361</c:v>
                </c:pt>
                <c:pt idx="5">
                  <c:v>3.5490605427974948</c:v>
                </c:pt>
                <c:pt idx="6">
                  <c:v>4.5929018789144047</c:v>
                </c:pt>
                <c:pt idx="7">
                  <c:v>5.6367432150313155</c:v>
                </c:pt>
                <c:pt idx="8">
                  <c:v>1.0438413361169103</c:v>
                </c:pt>
              </c:numCache>
            </c:numRef>
          </c:val>
          <c:extLst>
            <c:ext xmlns:c16="http://schemas.microsoft.com/office/drawing/2014/chart" uri="{C3380CC4-5D6E-409C-BE32-E72D297353CC}">
              <c16:uniqueId val="{00000003-D151-4019-87C4-052EF0FC85D7}"/>
            </c:ext>
          </c:extLst>
        </c:ser>
        <c:ser>
          <c:idx val="1"/>
          <c:order val="1"/>
          <c:tx>
            <c:strRef>
              <c:f>グラフワーク２!$D$382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9921-41F1-BE6A-33977BA42113}"/>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9921-41F1-BE6A-33977BA42113}"/>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9921-41F1-BE6A-33977BA4211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グラフワーク２!$B$383:$B$391</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グラフワーク２!$D$383:$D$391</c:f>
              <c:numCache>
                <c:formatCode>0.0_ </c:formatCode>
                <c:ptCount val="9"/>
                <c:pt idx="0">
                  <c:v>8.4210526315789469</c:v>
                </c:pt>
                <c:pt idx="1">
                  <c:v>21.05263157894737</c:v>
                </c:pt>
                <c:pt idx="2">
                  <c:v>30.526315789473685</c:v>
                </c:pt>
                <c:pt idx="3">
                  <c:v>17.894736842105264</c:v>
                </c:pt>
                <c:pt idx="4">
                  <c:v>11.578947368421053</c:v>
                </c:pt>
                <c:pt idx="5">
                  <c:v>3.1578947368421053</c:v>
                </c:pt>
                <c:pt idx="6">
                  <c:v>5.2631578947368425</c:v>
                </c:pt>
                <c:pt idx="7">
                  <c:v>2.1052631578947367</c:v>
                </c:pt>
                <c:pt idx="8">
                  <c:v>0</c:v>
                </c:pt>
              </c:numCache>
            </c:numRef>
          </c:val>
          <c:extLst>
            <c:ext xmlns:c16="http://schemas.microsoft.com/office/drawing/2014/chart" uri="{C3380CC4-5D6E-409C-BE32-E72D297353CC}">
              <c16:uniqueId val="{00000007-D151-4019-87C4-052EF0FC85D7}"/>
            </c:ext>
          </c:extLst>
        </c:ser>
        <c:ser>
          <c:idx val="2"/>
          <c:order val="2"/>
          <c:tx>
            <c:strRef>
              <c:f>グラフワーク２!$E$382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グラフワーク２!$B$383:$B$391</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グラフワーク２!$E$383:$E$391</c:f>
              <c:numCache>
                <c:formatCode>0.0_ </c:formatCode>
                <c:ptCount val="9"/>
                <c:pt idx="0">
                  <c:v>7.552083333333333</c:v>
                </c:pt>
                <c:pt idx="1">
                  <c:v>14.0625</c:v>
                </c:pt>
                <c:pt idx="2">
                  <c:v>24.21875</c:v>
                </c:pt>
                <c:pt idx="3">
                  <c:v>23.177083333333332</c:v>
                </c:pt>
                <c:pt idx="4">
                  <c:v>15.104166666666666</c:v>
                </c:pt>
                <c:pt idx="5">
                  <c:v>3.6458333333333335</c:v>
                </c:pt>
                <c:pt idx="6">
                  <c:v>4.427083333333333</c:v>
                </c:pt>
                <c:pt idx="7">
                  <c:v>6.510416666666667</c:v>
                </c:pt>
                <c:pt idx="8">
                  <c:v>1.3020833333333333</c:v>
                </c:pt>
              </c:numCache>
            </c:numRef>
          </c:val>
          <c:extLst>
            <c:ext xmlns:c16="http://schemas.microsoft.com/office/drawing/2014/chart" uri="{C3380CC4-5D6E-409C-BE32-E72D297353CC}">
              <c16:uniqueId val="{00000008-D151-4019-87C4-052EF0FC85D7}"/>
            </c:ext>
          </c:extLst>
        </c:ser>
        <c:ser>
          <c:idx val="3"/>
          <c:order val="3"/>
          <c:tx>
            <c:strRef>
              <c:f>グラフワーク２!$F$382</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51-4019-87C4-052EF0FC85D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グラフワーク２!$B$383:$B$391</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グラフワーク２!$F$383:$F$391</c:f>
              <c:numCache>
                <c:formatCode>0.0_ </c:formatCode>
                <c:ptCount val="9"/>
                <c:pt idx="0">
                  <c:v>13.721413721413722</c:v>
                </c:pt>
                <c:pt idx="1">
                  <c:v>19.126819126819125</c:v>
                </c:pt>
                <c:pt idx="2">
                  <c:v>29.106029106029105</c:v>
                </c:pt>
                <c:pt idx="3">
                  <c:v>14.137214137214137</c:v>
                </c:pt>
                <c:pt idx="4">
                  <c:v>9.9792099792099798</c:v>
                </c:pt>
                <c:pt idx="5">
                  <c:v>4.7817047817047813</c:v>
                </c:pt>
                <c:pt idx="6">
                  <c:v>2.2869022869022868</c:v>
                </c:pt>
                <c:pt idx="7">
                  <c:v>6.2370062370062369</c:v>
                </c:pt>
                <c:pt idx="8">
                  <c:v>0.62370062370062374</c:v>
                </c:pt>
              </c:numCache>
            </c:numRef>
          </c:val>
          <c:extLst>
            <c:ext xmlns:c16="http://schemas.microsoft.com/office/drawing/2014/chart" uri="{C3380CC4-5D6E-409C-BE32-E72D297353CC}">
              <c16:uniqueId val="{0000000A-D151-4019-87C4-052EF0FC85D7}"/>
            </c:ext>
          </c:extLst>
        </c:ser>
        <c:dLbls>
          <c:showLegendKey val="0"/>
          <c:showVal val="0"/>
          <c:showCatName val="0"/>
          <c:showSerName val="0"/>
          <c:showPercent val="0"/>
          <c:showBubbleSize val="0"/>
        </c:dLbls>
        <c:gapWidth val="40"/>
        <c:axId val="247500848"/>
        <c:axId val="247501240"/>
      </c:barChart>
      <c:catAx>
        <c:axId val="2475008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01240"/>
        <c:crosses val="autoZero"/>
        <c:auto val="1"/>
        <c:lblAlgn val="ctr"/>
        <c:lblOffset val="100"/>
        <c:tickLblSkip val="1"/>
        <c:tickMarkSkip val="1"/>
        <c:noMultiLvlLbl val="0"/>
      </c:catAx>
      <c:valAx>
        <c:axId val="247501240"/>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00848"/>
        <c:crosses val="autoZero"/>
        <c:crossBetween val="between"/>
        <c:majorUnit val="20"/>
      </c:valAx>
      <c:spPr>
        <a:noFill/>
        <a:ln w="3175">
          <a:solidFill>
            <a:srgbClr val="000000"/>
          </a:solidFill>
          <a:prstDash val="solid"/>
        </a:ln>
      </c:spPr>
    </c:plotArea>
    <c:legend>
      <c:legendPos val="r"/>
      <c:layout>
        <c:manualLayout>
          <c:xMode val="edge"/>
          <c:yMode val="edge"/>
          <c:x val="0.75349737532808403"/>
          <c:y val="0.78050022156321364"/>
          <c:w val="0.18630130040563109"/>
          <c:h val="0.1405624296962879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750364537766116"/>
          <c:y val="6.8273226251149621E-2"/>
          <c:w val="0.8190042911302754"/>
          <c:h val="0.91365641012567878"/>
        </c:manualLayout>
      </c:layout>
      <c:barChart>
        <c:barDir val="bar"/>
        <c:grouping val="clustered"/>
        <c:varyColors val="0"/>
        <c:ser>
          <c:idx val="0"/>
          <c:order val="0"/>
          <c:tx>
            <c:strRef>
              <c:f>グラフワーク２!$I$382</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C1-471E-A0A5-9DE907A4B4D1}"/>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C1-471E-A0A5-9DE907A4B4D1}"/>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C1-471E-A0A5-9DE907A4B4D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グラフワーク２!$H$383:$H$391</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グラフワーク２!$I$383:$I$391</c:f>
              <c:numCache>
                <c:formatCode>0.0_ </c:formatCode>
                <c:ptCount val="9"/>
                <c:pt idx="0">
                  <c:v>10.330578512396695</c:v>
                </c:pt>
                <c:pt idx="1">
                  <c:v>11.776859504132231</c:v>
                </c:pt>
                <c:pt idx="2">
                  <c:v>25.619834710743802</c:v>
                </c:pt>
                <c:pt idx="3">
                  <c:v>24.793388429752067</c:v>
                </c:pt>
                <c:pt idx="4">
                  <c:v>15.082644628099173</c:v>
                </c:pt>
                <c:pt idx="5">
                  <c:v>8.2644628099173545</c:v>
                </c:pt>
                <c:pt idx="6">
                  <c:v>4.1322314049586772</c:v>
                </c:pt>
                <c:pt idx="8">
                  <c:v>0</c:v>
                </c:pt>
              </c:numCache>
            </c:numRef>
          </c:val>
          <c:extLst>
            <c:ext xmlns:c16="http://schemas.microsoft.com/office/drawing/2014/chart" uri="{C3380CC4-5D6E-409C-BE32-E72D297353CC}">
              <c16:uniqueId val="{00000003-DAC1-471E-A0A5-9DE907A4B4D1}"/>
            </c:ext>
          </c:extLst>
        </c:ser>
        <c:ser>
          <c:idx val="1"/>
          <c:order val="1"/>
          <c:tx>
            <c:strRef>
              <c:f>グラフワーク２!$J$382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B20-49CC-BB1D-BB22A94D6584}"/>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B20-49CC-BB1D-BB22A94D6584}"/>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B20-49CC-BB1D-BB22A94D6584}"/>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グラフワーク２!$H$383:$H$391</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グラフワーク２!$J$383:$J$391</c:f>
              <c:numCache>
                <c:formatCode>0.0_ </c:formatCode>
                <c:ptCount val="9"/>
                <c:pt idx="0">
                  <c:v>10.504201680672269</c:v>
                </c:pt>
                <c:pt idx="1">
                  <c:v>8.4033613445378155</c:v>
                </c:pt>
                <c:pt idx="2">
                  <c:v>27.310924369747898</c:v>
                </c:pt>
                <c:pt idx="3">
                  <c:v>25.630252100840337</c:v>
                </c:pt>
                <c:pt idx="4">
                  <c:v>14.705882352941176</c:v>
                </c:pt>
                <c:pt idx="5">
                  <c:v>9.2436974789915958</c:v>
                </c:pt>
                <c:pt idx="6">
                  <c:v>4.2016806722689077</c:v>
                </c:pt>
                <c:pt idx="8">
                  <c:v>0</c:v>
                </c:pt>
              </c:numCache>
            </c:numRef>
          </c:val>
          <c:extLst>
            <c:ext xmlns:c16="http://schemas.microsoft.com/office/drawing/2014/chart" uri="{C3380CC4-5D6E-409C-BE32-E72D297353CC}">
              <c16:uniqueId val="{00000007-DAC1-471E-A0A5-9DE907A4B4D1}"/>
            </c:ext>
          </c:extLst>
        </c:ser>
        <c:ser>
          <c:idx val="2"/>
          <c:order val="2"/>
          <c:tx>
            <c:strRef>
              <c:f>グラフワーク２!$K$382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グラフワーク２!$H$383:$H$391</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グラフワーク２!$K$383:$K$391</c:f>
              <c:numCache>
                <c:formatCode>0.0_ </c:formatCode>
                <c:ptCount val="9"/>
                <c:pt idx="0">
                  <c:v>10.16260162601626</c:v>
                </c:pt>
                <c:pt idx="1">
                  <c:v>15.040650406504065</c:v>
                </c:pt>
                <c:pt idx="2">
                  <c:v>23.983739837398375</c:v>
                </c:pt>
                <c:pt idx="3">
                  <c:v>23.983739837398375</c:v>
                </c:pt>
                <c:pt idx="4">
                  <c:v>15.447154471544716</c:v>
                </c:pt>
                <c:pt idx="5">
                  <c:v>7.3170731707317076</c:v>
                </c:pt>
                <c:pt idx="6">
                  <c:v>4.0650406504065044</c:v>
                </c:pt>
                <c:pt idx="8">
                  <c:v>0</c:v>
                </c:pt>
              </c:numCache>
            </c:numRef>
          </c:val>
          <c:extLst>
            <c:ext xmlns:c16="http://schemas.microsoft.com/office/drawing/2014/chart" uri="{C3380CC4-5D6E-409C-BE32-E72D297353CC}">
              <c16:uniqueId val="{00000008-DAC1-471E-A0A5-9DE907A4B4D1}"/>
            </c:ext>
          </c:extLst>
        </c:ser>
        <c:ser>
          <c:idx val="3"/>
          <c:order val="3"/>
          <c:tx>
            <c:strRef>
              <c:f>グラフワーク２!$L$382</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C1-471E-A0A5-9DE907A4B4D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グラフワーク２!$H$383:$H$391</c:f>
              <c:strCache>
                <c:ptCount val="9"/>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strCache>
            </c:strRef>
          </c:cat>
          <c:val>
            <c:numRef>
              <c:f>グラフワーク２!$L$383:$L$391</c:f>
              <c:numCache>
                <c:formatCode>0.0_ </c:formatCode>
                <c:ptCount val="9"/>
                <c:pt idx="0">
                  <c:v>16.700610997963341</c:v>
                </c:pt>
                <c:pt idx="1">
                  <c:v>14.460285132382893</c:v>
                </c:pt>
                <c:pt idx="2">
                  <c:v>28.513238289205702</c:v>
                </c:pt>
                <c:pt idx="3">
                  <c:v>19.959266802443992</c:v>
                </c:pt>
                <c:pt idx="4">
                  <c:v>10.590631364562118</c:v>
                </c:pt>
                <c:pt idx="5">
                  <c:v>4.8879837067209779</c:v>
                </c:pt>
                <c:pt idx="6">
                  <c:v>4.8879837067209779</c:v>
                </c:pt>
                <c:pt idx="8">
                  <c:v>0</c:v>
                </c:pt>
              </c:numCache>
            </c:numRef>
          </c:val>
          <c:extLst>
            <c:ext xmlns:c16="http://schemas.microsoft.com/office/drawing/2014/chart" uri="{C3380CC4-5D6E-409C-BE32-E72D297353CC}">
              <c16:uniqueId val="{0000000A-DAC1-471E-A0A5-9DE907A4B4D1}"/>
            </c:ext>
          </c:extLst>
        </c:ser>
        <c:dLbls>
          <c:showLegendKey val="0"/>
          <c:showVal val="0"/>
          <c:showCatName val="0"/>
          <c:showSerName val="0"/>
          <c:showPercent val="0"/>
          <c:showBubbleSize val="0"/>
        </c:dLbls>
        <c:gapWidth val="40"/>
        <c:axId val="247502024"/>
        <c:axId val="247502416"/>
      </c:barChart>
      <c:catAx>
        <c:axId val="247502024"/>
        <c:scaling>
          <c:orientation val="maxMin"/>
        </c:scaling>
        <c:delete val="1"/>
        <c:axPos val="l"/>
        <c:numFmt formatCode="General" sourceLinked="1"/>
        <c:majorTickMark val="out"/>
        <c:minorTickMark val="none"/>
        <c:tickLblPos val="nextTo"/>
        <c:crossAx val="247502416"/>
        <c:crosses val="autoZero"/>
        <c:auto val="1"/>
        <c:lblAlgn val="ctr"/>
        <c:lblOffset val="100"/>
        <c:noMultiLvlLbl val="0"/>
      </c:catAx>
      <c:valAx>
        <c:axId val="24750241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02024"/>
        <c:crosses val="autoZero"/>
        <c:crossBetween val="between"/>
        <c:majorUnit val="20"/>
      </c:valAx>
      <c:spPr>
        <a:noFill/>
        <a:ln w="3175">
          <a:solidFill>
            <a:srgbClr val="000000"/>
          </a:solidFill>
          <a:prstDash val="solid"/>
        </a:ln>
      </c:spPr>
    </c:plotArea>
    <c:legend>
      <c:legendPos val="r"/>
      <c:layout>
        <c:manualLayout>
          <c:xMode val="edge"/>
          <c:yMode val="edge"/>
          <c:x val="0.6757555305586801"/>
          <c:y val="0.78699372805672019"/>
          <c:w val="0.2487568220639087"/>
          <c:h val="0.1322643760439036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グラフワーク２!$B$72</c:f>
              <c:strCache>
                <c:ptCount val="1"/>
                <c:pt idx="0">
                  <c:v>とてもよくわかってくれる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66-414F-B3B1-1B0EF03F1375}"/>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6-414F-B3B1-1B0EF03F1375}"/>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66-414F-B3B1-1B0EF03F137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グラフワーク２!$C$71:$E$71</c:f>
              <c:strCache>
                <c:ptCount val="3"/>
                <c:pt idx="0">
                  <c:v>合計</c:v>
                </c:pt>
                <c:pt idx="1">
                  <c:v>男性</c:v>
                </c:pt>
                <c:pt idx="2">
                  <c:v>女性</c:v>
                </c:pt>
              </c:strCache>
            </c:strRef>
          </c:cat>
          <c:val>
            <c:numRef>
              <c:f>グラフワーク２!$C$72:$E$72</c:f>
              <c:numCache>
                <c:formatCode>0.0_ </c:formatCode>
                <c:ptCount val="3"/>
                <c:pt idx="0">
                  <c:v>13.778705636743215</c:v>
                </c:pt>
                <c:pt idx="1">
                  <c:v>12.631578947368421</c:v>
                </c:pt>
                <c:pt idx="2">
                  <c:v>14.0625</c:v>
                </c:pt>
              </c:numCache>
            </c:numRef>
          </c:val>
          <c:extLst>
            <c:ext xmlns:c16="http://schemas.microsoft.com/office/drawing/2014/chart" uri="{C3380CC4-5D6E-409C-BE32-E72D297353CC}">
              <c16:uniqueId val="{00000003-8866-414F-B3B1-1B0EF03F1375}"/>
            </c:ext>
          </c:extLst>
        </c:ser>
        <c:ser>
          <c:idx val="1"/>
          <c:order val="1"/>
          <c:tx>
            <c:strRef>
              <c:f>グラフワーク２!$B$73</c:f>
              <c:strCache>
                <c:ptCount val="1"/>
                <c:pt idx="0">
                  <c:v>よくわかってくれる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グラフワーク２!$C$71:$E$71</c:f>
              <c:strCache>
                <c:ptCount val="3"/>
                <c:pt idx="0">
                  <c:v>合計</c:v>
                </c:pt>
                <c:pt idx="1">
                  <c:v>男性</c:v>
                </c:pt>
                <c:pt idx="2">
                  <c:v>女性</c:v>
                </c:pt>
              </c:strCache>
            </c:strRef>
          </c:cat>
          <c:val>
            <c:numRef>
              <c:f>グラフワーク２!$C$73:$E$73</c:f>
              <c:numCache>
                <c:formatCode>0.0_ </c:formatCode>
                <c:ptCount val="3"/>
                <c:pt idx="0">
                  <c:v>65.970772442588725</c:v>
                </c:pt>
                <c:pt idx="1">
                  <c:v>62.10526315789474</c:v>
                </c:pt>
                <c:pt idx="2">
                  <c:v>66.927083333333329</c:v>
                </c:pt>
              </c:numCache>
            </c:numRef>
          </c:val>
          <c:extLst>
            <c:ext xmlns:c16="http://schemas.microsoft.com/office/drawing/2014/chart" uri="{C3380CC4-5D6E-409C-BE32-E72D297353CC}">
              <c16:uniqueId val="{00000004-8866-414F-B3B1-1B0EF03F1375}"/>
            </c:ext>
          </c:extLst>
        </c:ser>
        <c:ser>
          <c:idx val="2"/>
          <c:order val="2"/>
          <c:tx>
            <c:strRef>
              <c:f>グラフワーク２!$B$74</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8F8-4367-ACF9-3CB9A160CF7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グラフワーク２!$C$71:$E$71</c:f>
              <c:strCache>
                <c:ptCount val="3"/>
                <c:pt idx="0">
                  <c:v>合計</c:v>
                </c:pt>
                <c:pt idx="1">
                  <c:v>男性</c:v>
                </c:pt>
                <c:pt idx="2">
                  <c:v>女性</c:v>
                </c:pt>
              </c:strCache>
            </c:strRef>
          </c:cat>
          <c:val>
            <c:numRef>
              <c:f>グラフワーク２!$C$74:$E$74</c:f>
              <c:numCache>
                <c:formatCode>0.0_ </c:formatCode>
                <c:ptCount val="3"/>
                <c:pt idx="0">
                  <c:v>19.624217118997912</c:v>
                </c:pt>
                <c:pt idx="1">
                  <c:v>23.157894736842106</c:v>
                </c:pt>
                <c:pt idx="2">
                  <c:v>18.75</c:v>
                </c:pt>
              </c:numCache>
            </c:numRef>
          </c:val>
          <c:extLst>
            <c:ext xmlns:c16="http://schemas.microsoft.com/office/drawing/2014/chart" uri="{C3380CC4-5D6E-409C-BE32-E72D297353CC}">
              <c16:uniqueId val="{00000006-8866-414F-B3B1-1B0EF03F1375}"/>
            </c:ext>
          </c:extLst>
        </c:ser>
        <c:ser>
          <c:idx val="3"/>
          <c:order val="3"/>
          <c:tx>
            <c:strRef>
              <c:f>グラフワーク２!$B$75</c:f>
              <c:strCache>
                <c:ptCount val="1"/>
                <c:pt idx="0">
                  <c:v>全然わかっていない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66-414F-B3B1-1B0EF03F1375}"/>
                </c:ext>
              </c:extLst>
            </c:dLbl>
            <c:dLbl>
              <c:idx val="1"/>
              <c:layout>
                <c:manualLayout>
                  <c:x val="2.4855108275375404E-2"/>
                  <c:y val="9.34394370916400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66-414F-B3B1-1B0EF03F1375}"/>
                </c:ext>
              </c:extLst>
            </c:dLbl>
            <c:dLbl>
              <c:idx val="2"/>
              <c:layout>
                <c:manualLayout>
                  <c:x val="2.3311973298395072E-2"/>
                  <c:y val="8.10280895739096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66-414F-B3B1-1B0EF03F1375}"/>
                </c:ext>
              </c:extLst>
            </c:dLbl>
            <c:dLbl>
              <c:idx val="3"/>
              <c:layout>
                <c:manualLayout>
                  <c:xMode val="edge"/>
                  <c:yMode val="edge"/>
                  <c:x val="0.68852514130150266"/>
                  <c:y val="0.8723404255319149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866-414F-B3B1-1B0EF03F137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グラフワーク２!$C$71:$E$71</c:f>
              <c:strCache>
                <c:ptCount val="3"/>
                <c:pt idx="0">
                  <c:v>合計</c:v>
                </c:pt>
                <c:pt idx="1">
                  <c:v>男性</c:v>
                </c:pt>
                <c:pt idx="2">
                  <c:v>女性</c:v>
                </c:pt>
              </c:strCache>
            </c:strRef>
          </c:cat>
          <c:val>
            <c:numRef>
              <c:f>グラフワーク２!$C$75:$E$75</c:f>
              <c:numCache>
                <c:formatCode>0.0_ </c:formatCode>
                <c:ptCount val="3"/>
                <c:pt idx="0">
                  <c:v>0.41753653444676408</c:v>
                </c:pt>
                <c:pt idx="1">
                  <c:v>1.0526315789473684</c:v>
                </c:pt>
                <c:pt idx="2">
                  <c:v>0.26041666666666669</c:v>
                </c:pt>
              </c:numCache>
            </c:numRef>
          </c:val>
          <c:extLst>
            <c:ext xmlns:c16="http://schemas.microsoft.com/office/drawing/2014/chart" uri="{C3380CC4-5D6E-409C-BE32-E72D297353CC}">
              <c16:uniqueId val="{0000000B-8866-414F-B3B1-1B0EF03F1375}"/>
            </c:ext>
          </c:extLst>
        </c:ser>
        <c:ser>
          <c:idx val="4"/>
          <c:order val="4"/>
          <c:tx>
            <c:strRef>
              <c:f>グラフワーク２!$B$76</c:f>
              <c:strCache>
                <c:ptCount val="1"/>
                <c:pt idx="0">
                  <c:v>無回答</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866-414F-B3B1-1B0EF03F1375}"/>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866-414F-B3B1-1B0EF03F1375}"/>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866-414F-B3B1-1B0EF03F1375}"/>
                </c:ext>
              </c:extLst>
            </c:dLbl>
            <c:dLbl>
              <c:idx val="3"/>
              <c:layout>
                <c:manualLayout>
                  <c:xMode val="edge"/>
                  <c:yMode val="edge"/>
                  <c:x val="0.72623008951563262"/>
                  <c:y val="0.904255319148936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866-414F-B3B1-1B0EF03F137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グラフワーク２!$C$71:$E$71</c:f>
              <c:strCache>
                <c:ptCount val="3"/>
                <c:pt idx="0">
                  <c:v>合計</c:v>
                </c:pt>
                <c:pt idx="1">
                  <c:v>男性</c:v>
                </c:pt>
                <c:pt idx="2">
                  <c:v>女性</c:v>
                </c:pt>
              </c:strCache>
            </c:strRef>
          </c:cat>
          <c:val>
            <c:numRef>
              <c:f>グラフワーク２!$C$76:$E$76</c:f>
              <c:numCache>
                <c:formatCode>0.0_ </c:formatCode>
                <c:ptCount val="3"/>
                <c:pt idx="0">
                  <c:v>0.20876826722338204</c:v>
                </c:pt>
                <c:pt idx="1">
                  <c:v>1.0526315789473684</c:v>
                </c:pt>
                <c:pt idx="2">
                  <c:v>0</c:v>
                </c:pt>
              </c:numCache>
            </c:numRef>
          </c:val>
          <c:extLst>
            <c:ext xmlns:c16="http://schemas.microsoft.com/office/drawing/2014/chart" uri="{C3380CC4-5D6E-409C-BE32-E72D297353CC}">
              <c16:uniqueId val="{00000010-8866-414F-B3B1-1B0EF03F1375}"/>
            </c:ext>
          </c:extLst>
        </c:ser>
        <c:dLbls>
          <c:showLegendKey val="0"/>
          <c:showVal val="0"/>
          <c:showCatName val="0"/>
          <c:showSerName val="0"/>
          <c:showPercent val="0"/>
          <c:showBubbleSize val="0"/>
        </c:dLbls>
        <c:gapWidth val="100"/>
        <c:overlap val="100"/>
        <c:axId val="203334816"/>
        <c:axId val="205005224"/>
      </c:barChart>
      <c:catAx>
        <c:axId val="2033348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5224"/>
        <c:crosses val="autoZero"/>
        <c:auto val="1"/>
        <c:lblAlgn val="ctr"/>
        <c:lblOffset val="100"/>
        <c:tickLblSkip val="1"/>
        <c:tickMarkSkip val="1"/>
        <c:noMultiLvlLbl val="0"/>
      </c:catAx>
      <c:valAx>
        <c:axId val="2050052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4816"/>
        <c:crosses val="autoZero"/>
        <c:crossBetween val="between"/>
        <c:majorUnit val="0.2"/>
      </c:valAx>
      <c:spPr>
        <a:noFill/>
        <a:ln w="12700">
          <a:solidFill>
            <a:srgbClr val="808080"/>
          </a:solidFill>
          <a:prstDash val="solid"/>
        </a:ln>
      </c:spPr>
    </c:plotArea>
    <c:legend>
      <c:legendPos val="r"/>
      <c:layout>
        <c:manualLayout>
          <c:xMode val="edge"/>
          <c:yMode val="edge"/>
          <c:x val="0.79836127685348657"/>
          <c:y val="0.14361699439976419"/>
          <c:w val="0.19508211228097305"/>
          <c:h val="0.8404255617780398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19498292048994E-2"/>
          <c:y val="0.15425531914893617"/>
          <c:w val="0.71296741067820324"/>
          <c:h val="0.82446808510638303"/>
        </c:manualLayout>
      </c:layout>
      <c:barChart>
        <c:barDir val="bar"/>
        <c:grouping val="percentStacked"/>
        <c:varyColors val="0"/>
        <c:ser>
          <c:idx val="0"/>
          <c:order val="0"/>
          <c:tx>
            <c:strRef>
              <c:f>グラフワーク２!$B$395</c:f>
              <c:strCache>
                <c:ptCount val="1"/>
                <c:pt idx="0">
                  <c:v>理解している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5C-4DAE-B931-622CE05AA8D4}"/>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5C-4DAE-B931-622CE05AA8D4}"/>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5C-4DAE-B931-622CE05AA8D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グラフワーク２!$C$394:$F$394</c:f>
              <c:strCache>
                <c:ptCount val="4"/>
                <c:pt idx="0">
                  <c:v>合計</c:v>
                </c:pt>
                <c:pt idx="1">
                  <c:v>男性</c:v>
                </c:pt>
                <c:pt idx="2">
                  <c:v>女性</c:v>
                </c:pt>
                <c:pt idx="3">
                  <c:v>前回調査</c:v>
                </c:pt>
              </c:strCache>
            </c:strRef>
          </c:cat>
          <c:val>
            <c:numRef>
              <c:f>グラフワーク２!$C$395:$F$395</c:f>
              <c:numCache>
                <c:formatCode>0.0_ </c:formatCode>
                <c:ptCount val="4"/>
                <c:pt idx="0">
                  <c:v>40.709812108559497</c:v>
                </c:pt>
                <c:pt idx="1">
                  <c:v>56.842105263157897</c:v>
                </c:pt>
                <c:pt idx="2">
                  <c:v>36.71875</c:v>
                </c:pt>
                <c:pt idx="3">
                  <c:v>35.966735966735968</c:v>
                </c:pt>
              </c:numCache>
            </c:numRef>
          </c:val>
          <c:extLst>
            <c:ext xmlns:c16="http://schemas.microsoft.com/office/drawing/2014/chart" uri="{C3380CC4-5D6E-409C-BE32-E72D297353CC}">
              <c16:uniqueId val="{00000003-C05C-4DAE-B931-622CE05AA8D4}"/>
            </c:ext>
          </c:extLst>
        </c:ser>
        <c:ser>
          <c:idx val="1"/>
          <c:order val="1"/>
          <c:tx>
            <c:strRef>
              <c:f>グラフワーク２!$B$396</c:f>
              <c:strCache>
                <c:ptCount val="1"/>
                <c:pt idx="0">
                  <c:v>だいたい理解している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グラフワーク２!$C$394:$F$394</c:f>
              <c:strCache>
                <c:ptCount val="4"/>
                <c:pt idx="0">
                  <c:v>合計</c:v>
                </c:pt>
                <c:pt idx="1">
                  <c:v>男性</c:v>
                </c:pt>
                <c:pt idx="2">
                  <c:v>女性</c:v>
                </c:pt>
                <c:pt idx="3">
                  <c:v>前回調査</c:v>
                </c:pt>
              </c:strCache>
            </c:strRef>
          </c:cat>
          <c:val>
            <c:numRef>
              <c:f>グラフワーク２!$C$396:$F$396</c:f>
              <c:numCache>
                <c:formatCode>0.0_ </c:formatCode>
                <c:ptCount val="4"/>
                <c:pt idx="0">
                  <c:v>44.467640918580379</c:v>
                </c:pt>
                <c:pt idx="1">
                  <c:v>34.736842105263158</c:v>
                </c:pt>
                <c:pt idx="2">
                  <c:v>46.875</c:v>
                </c:pt>
                <c:pt idx="3">
                  <c:v>42.411642411642411</c:v>
                </c:pt>
              </c:numCache>
            </c:numRef>
          </c:val>
          <c:extLst>
            <c:ext xmlns:c16="http://schemas.microsoft.com/office/drawing/2014/chart" uri="{C3380CC4-5D6E-409C-BE32-E72D297353CC}">
              <c16:uniqueId val="{00000004-C05C-4DAE-B931-622CE05AA8D4}"/>
            </c:ext>
          </c:extLst>
        </c:ser>
        <c:ser>
          <c:idx val="2"/>
          <c:order val="2"/>
          <c:tx>
            <c:strRef>
              <c:f>グラフワーク２!$B$397</c:f>
              <c:strCache>
                <c:ptCount val="1"/>
                <c:pt idx="0">
                  <c:v>あまりわからない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171799107E-3"/>
                  <c:y val="3.04741021296388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5C-4DAE-B931-622CE05AA8D4}"/>
                </c:ext>
              </c:extLst>
            </c:dLbl>
            <c:dLbl>
              <c:idx val="1"/>
              <c:layout>
                <c:manualLayout>
                  <c:x val="-2.5900789953930147E-2"/>
                  <c:y val="-5.347420180072427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05C-4DAE-B931-622CE05AA8D4}"/>
                </c:ext>
              </c:extLst>
            </c:dLbl>
            <c:dLbl>
              <c:idx val="2"/>
              <c:layout>
                <c:manualLayout>
                  <c:x val="-2.1609940572663426E-3"/>
                  <c:y val="-1.171999069736528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05C-4DAE-B931-622CE05AA8D4}"/>
                </c:ext>
              </c:extLst>
            </c:dLbl>
            <c:dLbl>
              <c:idx val="3"/>
              <c:layout>
                <c:manualLayout>
                  <c:x val="-7.9235533430788936E-17"/>
                  <c:y val="-2.129705305824113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05C-4DAE-B931-622CE05AA8D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グラフワーク２!$C$394:$F$394</c:f>
              <c:strCache>
                <c:ptCount val="4"/>
                <c:pt idx="0">
                  <c:v>合計</c:v>
                </c:pt>
                <c:pt idx="1">
                  <c:v>男性</c:v>
                </c:pt>
                <c:pt idx="2">
                  <c:v>女性</c:v>
                </c:pt>
                <c:pt idx="3">
                  <c:v>前回調査</c:v>
                </c:pt>
              </c:strCache>
            </c:strRef>
          </c:cat>
          <c:val>
            <c:numRef>
              <c:f>グラフワーク２!$C$397:$F$397</c:f>
              <c:numCache>
                <c:formatCode>0.0_ </c:formatCode>
                <c:ptCount val="4"/>
                <c:pt idx="0">
                  <c:v>10.438413361169102</c:v>
                </c:pt>
                <c:pt idx="1">
                  <c:v>6.3157894736842106</c:v>
                </c:pt>
                <c:pt idx="2">
                  <c:v>11.458333333333334</c:v>
                </c:pt>
                <c:pt idx="3">
                  <c:v>11.850311850311851</c:v>
                </c:pt>
              </c:numCache>
            </c:numRef>
          </c:val>
          <c:extLst>
            <c:ext xmlns:c16="http://schemas.microsoft.com/office/drawing/2014/chart" uri="{C3380CC4-5D6E-409C-BE32-E72D297353CC}">
              <c16:uniqueId val="{00000009-C05C-4DAE-B931-622CE05AA8D4}"/>
            </c:ext>
          </c:extLst>
        </c:ser>
        <c:ser>
          <c:idx val="3"/>
          <c:order val="3"/>
          <c:tx>
            <c:strRef>
              <c:f>グラフワーク２!$B$398</c:f>
              <c:strCache>
                <c:ptCount val="1"/>
                <c:pt idx="0">
                  <c:v>全くわからない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937556630380684E-3"/>
                  <c:y val="5.274424030329542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05C-4DAE-B931-622CE05AA8D4}"/>
                </c:ext>
              </c:extLst>
            </c:dLbl>
            <c:dLbl>
              <c:idx val="1"/>
              <c:layout>
                <c:manualLayout>
                  <c:x val="-1.0767535743607414E-3"/>
                  <c:y val="5.111236095488064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05C-4DAE-B931-622CE05AA8D4}"/>
                </c:ext>
              </c:extLst>
            </c:dLbl>
            <c:dLbl>
              <c:idx val="2"/>
              <c:layout>
                <c:manualLayout>
                  <c:x val="-2.6199075196639281E-3"/>
                  <c:y val="5.457359496729585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05C-4DAE-B931-622CE05AA8D4}"/>
                </c:ext>
              </c:extLst>
            </c:dLbl>
            <c:dLbl>
              <c:idx val="3"/>
              <c:layout>
                <c:manualLayout>
                  <c:x val="8.2483611752744851E-3"/>
                  <c:y val="4.724076157147023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05C-4DAE-B931-622CE05AA8D4}"/>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グラフワーク２!$C$394:$F$394</c:f>
              <c:strCache>
                <c:ptCount val="4"/>
                <c:pt idx="0">
                  <c:v>合計</c:v>
                </c:pt>
                <c:pt idx="1">
                  <c:v>男性</c:v>
                </c:pt>
                <c:pt idx="2">
                  <c:v>女性</c:v>
                </c:pt>
                <c:pt idx="3">
                  <c:v>前回調査</c:v>
                </c:pt>
              </c:strCache>
            </c:strRef>
          </c:cat>
          <c:val>
            <c:numRef>
              <c:f>グラフワーク２!$C$398:$F$398</c:f>
              <c:numCache>
                <c:formatCode>0.0_ </c:formatCode>
                <c:ptCount val="4"/>
                <c:pt idx="0">
                  <c:v>3.757828810020877</c:v>
                </c:pt>
                <c:pt idx="1">
                  <c:v>2.1052631578947367</c:v>
                </c:pt>
                <c:pt idx="2">
                  <c:v>4.166666666666667</c:v>
                </c:pt>
                <c:pt idx="3">
                  <c:v>8.9397089397089395</c:v>
                </c:pt>
              </c:numCache>
            </c:numRef>
          </c:val>
          <c:extLst>
            <c:ext xmlns:c16="http://schemas.microsoft.com/office/drawing/2014/chart" uri="{C3380CC4-5D6E-409C-BE32-E72D297353CC}">
              <c16:uniqueId val="{0000000E-C05C-4DAE-B931-622CE05AA8D4}"/>
            </c:ext>
          </c:extLst>
        </c:ser>
        <c:ser>
          <c:idx val="4"/>
          <c:order val="4"/>
          <c:tx>
            <c:strRef>
              <c:f>グラフワーク２!$B$399</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05C-4DAE-B931-622CE05AA8D4}"/>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05C-4DAE-B931-622CE05AA8D4}"/>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05C-4DAE-B931-622CE05AA8D4}"/>
                </c:ext>
              </c:extLst>
            </c:dLbl>
            <c:dLbl>
              <c:idx val="3"/>
              <c:layout>
                <c:manualLayout>
                  <c:x val="2.4044036634804766E-2"/>
                  <c:y val="-1.6420864058659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05C-4DAE-B931-622CE05AA8D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グラフワーク２!$C$394:$F$394</c:f>
              <c:strCache>
                <c:ptCount val="4"/>
                <c:pt idx="0">
                  <c:v>合計</c:v>
                </c:pt>
                <c:pt idx="1">
                  <c:v>男性</c:v>
                </c:pt>
                <c:pt idx="2">
                  <c:v>女性</c:v>
                </c:pt>
                <c:pt idx="3">
                  <c:v>前回調査</c:v>
                </c:pt>
              </c:strCache>
            </c:strRef>
          </c:cat>
          <c:val>
            <c:numRef>
              <c:f>グラフワーク２!$C$399:$F$399</c:f>
              <c:numCache>
                <c:formatCode>0.0_ </c:formatCode>
                <c:ptCount val="4"/>
                <c:pt idx="0">
                  <c:v>0.62630480167014613</c:v>
                </c:pt>
                <c:pt idx="1">
                  <c:v>0</c:v>
                </c:pt>
                <c:pt idx="2">
                  <c:v>0.78125</c:v>
                </c:pt>
                <c:pt idx="3">
                  <c:v>0.83160083160083165</c:v>
                </c:pt>
              </c:numCache>
            </c:numRef>
          </c:val>
          <c:extLst>
            <c:ext xmlns:c16="http://schemas.microsoft.com/office/drawing/2014/chart" uri="{C3380CC4-5D6E-409C-BE32-E72D297353CC}">
              <c16:uniqueId val="{00000013-C05C-4DAE-B931-622CE05AA8D4}"/>
            </c:ext>
          </c:extLst>
        </c:ser>
        <c:dLbls>
          <c:showLegendKey val="0"/>
          <c:showVal val="0"/>
          <c:showCatName val="0"/>
          <c:showSerName val="0"/>
          <c:showPercent val="0"/>
          <c:showBubbleSize val="0"/>
        </c:dLbls>
        <c:gapWidth val="100"/>
        <c:overlap val="100"/>
        <c:axId val="247503592"/>
        <c:axId val="248368616"/>
      </c:barChart>
      <c:catAx>
        <c:axId val="2475035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68616"/>
        <c:crosses val="autoZero"/>
        <c:auto val="1"/>
        <c:lblAlgn val="ctr"/>
        <c:lblOffset val="100"/>
        <c:tickLblSkip val="1"/>
        <c:tickMarkSkip val="1"/>
        <c:noMultiLvlLbl val="0"/>
      </c:catAx>
      <c:valAx>
        <c:axId val="24836861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03592"/>
        <c:crosses val="autoZero"/>
        <c:crossBetween val="between"/>
        <c:majorUnit val="0.2"/>
      </c:valAx>
      <c:spPr>
        <a:noFill/>
        <a:ln w="12700">
          <a:solidFill>
            <a:srgbClr val="808080"/>
          </a:solidFill>
          <a:prstDash val="solid"/>
        </a:ln>
      </c:spPr>
    </c:plotArea>
    <c:legend>
      <c:legendPos val="r"/>
      <c:layout>
        <c:manualLayout>
          <c:xMode val="edge"/>
          <c:yMode val="edge"/>
          <c:x val="0.86535220374600663"/>
          <c:y val="4.7776338084321739E-2"/>
          <c:w val="0.13241329436737748"/>
          <c:h val="0.9317120170105319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613975432395335E-2"/>
          <c:y val="0.15425531914893617"/>
          <c:w val="0.70657282966318324"/>
          <c:h val="0.82446808510638303"/>
        </c:manualLayout>
      </c:layout>
      <c:barChart>
        <c:barDir val="bar"/>
        <c:grouping val="percentStacked"/>
        <c:varyColors val="0"/>
        <c:ser>
          <c:idx val="0"/>
          <c:order val="0"/>
          <c:tx>
            <c:strRef>
              <c:f>グラフワーク２!$H$395</c:f>
              <c:strCache>
                <c:ptCount val="1"/>
                <c:pt idx="0">
                  <c:v>利用している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2E-4A3B-AAE5-CC95DE1DE185}"/>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2E-4A3B-AAE5-CC95DE1DE185}"/>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2E-4A3B-AAE5-CC95DE1DE18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グラフワーク２!$I$394:$L$394</c:f>
              <c:strCache>
                <c:ptCount val="4"/>
                <c:pt idx="0">
                  <c:v>合計</c:v>
                </c:pt>
                <c:pt idx="1">
                  <c:v>男性</c:v>
                </c:pt>
                <c:pt idx="2">
                  <c:v>女性</c:v>
                </c:pt>
                <c:pt idx="3">
                  <c:v>前回調査</c:v>
                </c:pt>
              </c:strCache>
            </c:strRef>
          </c:cat>
          <c:val>
            <c:numRef>
              <c:f>グラフワーク２!$I$395:$L$395</c:f>
              <c:numCache>
                <c:formatCode>0.0_ </c:formatCode>
                <c:ptCount val="4"/>
                <c:pt idx="0">
                  <c:v>56.576200417536533</c:v>
                </c:pt>
                <c:pt idx="1">
                  <c:v>47.368421052631582</c:v>
                </c:pt>
                <c:pt idx="2">
                  <c:v>58.854166666666664</c:v>
                </c:pt>
                <c:pt idx="3">
                  <c:v>47.817047817047815</c:v>
                </c:pt>
              </c:numCache>
            </c:numRef>
          </c:val>
          <c:extLst>
            <c:ext xmlns:c16="http://schemas.microsoft.com/office/drawing/2014/chart" uri="{C3380CC4-5D6E-409C-BE32-E72D297353CC}">
              <c16:uniqueId val="{00000003-F12E-4A3B-AAE5-CC95DE1DE185}"/>
            </c:ext>
          </c:extLst>
        </c:ser>
        <c:ser>
          <c:idx val="1"/>
          <c:order val="1"/>
          <c:tx>
            <c:strRef>
              <c:f>グラフワーク２!$H$396</c:f>
              <c:strCache>
                <c:ptCount val="1"/>
                <c:pt idx="0">
                  <c:v>利用していない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グラフワーク２!$I$394:$L$394</c:f>
              <c:strCache>
                <c:ptCount val="4"/>
                <c:pt idx="0">
                  <c:v>合計</c:v>
                </c:pt>
                <c:pt idx="1">
                  <c:v>男性</c:v>
                </c:pt>
                <c:pt idx="2">
                  <c:v>女性</c:v>
                </c:pt>
                <c:pt idx="3">
                  <c:v>前回調査</c:v>
                </c:pt>
              </c:strCache>
            </c:strRef>
          </c:cat>
          <c:val>
            <c:numRef>
              <c:f>グラフワーク２!$I$396:$L$396</c:f>
              <c:numCache>
                <c:formatCode>0.0_ </c:formatCode>
                <c:ptCount val="4"/>
                <c:pt idx="0">
                  <c:v>28.183716075156575</c:v>
                </c:pt>
                <c:pt idx="1">
                  <c:v>43.157894736842103</c:v>
                </c:pt>
                <c:pt idx="2">
                  <c:v>24.479166666666668</c:v>
                </c:pt>
                <c:pt idx="3">
                  <c:v>26.403326403326403</c:v>
                </c:pt>
              </c:numCache>
            </c:numRef>
          </c:val>
          <c:extLst>
            <c:ext xmlns:c16="http://schemas.microsoft.com/office/drawing/2014/chart" uri="{C3380CC4-5D6E-409C-BE32-E72D297353CC}">
              <c16:uniqueId val="{00000004-F12E-4A3B-AAE5-CC95DE1DE185}"/>
            </c:ext>
          </c:extLst>
        </c:ser>
        <c:ser>
          <c:idx val="2"/>
          <c:order val="2"/>
          <c:tx>
            <c:strRef>
              <c:f>グラフワーク２!$H$397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1717990272E-3"/>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2E-4A3B-AAE5-CC95DE1DE185}"/>
                </c:ext>
              </c:extLst>
            </c:dLbl>
            <c:dLbl>
              <c:idx val="1"/>
              <c:layout>
                <c:manualLayout>
                  <c:x val="-1.080497028633187E-2"/>
                  <c:y val="-3.70370370370370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2E-4A3B-AAE5-CC95DE1DE185}"/>
                </c:ext>
              </c:extLst>
            </c:dLbl>
            <c:dLbl>
              <c:idx val="2"/>
              <c:layout>
                <c:manualLayout>
                  <c:x val="-2.1609940572663426E-3"/>
                  <c:y val="-1.171999069736528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2E-4A3B-AAE5-CC95DE1DE185}"/>
                </c:ext>
              </c:extLst>
            </c:dLbl>
            <c:dLbl>
              <c:idx val="3"/>
              <c:layout>
                <c:manualLayout>
                  <c:x val="-4.3219881145326851E-3"/>
                  <c:y val="-1.28582344928401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2E-4A3B-AAE5-CC95DE1DE18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グラフワーク２!$I$394:$L$394</c:f>
              <c:strCache>
                <c:ptCount val="4"/>
                <c:pt idx="0">
                  <c:v>合計</c:v>
                </c:pt>
                <c:pt idx="1">
                  <c:v>男性</c:v>
                </c:pt>
                <c:pt idx="2">
                  <c:v>女性</c:v>
                </c:pt>
                <c:pt idx="3">
                  <c:v>前回調査</c:v>
                </c:pt>
              </c:strCache>
            </c:strRef>
          </c:cat>
          <c:val>
            <c:numRef>
              <c:f>グラフワーク２!$I$397:$L$397</c:f>
              <c:numCache>
                <c:formatCode>0.0_ </c:formatCode>
                <c:ptCount val="4"/>
                <c:pt idx="0">
                  <c:v>10.647181628392484</c:v>
                </c:pt>
                <c:pt idx="1">
                  <c:v>5.2631578947368425</c:v>
                </c:pt>
                <c:pt idx="2">
                  <c:v>11.979166666666666</c:v>
                </c:pt>
                <c:pt idx="3">
                  <c:v>13.929313929313929</c:v>
                </c:pt>
              </c:numCache>
            </c:numRef>
          </c:val>
          <c:extLst>
            <c:ext xmlns:c16="http://schemas.microsoft.com/office/drawing/2014/chart" uri="{C3380CC4-5D6E-409C-BE32-E72D297353CC}">
              <c16:uniqueId val="{00000009-F12E-4A3B-AAE5-CC95DE1DE185}"/>
            </c:ext>
          </c:extLst>
        </c:ser>
        <c:ser>
          <c:idx val="3"/>
          <c:order val="3"/>
          <c:tx>
            <c:strRef>
              <c:f>グラフワーク２!$H$398</c:f>
              <c:strCache>
                <c:ptCount val="1"/>
                <c:pt idx="0">
                  <c:v>無回答</c:v>
                </c:pt>
              </c:strCache>
            </c:strRef>
          </c:tx>
          <c:spPr>
            <a:noFill/>
            <a:ln w="12700">
              <a:solidFill>
                <a:srgbClr val="000000"/>
              </a:solidFill>
              <a:prstDash val="solid"/>
            </a:ln>
          </c:spPr>
          <c:invertIfNegative val="0"/>
          <c:dLbls>
            <c:dLbl>
              <c:idx val="0"/>
              <c:layout>
                <c:manualLayout>
                  <c:x val="2.6937556630380684E-3"/>
                  <c:y val="5.274424030329542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2E-4A3B-AAE5-CC95DE1DE185}"/>
                </c:ext>
              </c:extLst>
            </c:dLbl>
            <c:dLbl>
              <c:idx val="1"/>
              <c:layout>
                <c:manualLayout>
                  <c:x val="-1.0767535743607414E-3"/>
                  <c:y val="5.111236095488064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12E-4A3B-AAE5-CC95DE1DE185}"/>
                </c:ext>
              </c:extLst>
            </c:dLbl>
            <c:dLbl>
              <c:idx val="2"/>
              <c:layout>
                <c:manualLayout>
                  <c:x val="-2.6199075196639281E-3"/>
                  <c:y val="5.457359496729585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12E-4A3B-AAE5-CC95DE1DE185}"/>
                </c:ext>
              </c:extLst>
            </c:dLbl>
            <c:dLbl>
              <c:idx val="3"/>
              <c:layout>
                <c:manualLayout>
                  <c:x val="8.2483611752744851E-3"/>
                  <c:y val="-3.39147479982708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12E-4A3B-AAE5-CC95DE1DE185}"/>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グラフワーク２!$I$394:$L$394</c:f>
              <c:strCache>
                <c:ptCount val="4"/>
                <c:pt idx="0">
                  <c:v>合計</c:v>
                </c:pt>
                <c:pt idx="1">
                  <c:v>男性</c:v>
                </c:pt>
                <c:pt idx="2">
                  <c:v>女性</c:v>
                </c:pt>
                <c:pt idx="3">
                  <c:v>前回調査</c:v>
                </c:pt>
              </c:strCache>
            </c:strRef>
          </c:cat>
          <c:val>
            <c:numRef>
              <c:f>グラフワーク２!$I$398:$L$398</c:f>
              <c:numCache>
                <c:formatCode>0.0_ </c:formatCode>
                <c:ptCount val="4"/>
                <c:pt idx="0">
                  <c:v>4.5929018789144047</c:v>
                </c:pt>
                <c:pt idx="1">
                  <c:v>4.2105263157894735</c:v>
                </c:pt>
                <c:pt idx="2">
                  <c:v>4.6875</c:v>
                </c:pt>
                <c:pt idx="3">
                  <c:v>11.850311850311851</c:v>
                </c:pt>
              </c:numCache>
            </c:numRef>
          </c:val>
          <c:extLst>
            <c:ext xmlns:c16="http://schemas.microsoft.com/office/drawing/2014/chart" uri="{C3380CC4-5D6E-409C-BE32-E72D297353CC}">
              <c16:uniqueId val="{0000000E-F12E-4A3B-AAE5-CC95DE1DE185}"/>
            </c:ext>
          </c:extLst>
        </c:ser>
        <c:dLbls>
          <c:showLegendKey val="0"/>
          <c:showVal val="0"/>
          <c:showCatName val="0"/>
          <c:showSerName val="0"/>
          <c:showPercent val="0"/>
          <c:showBubbleSize val="0"/>
        </c:dLbls>
        <c:gapWidth val="100"/>
        <c:overlap val="100"/>
        <c:axId val="248369400"/>
        <c:axId val="248369792"/>
      </c:barChart>
      <c:catAx>
        <c:axId val="2483694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69792"/>
        <c:crosses val="autoZero"/>
        <c:auto val="1"/>
        <c:lblAlgn val="ctr"/>
        <c:lblOffset val="100"/>
        <c:tickLblSkip val="1"/>
        <c:tickMarkSkip val="1"/>
        <c:noMultiLvlLbl val="0"/>
      </c:catAx>
      <c:valAx>
        <c:axId val="24836979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69400"/>
        <c:crosses val="autoZero"/>
        <c:crossBetween val="between"/>
        <c:majorUnit val="0.2"/>
      </c:valAx>
      <c:spPr>
        <a:noFill/>
        <a:ln w="12700">
          <a:solidFill>
            <a:srgbClr val="808080"/>
          </a:solidFill>
          <a:prstDash val="solid"/>
        </a:ln>
      </c:spPr>
    </c:plotArea>
    <c:legend>
      <c:legendPos val="r"/>
      <c:layout>
        <c:manualLayout>
          <c:xMode val="edge"/>
          <c:yMode val="edge"/>
          <c:x val="0.86103021563147386"/>
          <c:y val="9.8409249476726801E-2"/>
          <c:w val="0.13241329436737748"/>
          <c:h val="0.847323831356523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845850303728963E-2"/>
          <c:y val="0.15425531914893617"/>
          <c:w val="0.71734095479184945"/>
          <c:h val="0.82446808510638303"/>
        </c:manualLayout>
      </c:layout>
      <c:barChart>
        <c:barDir val="bar"/>
        <c:grouping val="percentStacked"/>
        <c:varyColors val="0"/>
        <c:ser>
          <c:idx val="0"/>
          <c:order val="0"/>
          <c:tx>
            <c:strRef>
              <c:f>グラフワーク２!$N$395</c:f>
              <c:strCache>
                <c:ptCount val="1"/>
                <c:pt idx="0">
                  <c:v>知っている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7B-45BC-9459-E478164ADFEC}"/>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7B-45BC-9459-E478164ADFEC}"/>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7B-45BC-9459-E478164ADFE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グラフワーク２!$O$394:$R$394</c:f>
              <c:strCache>
                <c:ptCount val="4"/>
                <c:pt idx="0">
                  <c:v>合計</c:v>
                </c:pt>
                <c:pt idx="1">
                  <c:v>男性</c:v>
                </c:pt>
                <c:pt idx="2">
                  <c:v>女性</c:v>
                </c:pt>
                <c:pt idx="3">
                  <c:v>前回調査</c:v>
                </c:pt>
              </c:strCache>
            </c:strRef>
          </c:cat>
          <c:val>
            <c:numRef>
              <c:f>グラフワーク２!$O$395:$R$395</c:f>
              <c:numCache>
                <c:formatCode>0.0_ </c:formatCode>
                <c:ptCount val="4"/>
                <c:pt idx="0">
                  <c:v>56.367432150313149</c:v>
                </c:pt>
                <c:pt idx="1">
                  <c:v>53.684210526315788</c:v>
                </c:pt>
                <c:pt idx="2">
                  <c:v>57.03125</c:v>
                </c:pt>
                <c:pt idx="3">
                  <c:v>52.598752598752597</c:v>
                </c:pt>
              </c:numCache>
            </c:numRef>
          </c:val>
          <c:extLst>
            <c:ext xmlns:c16="http://schemas.microsoft.com/office/drawing/2014/chart" uri="{C3380CC4-5D6E-409C-BE32-E72D297353CC}">
              <c16:uniqueId val="{00000003-DE7B-45BC-9459-E478164ADFEC}"/>
            </c:ext>
          </c:extLst>
        </c:ser>
        <c:ser>
          <c:idx val="1"/>
          <c:order val="1"/>
          <c:tx>
            <c:strRef>
              <c:f>グラフワーク２!$N$396</c:f>
              <c:strCache>
                <c:ptCount val="1"/>
                <c:pt idx="0">
                  <c:v>知らない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グラフワーク２!$O$394:$R$394</c:f>
              <c:strCache>
                <c:ptCount val="4"/>
                <c:pt idx="0">
                  <c:v>合計</c:v>
                </c:pt>
                <c:pt idx="1">
                  <c:v>男性</c:v>
                </c:pt>
                <c:pt idx="2">
                  <c:v>女性</c:v>
                </c:pt>
                <c:pt idx="3">
                  <c:v>前回調査</c:v>
                </c:pt>
              </c:strCache>
            </c:strRef>
          </c:cat>
          <c:val>
            <c:numRef>
              <c:f>グラフワーク２!$O$396:$R$396</c:f>
              <c:numCache>
                <c:formatCode>0.0_ </c:formatCode>
                <c:ptCount val="4"/>
                <c:pt idx="0">
                  <c:v>42.588726513569938</c:v>
                </c:pt>
                <c:pt idx="1">
                  <c:v>46.315789473684212</c:v>
                </c:pt>
                <c:pt idx="2">
                  <c:v>41.666666666666664</c:v>
                </c:pt>
                <c:pt idx="3">
                  <c:v>45.530145530145532</c:v>
                </c:pt>
              </c:numCache>
            </c:numRef>
          </c:val>
          <c:extLst>
            <c:ext xmlns:c16="http://schemas.microsoft.com/office/drawing/2014/chart" uri="{C3380CC4-5D6E-409C-BE32-E72D297353CC}">
              <c16:uniqueId val="{00000004-DE7B-45BC-9459-E478164ADFEC}"/>
            </c:ext>
          </c:extLst>
        </c:ser>
        <c:ser>
          <c:idx val="2"/>
          <c:order val="2"/>
          <c:tx>
            <c:strRef>
              <c:f>グラフワーク２!$N$397</c:f>
              <c:strCache>
                <c:ptCount val="1"/>
                <c:pt idx="0">
                  <c:v>その他</c:v>
                </c:pt>
              </c:strCache>
            </c:strRef>
          </c:tx>
          <c:spPr>
            <a:pattFill prst="smGrid">
              <a:fgClr>
                <a:sysClr val="windowText" lastClr="000000"/>
              </a:fgClr>
              <a:bgClr>
                <a:sysClr val="window" lastClr="FFFFFF"/>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66A-4E60-B1DF-38C484489CF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グラフワーク２!$O$394:$R$394</c:f>
              <c:strCache>
                <c:ptCount val="4"/>
                <c:pt idx="0">
                  <c:v>合計</c:v>
                </c:pt>
                <c:pt idx="1">
                  <c:v>男性</c:v>
                </c:pt>
                <c:pt idx="2">
                  <c:v>女性</c:v>
                </c:pt>
                <c:pt idx="3">
                  <c:v>前回調査</c:v>
                </c:pt>
              </c:strCache>
            </c:strRef>
          </c:cat>
          <c:val>
            <c:numRef>
              <c:f>グラフワーク２!$O$397:$R$397</c:f>
              <c:numCache>
                <c:formatCode>0.0_ </c:formatCode>
                <c:ptCount val="4"/>
                <c:pt idx="0">
                  <c:v>0</c:v>
                </c:pt>
                <c:pt idx="1">
                  <c:v>0</c:v>
                </c:pt>
                <c:pt idx="2">
                  <c:v>0</c:v>
                </c:pt>
                <c:pt idx="3">
                  <c:v>0.20790020790020791</c:v>
                </c:pt>
              </c:numCache>
            </c:numRef>
          </c:val>
          <c:extLst>
            <c:ext xmlns:c16="http://schemas.microsoft.com/office/drawing/2014/chart" uri="{C3380CC4-5D6E-409C-BE32-E72D297353CC}">
              <c16:uniqueId val="{00000006-DE7B-45BC-9459-E478164ADFEC}"/>
            </c:ext>
          </c:extLst>
        </c:ser>
        <c:ser>
          <c:idx val="3"/>
          <c:order val="3"/>
          <c:tx>
            <c:strRef>
              <c:f>グラフワーク２!$N$398</c:f>
              <c:strCache>
                <c:ptCount val="1"/>
                <c:pt idx="0">
                  <c:v>無回答</c:v>
                </c:pt>
              </c:strCache>
            </c:strRef>
          </c:tx>
          <c:spPr>
            <a:noFill/>
            <a:ln w="12700">
              <a:solidFill>
                <a:srgbClr val="000000"/>
              </a:solidFill>
              <a:prstDash val="solid"/>
            </a:ln>
          </c:spPr>
          <c:invertIfNegative val="0"/>
          <c:dLbls>
            <c:dLbl>
              <c:idx val="0"/>
              <c:layout>
                <c:manualLayout>
                  <c:x val="2.2142659133875808E-2"/>
                  <c:y val="6.8616742056179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7B-45BC-9459-E478164ADFEC}"/>
                </c:ext>
              </c:extLst>
            </c:dLbl>
            <c:dLbl>
              <c:idx val="1"/>
              <c:layout>
                <c:manualLayout>
                  <c:x val="2.4855108275375404E-2"/>
                  <c:y val="9.34394370916400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7B-45BC-9459-E478164ADFEC}"/>
                </c:ext>
              </c:extLst>
            </c:dLbl>
            <c:dLbl>
              <c:idx val="2"/>
              <c:layout>
                <c:manualLayout>
                  <c:x val="2.3311973298395072E-2"/>
                  <c:y val="8.10280895739096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E7B-45BC-9459-E478164ADFEC}"/>
                </c:ext>
              </c:extLst>
            </c:dLbl>
            <c:dLbl>
              <c:idx val="3"/>
              <c:layout>
                <c:manualLayout>
                  <c:x val="2.1772689598010774E-2"/>
                  <c:y val="-9.060998522725642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E7B-45BC-9459-E478164ADFE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グラフワーク２!$O$394:$R$394</c:f>
              <c:strCache>
                <c:ptCount val="4"/>
                <c:pt idx="0">
                  <c:v>合計</c:v>
                </c:pt>
                <c:pt idx="1">
                  <c:v>男性</c:v>
                </c:pt>
                <c:pt idx="2">
                  <c:v>女性</c:v>
                </c:pt>
                <c:pt idx="3">
                  <c:v>前回調査</c:v>
                </c:pt>
              </c:strCache>
            </c:strRef>
          </c:cat>
          <c:val>
            <c:numRef>
              <c:f>グラフワーク２!$O$398:$R$398</c:f>
              <c:numCache>
                <c:formatCode>0.0_ </c:formatCode>
                <c:ptCount val="4"/>
                <c:pt idx="0">
                  <c:v>1.0438413361169103</c:v>
                </c:pt>
                <c:pt idx="1">
                  <c:v>0</c:v>
                </c:pt>
                <c:pt idx="2">
                  <c:v>1.3020833333333333</c:v>
                </c:pt>
                <c:pt idx="3">
                  <c:v>1.6632016632016633</c:v>
                </c:pt>
              </c:numCache>
            </c:numRef>
          </c:val>
          <c:extLst>
            <c:ext xmlns:c16="http://schemas.microsoft.com/office/drawing/2014/chart" uri="{C3380CC4-5D6E-409C-BE32-E72D297353CC}">
              <c16:uniqueId val="{0000000B-DE7B-45BC-9459-E478164ADFEC}"/>
            </c:ext>
          </c:extLst>
        </c:ser>
        <c:dLbls>
          <c:showLegendKey val="0"/>
          <c:showVal val="0"/>
          <c:showCatName val="0"/>
          <c:showSerName val="0"/>
          <c:showPercent val="0"/>
          <c:showBubbleSize val="0"/>
        </c:dLbls>
        <c:gapWidth val="100"/>
        <c:overlap val="100"/>
        <c:axId val="248370576"/>
        <c:axId val="248370968"/>
      </c:barChart>
      <c:catAx>
        <c:axId val="2483705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0968"/>
        <c:crosses val="autoZero"/>
        <c:auto val="1"/>
        <c:lblAlgn val="ctr"/>
        <c:lblOffset val="100"/>
        <c:tickLblSkip val="1"/>
        <c:tickMarkSkip val="1"/>
        <c:noMultiLvlLbl val="0"/>
      </c:catAx>
      <c:valAx>
        <c:axId val="2483709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0576"/>
        <c:crosses val="autoZero"/>
        <c:crossBetween val="between"/>
        <c:majorUnit val="0.2"/>
      </c:valAx>
      <c:spPr>
        <a:noFill/>
        <a:ln w="12700">
          <a:solidFill>
            <a:srgbClr val="808080"/>
          </a:solidFill>
          <a:prstDash val="solid"/>
        </a:ln>
      </c:spPr>
    </c:plotArea>
    <c:legend>
      <c:legendPos val="r"/>
      <c:layout>
        <c:manualLayout>
          <c:xMode val="edge"/>
          <c:yMode val="edge"/>
          <c:x val="0.8567082275169412"/>
          <c:y val="0.14361673145287221"/>
          <c:w val="0.13673528248191025"/>
          <c:h val="0.840425927771686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302853872065746E-2"/>
          <c:y val="0.15425531914893617"/>
          <c:w val="0.71952794225658057"/>
          <c:h val="0.82446808510638303"/>
        </c:manualLayout>
      </c:layout>
      <c:barChart>
        <c:barDir val="bar"/>
        <c:grouping val="percentStacked"/>
        <c:varyColors val="0"/>
        <c:ser>
          <c:idx val="0"/>
          <c:order val="0"/>
          <c:tx>
            <c:strRef>
              <c:f>グラフワーク２!$T$395</c:f>
              <c:strCache>
                <c:ptCount val="1"/>
                <c:pt idx="0">
                  <c:v>必要だと思う</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98-425B-AE7D-A7B9B8EE9DA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98-425B-AE7D-A7B9B8EE9DA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98-425B-AE7D-A7B9B8EE9DA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グラフワーク２!$U$394:$X$394</c:f>
              <c:strCache>
                <c:ptCount val="4"/>
                <c:pt idx="0">
                  <c:v>合計</c:v>
                </c:pt>
                <c:pt idx="1">
                  <c:v>男性</c:v>
                </c:pt>
                <c:pt idx="2">
                  <c:v>女性</c:v>
                </c:pt>
                <c:pt idx="3">
                  <c:v>前回調査</c:v>
                </c:pt>
              </c:strCache>
            </c:strRef>
          </c:cat>
          <c:val>
            <c:numRef>
              <c:f>グラフワーク２!$U$395:$X$395</c:f>
              <c:numCache>
                <c:formatCode>0.0_ </c:formatCode>
                <c:ptCount val="4"/>
                <c:pt idx="0">
                  <c:v>88.726513569937367</c:v>
                </c:pt>
                <c:pt idx="1">
                  <c:v>90.526315789473685</c:v>
                </c:pt>
                <c:pt idx="2">
                  <c:v>88.28125</c:v>
                </c:pt>
                <c:pt idx="3">
                  <c:v>85.031185031185032</c:v>
                </c:pt>
              </c:numCache>
            </c:numRef>
          </c:val>
          <c:extLst>
            <c:ext xmlns:c16="http://schemas.microsoft.com/office/drawing/2014/chart" uri="{C3380CC4-5D6E-409C-BE32-E72D297353CC}">
              <c16:uniqueId val="{00000003-3098-425B-AE7D-A7B9B8EE9DAE}"/>
            </c:ext>
          </c:extLst>
        </c:ser>
        <c:ser>
          <c:idx val="1"/>
          <c:order val="1"/>
          <c:tx>
            <c:strRef>
              <c:f>グラフワーク２!$T$396</c:f>
              <c:strCache>
                <c:ptCount val="1"/>
                <c:pt idx="0">
                  <c:v>必要だと思わない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0804970286331712E-2"/>
                  <c:y val="5.06329113924050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F2-401D-AB21-E6A523606139}"/>
                </c:ext>
              </c:extLst>
            </c:dLbl>
            <c:dLbl>
              <c:idx val="1"/>
              <c:layout>
                <c:manualLayout>
                  <c:x val="-1.5126958400864398E-2"/>
                  <c:y val="2.5316455696202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F2-401D-AB21-E6A5236061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グラフワーク２!$U$394:$X$394</c:f>
              <c:strCache>
                <c:ptCount val="4"/>
                <c:pt idx="0">
                  <c:v>合計</c:v>
                </c:pt>
                <c:pt idx="1">
                  <c:v>男性</c:v>
                </c:pt>
                <c:pt idx="2">
                  <c:v>女性</c:v>
                </c:pt>
                <c:pt idx="3">
                  <c:v>前回調査</c:v>
                </c:pt>
              </c:strCache>
            </c:strRef>
          </c:cat>
          <c:val>
            <c:numRef>
              <c:f>グラフワーク２!$U$396:$X$396</c:f>
              <c:numCache>
                <c:formatCode>0.0_ </c:formatCode>
                <c:ptCount val="4"/>
                <c:pt idx="0">
                  <c:v>1.2526096033402923</c:v>
                </c:pt>
                <c:pt idx="1">
                  <c:v>3.1578947368421053</c:v>
                </c:pt>
                <c:pt idx="2">
                  <c:v>0.78125</c:v>
                </c:pt>
                <c:pt idx="3">
                  <c:v>2.0790020790020791</c:v>
                </c:pt>
              </c:numCache>
            </c:numRef>
          </c:val>
          <c:extLst>
            <c:ext xmlns:c16="http://schemas.microsoft.com/office/drawing/2014/chart" uri="{C3380CC4-5D6E-409C-BE32-E72D297353CC}">
              <c16:uniqueId val="{00000004-3098-425B-AE7D-A7B9B8EE9DAE}"/>
            </c:ext>
          </c:extLst>
        </c:ser>
        <c:ser>
          <c:idx val="2"/>
          <c:order val="2"/>
          <c:tx>
            <c:strRef>
              <c:f>グラフワーク２!$T$397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1717990272E-3"/>
                  <c:y val="-1.171999069736532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98-425B-AE7D-A7B9B8EE9DAE}"/>
                </c:ext>
              </c:extLst>
            </c:dLbl>
            <c:dLbl>
              <c:idx val="1"/>
              <c:layout>
                <c:manualLayout>
                  <c:x val="-1.0804970286331712E-2"/>
                  <c:y val="-3.2811721319645172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98-425B-AE7D-A7B9B8EE9DAE}"/>
                </c:ext>
              </c:extLst>
            </c:dLbl>
            <c:dLbl>
              <c:idx val="2"/>
              <c:layout>
                <c:manualLayout>
                  <c:x val="-2.1609940572663426E-3"/>
                  <c:y val="-1.171999069736528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98-425B-AE7D-A7B9B8EE9DAE}"/>
                </c:ext>
              </c:extLst>
            </c:dLbl>
            <c:dLbl>
              <c:idx val="3"/>
              <c:layout>
                <c:manualLayout>
                  <c:x val="0"/>
                  <c:y val="-2.973587162364198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98-425B-AE7D-A7B9B8EE9DA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グラフワーク２!$U$394:$X$394</c:f>
              <c:strCache>
                <c:ptCount val="4"/>
                <c:pt idx="0">
                  <c:v>合計</c:v>
                </c:pt>
                <c:pt idx="1">
                  <c:v>男性</c:v>
                </c:pt>
                <c:pt idx="2">
                  <c:v>女性</c:v>
                </c:pt>
                <c:pt idx="3">
                  <c:v>前回調査</c:v>
                </c:pt>
              </c:strCache>
            </c:strRef>
          </c:cat>
          <c:val>
            <c:numRef>
              <c:f>グラフワーク２!$U$397:$X$397</c:f>
              <c:numCache>
                <c:formatCode>0.0_ </c:formatCode>
                <c:ptCount val="4"/>
                <c:pt idx="0">
                  <c:v>8.7682672233820451</c:v>
                </c:pt>
                <c:pt idx="1">
                  <c:v>6.3157894736842106</c:v>
                </c:pt>
                <c:pt idx="2">
                  <c:v>9.375</c:v>
                </c:pt>
                <c:pt idx="3">
                  <c:v>10.187110187110187</c:v>
                </c:pt>
              </c:numCache>
            </c:numRef>
          </c:val>
          <c:extLst>
            <c:ext xmlns:c16="http://schemas.microsoft.com/office/drawing/2014/chart" uri="{C3380CC4-5D6E-409C-BE32-E72D297353CC}">
              <c16:uniqueId val="{00000009-3098-425B-AE7D-A7B9B8EE9DAE}"/>
            </c:ext>
          </c:extLst>
        </c:ser>
        <c:ser>
          <c:idx val="3"/>
          <c:order val="3"/>
          <c:tx>
            <c:strRef>
              <c:f>グラフワーク２!$T$398</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937556630380684E-3"/>
                  <c:y val="5.274424030329542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98-425B-AE7D-A7B9B8EE9DAE}"/>
                </c:ext>
              </c:extLst>
            </c:dLbl>
            <c:dLbl>
              <c:idx val="1"/>
              <c:layout>
                <c:manualLayout>
                  <c:x val="-1.0767535743607414E-3"/>
                  <c:y val="5.111236095488064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98-425B-AE7D-A7B9B8EE9DAE}"/>
                </c:ext>
              </c:extLst>
            </c:dLbl>
            <c:dLbl>
              <c:idx val="2"/>
              <c:layout>
                <c:manualLayout>
                  <c:x val="-2.6199075196639281E-3"/>
                  <c:y val="5.457359496729585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098-425B-AE7D-A7B9B8EE9DAE}"/>
                </c:ext>
              </c:extLst>
            </c:dLbl>
            <c:dLbl>
              <c:idx val="3"/>
              <c:layout>
                <c:manualLayout>
                  <c:x val="8.2483611752744851E-3"/>
                  <c:y val="4.724076157147023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98-425B-AE7D-A7B9B8EE9DA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グラフワーク２!$U$394:$X$394</c:f>
              <c:strCache>
                <c:ptCount val="4"/>
                <c:pt idx="0">
                  <c:v>合計</c:v>
                </c:pt>
                <c:pt idx="1">
                  <c:v>男性</c:v>
                </c:pt>
                <c:pt idx="2">
                  <c:v>女性</c:v>
                </c:pt>
                <c:pt idx="3">
                  <c:v>前回調査</c:v>
                </c:pt>
              </c:strCache>
            </c:strRef>
          </c:cat>
          <c:val>
            <c:numRef>
              <c:f>グラフワーク２!$U$398:$X$398</c:f>
              <c:numCache>
                <c:formatCode>0.0_ </c:formatCode>
                <c:ptCount val="4"/>
                <c:pt idx="0">
                  <c:v>0.20876826722338204</c:v>
                </c:pt>
                <c:pt idx="1">
                  <c:v>0</c:v>
                </c:pt>
                <c:pt idx="2">
                  <c:v>0.26041666666666669</c:v>
                </c:pt>
                <c:pt idx="3">
                  <c:v>0.83160083160083165</c:v>
                </c:pt>
              </c:numCache>
            </c:numRef>
          </c:val>
          <c:extLst>
            <c:ext xmlns:c16="http://schemas.microsoft.com/office/drawing/2014/chart" uri="{C3380CC4-5D6E-409C-BE32-E72D297353CC}">
              <c16:uniqueId val="{0000000E-3098-425B-AE7D-A7B9B8EE9DAE}"/>
            </c:ext>
          </c:extLst>
        </c:ser>
        <c:ser>
          <c:idx val="4"/>
          <c:order val="4"/>
          <c:tx>
            <c:strRef>
              <c:f>グラフワーク２!$T$399</c:f>
              <c:strCache>
                <c:ptCount val="1"/>
                <c:pt idx="0">
                  <c:v>無回答</c:v>
                </c:pt>
              </c:strCache>
            </c:strRef>
          </c:tx>
          <c:spPr>
            <a:noFill/>
            <a:ln w="12700">
              <a:solidFill>
                <a:srgbClr val="000000"/>
              </a:solidFill>
              <a:prstDash val="solid"/>
            </a:ln>
          </c:spPr>
          <c:invertIfNegative val="0"/>
          <c:dLbls>
            <c:dLbl>
              <c:idx val="0"/>
              <c:layout>
                <c:manualLayout>
                  <c:x val="2.1874704883931648E-2"/>
                  <c:y val="-2.16677082031412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98-425B-AE7D-A7B9B8EE9DAE}"/>
                </c:ext>
              </c:extLst>
            </c:dLbl>
            <c:dLbl>
              <c:idx val="1"/>
              <c:layout>
                <c:manualLayout>
                  <c:x val="2.1114613509616E-2"/>
                  <c:y val="-1.26896637920259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98-425B-AE7D-A7B9B8EE9DAE}"/>
                </c:ext>
              </c:extLst>
            </c:dLbl>
            <c:dLbl>
              <c:idx val="2"/>
              <c:layout>
                <c:manualLayout>
                  <c:x val="2.4768224879507566E-2"/>
                  <c:y val="-1.45752614256551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98-425B-AE7D-A7B9B8EE9DAE}"/>
                </c:ext>
              </c:extLst>
            </c:dLbl>
            <c:dLbl>
              <c:idx val="3"/>
              <c:layout>
                <c:manualLayout>
                  <c:x val="3.4849006921136481E-2"/>
                  <c:y val="-1.6420479085683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98-425B-AE7D-A7B9B8EE9DA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グラフワーク２!$U$394:$X$394</c:f>
              <c:strCache>
                <c:ptCount val="4"/>
                <c:pt idx="0">
                  <c:v>合計</c:v>
                </c:pt>
                <c:pt idx="1">
                  <c:v>男性</c:v>
                </c:pt>
                <c:pt idx="2">
                  <c:v>女性</c:v>
                </c:pt>
                <c:pt idx="3">
                  <c:v>前回調査</c:v>
                </c:pt>
              </c:strCache>
            </c:strRef>
          </c:cat>
          <c:val>
            <c:numRef>
              <c:f>グラフワーク２!$U$399:$X$399</c:f>
              <c:numCache>
                <c:formatCode>0.0_ </c:formatCode>
                <c:ptCount val="4"/>
                <c:pt idx="0">
                  <c:v>1.0438413361169103</c:v>
                </c:pt>
                <c:pt idx="1">
                  <c:v>0</c:v>
                </c:pt>
                <c:pt idx="2">
                  <c:v>1.3020833333333333</c:v>
                </c:pt>
                <c:pt idx="3">
                  <c:v>1.8711018711018712</c:v>
                </c:pt>
              </c:numCache>
            </c:numRef>
          </c:val>
          <c:extLst>
            <c:ext xmlns:c16="http://schemas.microsoft.com/office/drawing/2014/chart" uri="{C3380CC4-5D6E-409C-BE32-E72D297353CC}">
              <c16:uniqueId val="{00000013-3098-425B-AE7D-A7B9B8EE9DAE}"/>
            </c:ext>
          </c:extLst>
        </c:ser>
        <c:dLbls>
          <c:showLegendKey val="0"/>
          <c:showVal val="0"/>
          <c:showCatName val="0"/>
          <c:showSerName val="0"/>
          <c:showPercent val="0"/>
          <c:showBubbleSize val="0"/>
        </c:dLbls>
        <c:gapWidth val="100"/>
        <c:overlap val="100"/>
        <c:axId val="248371752"/>
        <c:axId val="248372144"/>
      </c:barChart>
      <c:catAx>
        <c:axId val="248371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2144"/>
        <c:crosses val="autoZero"/>
        <c:auto val="1"/>
        <c:lblAlgn val="ctr"/>
        <c:lblOffset val="100"/>
        <c:tickLblSkip val="1"/>
        <c:tickMarkSkip val="1"/>
        <c:noMultiLvlLbl val="0"/>
      </c:catAx>
      <c:valAx>
        <c:axId val="24837214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1752"/>
        <c:crosses val="autoZero"/>
        <c:crossBetween val="between"/>
        <c:majorUnit val="0.2"/>
      </c:valAx>
      <c:spPr>
        <a:noFill/>
        <a:ln w="12700">
          <a:solidFill>
            <a:srgbClr val="808080"/>
          </a:solidFill>
          <a:prstDash val="solid"/>
        </a:ln>
      </c:spPr>
    </c:plotArea>
    <c:legend>
      <c:legendPos val="r"/>
      <c:layout>
        <c:manualLayout>
          <c:xMode val="edge"/>
          <c:yMode val="edge"/>
          <c:x val="0.86535220374600663"/>
          <c:y val="6.4653975215123421E-2"/>
          <c:w val="0.12809130625284482"/>
          <c:h val="0.9063955613143294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グラフワーク２!$B$583</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6C-42BC-8252-769536AE6A1C}"/>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6C-42BC-8252-769536AE6A1C}"/>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6C-42BC-8252-769536AE6A1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グラフワーク２!$C$582:$F$582</c:f>
              <c:strCache>
                <c:ptCount val="4"/>
                <c:pt idx="0">
                  <c:v>合計</c:v>
                </c:pt>
                <c:pt idx="1">
                  <c:v>男性</c:v>
                </c:pt>
                <c:pt idx="2">
                  <c:v>女性</c:v>
                </c:pt>
                <c:pt idx="3">
                  <c:v>前回調査</c:v>
                </c:pt>
              </c:strCache>
            </c:strRef>
          </c:cat>
          <c:val>
            <c:numRef>
              <c:f>グラフワーク２!$C$583:$F$583</c:f>
              <c:numCache>
                <c:formatCode>0.0_ </c:formatCode>
                <c:ptCount val="4"/>
                <c:pt idx="0">
                  <c:v>0.20876826722338204</c:v>
                </c:pt>
                <c:pt idx="1">
                  <c:v>0</c:v>
                </c:pt>
                <c:pt idx="2">
                  <c:v>0.26041666666666669</c:v>
                </c:pt>
                <c:pt idx="3">
                  <c:v>0.20790020790020791</c:v>
                </c:pt>
              </c:numCache>
            </c:numRef>
          </c:val>
          <c:extLst>
            <c:ext xmlns:c16="http://schemas.microsoft.com/office/drawing/2014/chart" uri="{C3380CC4-5D6E-409C-BE32-E72D297353CC}">
              <c16:uniqueId val="{00000003-836C-42BC-8252-769536AE6A1C}"/>
            </c:ext>
          </c:extLst>
        </c:ser>
        <c:ser>
          <c:idx val="1"/>
          <c:order val="1"/>
          <c:tx>
            <c:strRef>
              <c:f>グラフワーク２!$B$584</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グラフワーク２!$C$582:$F$582</c:f>
              <c:strCache>
                <c:ptCount val="4"/>
                <c:pt idx="0">
                  <c:v>合計</c:v>
                </c:pt>
                <c:pt idx="1">
                  <c:v>男性</c:v>
                </c:pt>
                <c:pt idx="2">
                  <c:v>女性</c:v>
                </c:pt>
                <c:pt idx="3">
                  <c:v>前回調査</c:v>
                </c:pt>
              </c:strCache>
            </c:strRef>
          </c:cat>
          <c:val>
            <c:numRef>
              <c:f>グラフワーク２!$C$584:$F$584</c:f>
              <c:numCache>
                <c:formatCode>0.0_ </c:formatCode>
                <c:ptCount val="4"/>
                <c:pt idx="0">
                  <c:v>99.164926931106478</c:v>
                </c:pt>
                <c:pt idx="1">
                  <c:v>98.94736842105263</c:v>
                </c:pt>
                <c:pt idx="2">
                  <c:v>99.21875</c:v>
                </c:pt>
                <c:pt idx="3">
                  <c:v>99.376299376299372</c:v>
                </c:pt>
              </c:numCache>
            </c:numRef>
          </c:val>
          <c:extLst>
            <c:ext xmlns:c16="http://schemas.microsoft.com/office/drawing/2014/chart" uri="{C3380CC4-5D6E-409C-BE32-E72D297353CC}">
              <c16:uniqueId val="{00000004-836C-42BC-8252-769536AE6A1C}"/>
            </c:ext>
          </c:extLst>
        </c:ser>
        <c:ser>
          <c:idx val="2"/>
          <c:order val="2"/>
          <c:tx>
            <c:strRef>
              <c:f>グラフワーク２!$B$585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6C-42BC-8252-769536AE6A1C}"/>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6C-42BC-8252-769536AE6A1C}"/>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6C-42BC-8252-769536AE6A1C}"/>
                </c:ext>
              </c:extLst>
            </c:dLbl>
            <c:dLbl>
              <c:idx val="3"/>
              <c:layout>
                <c:manualLayout>
                  <c:x val="4.435480047752652E-3"/>
                  <c:y val="-2.78406108327366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6C-42BC-8252-769536AE6A1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グラフワーク２!$C$582:$F$582</c:f>
              <c:strCache>
                <c:ptCount val="4"/>
                <c:pt idx="0">
                  <c:v>合計</c:v>
                </c:pt>
                <c:pt idx="1">
                  <c:v>男性</c:v>
                </c:pt>
                <c:pt idx="2">
                  <c:v>女性</c:v>
                </c:pt>
                <c:pt idx="3">
                  <c:v>前回調査</c:v>
                </c:pt>
              </c:strCache>
            </c:strRef>
          </c:cat>
          <c:val>
            <c:numRef>
              <c:f>グラフワーク２!$C$585:$F$585</c:f>
              <c:numCache>
                <c:formatCode>0.0_ </c:formatCode>
                <c:ptCount val="4"/>
                <c:pt idx="0">
                  <c:v>0.20876826722338204</c:v>
                </c:pt>
                <c:pt idx="1">
                  <c:v>0</c:v>
                </c:pt>
                <c:pt idx="2">
                  <c:v>0.26041666666666669</c:v>
                </c:pt>
                <c:pt idx="3">
                  <c:v>0</c:v>
                </c:pt>
              </c:numCache>
            </c:numRef>
          </c:val>
          <c:extLst>
            <c:ext xmlns:c16="http://schemas.microsoft.com/office/drawing/2014/chart" uri="{C3380CC4-5D6E-409C-BE32-E72D297353CC}">
              <c16:uniqueId val="{00000009-836C-42BC-8252-769536AE6A1C}"/>
            </c:ext>
          </c:extLst>
        </c:ser>
        <c:ser>
          <c:idx val="3"/>
          <c:order val="3"/>
          <c:tx>
            <c:strRef>
              <c:f>グラフワーク２!$B$586</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339912280701738E-2"/>
                  <c:y val="9.96620931365618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6C-42BC-8252-769536AE6A1C}"/>
                </c:ext>
              </c:extLst>
            </c:dLbl>
            <c:dLbl>
              <c:idx val="1"/>
              <c:layout>
                <c:manualLayout>
                  <c:x val="3.6203895565685866E-2"/>
                  <c:y val="8.3335690823078245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36C-42BC-8252-769536AE6A1C}"/>
                </c:ext>
              </c:extLst>
            </c:dLbl>
            <c:dLbl>
              <c:idx val="2"/>
              <c:layout>
                <c:manualLayout>
                  <c:x val="3.467174333471474E-2"/>
                  <c:y val="-1.13014915051786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36C-42BC-8252-769536AE6A1C}"/>
                </c:ext>
              </c:extLst>
            </c:dLbl>
            <c:dLbl>
              <c:idx val="3"/>
              <c:layout>
                <c:manualLayout>
                  <c:x val="3.6764228484597317E-2"/>
                  <c:y val="-1.150706461093546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36C-42BC-8252-769536AE6A1C}"/>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グラフワーク２!$C$582:$F$582</c:f>
              <c:strCache>
                <c:ptCount val="4"/>
                <c:pt idx="0">
                  <c:v>合計</c:v>
                </c:pt>
                <c:pt idx="1">
                  <c:v>男性</c:v>
                </c:pt>
                <c:pt idx="2">
                  <c:v>女性</c:v>
                </c:pt>
                <c:pt idx="3">
                  <c:v>前回調査</c:v>
                </c:pt>
              </c:strCache>
            </c:strRef>
          </c:cat>
          <c:val>
            <c:numRef>
              <c:f>グラフワーク２!$C$586:$F$586</c:f>
              <c:numCache>
                <c:formatCode>0.0_ </c:formatCode>
                <c:ptCount val="4"/>
                <c:pt idx="0">
                  <c:v>0.41753653444676408</c:v>
                </c:pt>
                <c:pt idx="1">
                  <c:v>1.0526315789473684</c:v>
                </c:pt>
                <c:pt idx="2">
                  <c:v>0.26041666666666669</c:v>
                </c:pt>
                <c:pt idx="3">
                  <c:v>0.41580041580041582</c:v>
                </c:pt>
              </c:numCache>
            </c:numRef>
          </c:val>
          <c:extLst>
            <c:ext xmlns:c16="http://schemas.microsoft.com/office/drawing/2014/chart" uri="{C3380CC4-5D6E-409C-BE32-E72D297353CC}">
              <c16:uniqueId val="{0000000E-836C-42BC-8252-769536AE6A1C}"/>
            </c:ext>
          </c:extLst>
        </c:ser>
        <c:dLbls>
          <c:showLegendKey val="0"/>
          <c:showVal val="0"/>
          <c:showCatName val="0"/>
          <c:showSerName val="0"/>
          <c:showPercent val="0"/>
          <c:showBubbleSize val="0"/>
        </c:dLbls>
        <c:gapWidth val="100"/>
        <c:overlap val="100"/>
        <c:axId val="248372928"/>
        <c:axId val="248373320"/>
      </c:barChart>
      <c:catAx>
        <c:axId val="2483729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3320"/>
        <c:crosses val="autoZero"/>
        <c:auto val="1"/>
        <c:lblAlgn val="ctr"/>
        <c:lblOffset val="100"/>
        <c:tickLblSkip val="1"/>
        <c:tickMarkSkip val="1"/>
        <c:noMultiLvlLbl val="0"/>
      </c:catAx>
      <c:valAx>
        <c:axId val="2483733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2928"/>
        <c:crosses val="autoZero"/>
        <c:crossBetween val="between"/>
        <c:majorUnit val="0.2"/>
      </c:valAx>
      <c:spPr>
        <a:noFill/>
        <a:ln w="12700">
          <a:solidFill>
            <a:srgbClr val="808080"/>
          </a:solidFill>
          <a:prstDash val="solid"/>
        </a:ln>
      </c:spPr>
    </c:plotArea>
    <c:legend>
      <c:legendPos val="r"/>
      <c:layout>
        <c:manualLayout>
          <c:xMode val="edge"/>
          <c:yMode val="edge"/>
          <c:x val="0.8044186006354469"/>
          <c:y val="0.14944284659028398"/>
          <c:w val="0.18902507252382927"/>
          <c:h val="0.77237587816493003"/>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グラフワーク２!$I$583</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74-4FEB-B595-256E48FCE77C}"/>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74-4FEB-B595-256E48FCE77C}"/>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74-4FEB-B595-256E48FCE77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グラフワーク２!$J$582:$M$582</c:f>
              <c:strCache>
                <c:ptCount val="4"/>
                <c:pt idx="0">
                  <c:v>合計</c:v>
                </c:pt>
                <c:pt idx="1">
                  <c:v>男性</c:v>
                </c:pt>
                <c:pt idx="2">
                  <c:v>女性</c:v>
                </c:pt>
                <c:pt idx="3">
                  <c:v>前回調査</c:v>
                </c:pt>
              </c:strCache>
            </c:strRef>
          </c:cat>
          <c:val>
            <c:numRef>
              <c:f>グラフワーク２!$J$583:$M$583</c:f>
              <c:numCache>
                <c:formatCode>0.0_ </c:formatCode>
                <c:ptCount val="4"/>
                <c:pt idx="0">
                  <c:v>0.20661157024793389</c:v>
                </c:pt>
                <c:pt idx="1">
                  <c:v>0.42016806722689076</c:v>
                </c:pt>
                <c:pt idx="2">
                  <c:v>0</c:v>
                </c:pt>
                <c:pt idx="3">
                  <c:v>0.81466395112016299</c:v>
                </c:pt>
              </c:numCache>
            </c:numRef>
          </c:val>
          <c:extLst>
            <c:ext xmlns:c16="http://schemas.microsoft.com/office/drawing/2014/chart" uri="{C3380CC4-5D6E-409C-BE32-E72D297353CC}">
              <c16:uniqueId val="{00000003-CE74-4FEB-B595-256E48FCE77C}"/>
            </c:ext>
          </c:extLst>
        </c:ser>
        <c:ser>
          <c:idx val="1"/>
          <c:order val="1"/>
          <c:tx>
            <c:strRef>
              <c:f>グラフワーク２!$I$584</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グラフワーク２!$J$582:$M$582</c:f>
              <c:strCache>
                <c:ptCount val="4"/>
                <c:pt idx="0">
                  <c:v>合計</c:v>
                </c:pt>
                <c:pt idx="1">
                  <c:v>男性</c:v>
                </c:pt>
                <c:pt idx="2">
                  <c:v>女性</c:v>
                </c:pt>
                <c:pt idx="3">
                  <c:v>前回調査</c:v>
                </c:pt>
              </c:strCache>
            </c:strRef>
          </c:cat>
          <c:val>
            <c:numRef>
              <c:f>グラフワーク２!$J$584:$M$584</c:f>
              <c:numCache>
                <c:formatCode>0.0_ </c:formatCode>
                <c:ptCount val="4"/>
                <c:pt idx="0">
                  <c:v>99.586776859504127</c:v>
                </c:pt>
                <c:pt idx="1">
                  <c:v>99.579831932773104</c:v>
                </c:pt>
                <c:pt idx="2">
                  <c:v>99.59349593495935</c:v>
                </c:pt>
                <c:pt idx="3">
                  <c:v>98.167006109979638</c:v>
                </c:pt>
              </c:numCache>
            </c:numRef>
          </c:val>
          <c:extLst>
            <c:ext xmlns:c16="http://schemas.microsoft.com/office/drawing/2014/chart" uri="{C3380CC4-5D6E-409C-BE32-E72D297353CC}">
              <c16:uniqueId val="{00000004-CE74-4FEB-B595-256E48FCE77C}"/>
            </c:ext>
          </c:extLst>
        </c:ser>
        <c:ser>
          <c:idx val="2"/>
          <c:order val="2"/>
          <c:tx>
            <c:strRef>
              <c:f>グラフワーク２!$I$585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30262553814437E-3"/>
                  <c:y val="6.355678513158828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74-4FEB-B595-256E48FCE77C}"/>
                </c:ext>
              </c:extLst>
            </c:dLbl>
            <c:dLbl>
              <c:idx val="1"/>
              <c:layout>
                <c:manualLayout>
                  <c:x val="-8.6373361745623375E-3"/>
                  <c:y val="6.355678513158828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74-4FEB-B595-256E48FCE77C}"/>
                </c:ext>
              </c:extLst>
            </c:dLbl>
            <c:dLbl>
              <c:idx val="2"/>
              <c:layout>
                <c:manualLayout>
                  <c:x val="-2.1608932546798793E-3"/>
                  <c:y val="7.076399233879548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74-4FEB-B595-256E48FCE77C}"/>
                </c:ext>
              </c:extLst>
            </c:dLbl>
            <c:dLbl>
              <c:idx val="3"/>
              <c:layout>
                <c:manualLayout>
                  <c:x val="-2.1652243964554742E-3"/>
                  <c:y val="5.143959707739235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74-4FEB-B595-256E48FCE77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グラフワーク２!$J$582:$M$582</c:f>
              <c:strCache>
                <c:ptCount val="4"/>
                <c:pt idx="0">
                  <c:v>合計</c:v>
                </c:pt>
                <c:pt idx="1">
                  <c:v>男性</c:v>
                </c:pt>
                <c:pt idx="2">
                  <c:v>女性</c:v>
                </c:pt>
                <c:pt idx="3">
                  <c:v>前回調査</c:v>
                </c:pt>
              </c:strCache>
            </c:strRef>
          </c:cat>
          <c:val>
            <c:numRef>
              <c:f>グラフワーク２!$J$585:$M$585</c:f>
              <c:numCache>
                <c:formatCode>0.0_ </c:formatCode>
                <c:ptCount val="4"/>
                <c:pt idx="0">
                  <c:v>0.20661157024793389</c:v>
                </c:pt>
                <c:pt idx="1">
                  <c:v>0</c:v>
                </c:pt>
                <c:pt idx="2">
                  <c:v>0.4065040650406504</c:v>
                </c:pt>
                <c:pt idx="3">
                  <c:v>0.81466395112016299</c:v>
                </c:pt>
              </c:numCache>
            </c:numRef>
          </c:val>
          <c:extLst>
            <c:ext xmlns:c16="http://schemas.microsoft.com/office/drawing/2014/chart" uri="{C3380CC4-5D6E-409C-BE32-E72D297353CC}">
              <c16:uniqueId val="{00000009-CE74-4FEB-B595-256E48FCE77C}"/>
            </c:ext>
          </c:extLst>
        </c:ser>
        <c:ser>
          <c:idx val="3"/>
          <c:order val="3"/>
          <c:tx>
            <c:strRef>
              <c:f>グラフワーク２!$I$586</c:f>
              <c:strCache>
                <c:ptCount val="1"/>
                <c:pt idx="0">
                  <c:v>無回答</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3507791724054298E-2"/>
                  <c:y val="2.7574661275448675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74-4FEB-B595-256E48FCE77C}"/>
                </c:ext>
              </c:extLst>
            </c:dLbl>
            <c:dLbl>
              <c:idx val="1"/>
              <c:layout>
                <c:manualLayout>
                  <c:x val="3.1926578484620119E-2"/>
                  <c:y val="8.333120522096965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74-4FEB-B595-256E48FCE77C}"/>
                </c:ext>
              </c:extLst>
            </c:dLbl>
            <c:dLbl>
              <c:idx val="2"/>
              <c:layout>
                <c:manualLayout>
                  <c:x val="3.4816489522968043E-2"/>
                  <c:y val="4.663687309356600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74-4FEB-B595-256E48FCE77C}"/>
                </c:ext>
              </c:extLst>
            </c:dLbl>
            <c:dLbl>
              <c:idx val="3"/>
              <c:layout>
                <c:manualLayout>
                  <c:x val="3.247230234834507E-2"/>
                  <c:y val="-3.157437752713343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74-4FEB-B595-256E48FCE77C}"/>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グラフワーク２!$J$582:$M$582</c:f>
              <c:strCache>
                <c:ptCount val="4"/>
                <c:pt idx="0">
                  <c:v>合計</c:v>
                </c:pt>
                <c:pt idx="1">
                  <c:v>男性</c:v>
                </c:pt>
                <c:pt idx="2">
                  <c:v>女性</c:v>
                </c:pt>
                <c:pt idx="3">
                  <c:v>前回調査</c:v>
                </c:pt>
              </c:strCache>
            </c:strRef>
          </c:cat>
          <c:val>
            <c:numRef>
              <c:f>グラフワーク２!$J$586:$M$586</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E-CE74-4FEB-B595-256E48FCE77C}"/>
            </c:ext>
          </c:extLst>
        </c:ser>
        <c:dLbls>
          <c:showLegendKey val="0"/>
          <c:showVal val="0"/>
          <c:showCatName val="0"/>
          <c:showSerName val="0"/>
          <c:showPercent val="0"/>
          <c:showBubbleSize val="0"/>
        </c:dLbls>
        <c:gapWidth val="100"/>
        <c:overlap val="100"/>
        <c:axId val="248374104"/>
        <c:axId val="248374496"/>
      </c:barChart>
      <c:catAx>
        <c:axId val="2483741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4496"/>
        <c:crosses val="autoZero"/>
        <c:auto val="1"/>
        <c:lblAlgn val="ctr"/>
        <c:lblOffset val="100"/>
        <c:tickLblSkip val="1"/>
        <c:tickMarkSkip val="1"/>
        <c:noMultiLvlLbl val="0"/>
      </c:catAx>
      <c:valAx>
        <c:axId val="2483744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4104"/>
        <c:crosses val="autoZero"/>
        <c:crossBetween val="between"/>
        <c:majorUnit val="0.2"/>
      </c:valAx>
      <c:spPr>
        <a:noFill/>
        <a:ln w="12700">
          <a:solidFill>
            <a:srgbClr val="808080"/>
          </a:solidFill>
          <a:prstDash val="solid"/>
        </a:ln>
      </c:spPr>
    </c:plotArea>
    <c:legend>
      <c:legendPos val="r"/>
      <c:layout>
        <c:manualLayout>
          <c:xMode val="edge"/>
          <c:yMode val="edge"/>
          <c:x val="0.80441863083946186"/>
          <c:y val="0.14944286018301767"/>
          <c:w val="0.18902505998631358"/>
          <c:h val="0.772375966517698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9918321278542466"/>
          <c:y val="6.8273226251149621E-2"/>
          <c:w val="0.3967072054924432"/>
          <c:h val="0.91365641012567878"/>
        </c:manualLayout>
      </c:layout>
      <c:barChart>
        <c:barDir val="bar"/>
        <c:grouping val="clustered"/>
        <c:varyColors val="0"/>
        <c:ser>
          <c:idx val="0"/>
          <c:order val="0"/>
          <c:tx>
            <c:strRef>
              <c:f>グラフワーク２!$D$322</c:f>
              <c:strCache>
                <c:ptCount val="1"/>
                <c:pt idx="0">
                  <c:v>家族で</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F10-47D4-A6B0-BD646CFD9BD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F10-47D4-A6B0-BD646CFD9BD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FF10-47D4-A6B0-BD646CFD9BD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グラフワーク２!$B$323:$B$333</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グラフワーク２!$D$323:$D$333</c:f>
              <c:numCache>
                <c:formatCode>0.0_ </c:formatCode>
                <c:ptCount val="11"/>
                <c:pt idx="0">
                  <c:v>35.312180143295805</c:v>
                </c:pt>
                <c:pt idx="1">
                  <c:v>0.10235414534288639</c:v>
                </c:pt>
                <c:pt idx="2">
                  <c:v>0.51177072671443202</c:v>
                </c:pt>
                <c:pt idx="3">
                  <c:v>0.30706243602865912</c:v>
                </c:pt>
                <c:pt idx="4">
                  <c:v>1.1258955987717503</c:v>
                </c:pt>
                <c:pt idx="5">
                  <c:v>8.2906857727737968</c:v>
                </c:pt>
                <c:pt idx="6">
                  <c:v>0.30706243602865912</c:v>
                </c:pt>
                <c:pt idx="7">
                  <c:v>0</c:v>
                </c:pt>
                <c:pt idx="8">
                  <c:v>0</c:v>
                </c:pt>
                <c:pt idx="9">
                  <c:v>0.51177072671443202</c:v>
                </c:pt>
                <c:pt idx="10">
                  <c:v>0.10235414534288639</c:v>
                </c:pt>
              </c:numCache>
            </c:numRef>
          </c:val>
          <c:extLst>
            <c:ext xmlns:c16="http://schemas.microsoft.com/office/drawing/2014/chart" uri="{C3380CC4-5D6E-409C-BE32-E72D297353CC}">
              <c16:uniqueId val="{00000003-DA4B-4C12-8CC9-79CDAF710564}"/>
            </c:ext>
          </c:extLst>
        </c:ser>
        <c:ser>
          <c:idx val="1"/>
          <c:order val="1"/>
          <c:tx>
            <c:strRef>
              <c:f>グラフワーク２!$E$322</c:f>
              <c:strCache>
                <c:ptCount val="1"/>
                <c:pt idx="0">
                  <c:v>一人で</c:v>
                </c:pt>
              </c:strCache>
            </c:strRef>
          </c:tx>
          <c:spPr>
            <a:pattFill prst="pct50">
              <a:fgClr>
                <a:sysClr val="windowText" lastClr="000000"/>
              </a:fgClr>
              <a:bgClr>
                <a:sysClr val="window" lastClr="FFFFFF"/>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FF10-47D4-A6B0-BD646CFD9BD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FF10-47D4-A6B0-BD646CFD9BD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FF10-47D4-A6B0-BD646CFD9BD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グラフワーク２!$B$323:$B$333</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グラフワーク２!$E$323:$E$333</c:f>
              <c:numCache>
                <c:formatCode>0.0_ </c:formatCode>
                <c:ptCount val="11"/>
                <c:pt idx="0">
                  <c:v>16.069600818833162</c:v>
                </c:pt>
                <c:pt idx="1">
                  <c:v>0</c:v>
                </c:pt>
                <c:pt idx="2">
                  <c:v>1.2282497441146365</c:v>
                </c:pt>
                <c:pt idx="3">
                  <c:v>0.10235414534288639</c:v>
                </c:pt>
                <c:pt idx="4">
                  <c:v>0.10235414534288639</c:v>
                </c:pt>
                <c:pt idx="5">
                  <c:v>0.10235414534288639</c:v>
                </c:pt>
                <c:pt idx="6">
                  <c:v>0</c:v>
                </c:pt>
                <c:pt idx="7">
                  <c:v>0.30706243602865912</c:v>
                </c:pt>
                <c:pt idx="8">
                  <c:v>0.20470829068577279</c:v>
                </c:pt>
                <c:pt idx="9">
                  <c:v>0</c:v>
                </c:pt>
                <c:pt idx="10">
                  <c:v>0.10235414534288639</c:v>
                </c:pt>
              </c:numCache>
            </c:numRef>
          </c:val>
          <c:extLst>
            <c:ext xmlns:c16="http://schemas.microsoft.com/office/drawing/2014/chart" uri="{C3380CC4-5D6E-409C-BE32-E72D297353CC}">
              <c16:uniqueId val="{00000007-DA4B-4C12-8CC9-79CDAF710564}"/>
            </c:ext>
          </c:extLst>
        </c:ser>
        <c:ser>
          <c:idx val="2"/>
          <c:order val="2"/>
          <c:tx>
            <c:strRef>
              <c:f>グラフワーク２!$F$322</c:f>
              <c:strCache>
                <c:ptCount val="1"/>
                <c:pt idx="0">
                  <c:v>友達と</c:v>
                </c:pt>
              </c:strCache>
            </c:strRef>
          </c:tx>
          <c:spPr>
            <a:pattFill prst="smGrid">
              <a:fgClr>
                <a:sysClr val="windowText" lastClr="000000"/>
              </a:fgClr>
              <a:bgClr>
                <a:sysClr val="window" lastClr="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グラフワーク２!$B$323:$B$333</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グラフワーク２!$F$323:$F$333</c:f>
              <c:numCache>
                <c:formatCode>0.0_ </c:formatCode>
                <c:ptCount val="11"/>
                <c:pt idx="0">
                  <c:v>3.5823950870010237</c:v>
                </c:pt>
                <c:pt idx="1">
                  <c:v>11.668372569089049</c:v>
                </c:pt>
                <c:pt idx="2">
                  <c:v>2.3541453428863868</c:v>
                </c:pt>
                <c:pt idx="3">
                  <c:v>4.5035823950870011</c:v>
                </c:pt>
                <c:pt idx="4">
                  <c:v>3.7871033776867966</c:v>
                </c:pt>
                <c:pt idx="5">
                  <c:v>3.2753326509723646</c:v>
                </c:pt>
                <c:pt idx="6">
                  <c:v>1.3306038894575232</c:v>
                </c:pt>
                <c:pt idx="7">
                  <c:v>0.30706243602865912</c:v>
                </c:pt>
                <c:pt idx="8">
                  <c:v>0.92118730808597749</c:v>
                </c:pt>
                <c:pt idx="9">
                  <c:v>0.92118730808597749</c:v>
                </c:pt>
                <c:pt idx="10">
                  <c:v>2.5588536335721597</c:v>
                </c:pt>
              </c:numCache>
            </c:numRef>
          </c:val>
          <c:extLst>
            <c:ext xmlns:c16="http://schemas.microsoft.com/office/drawing/2014/chart" uri="{C3380CC4-5D6E-409C-BE32-E72D297353CC}">
              <c16:uniqueId val="{00000008-DA4B-4C12-8CC9-79CDAF710564}"/>
            </c:ext>
          </c:extLst>
        </c:ser>
        <c:dLbls>
          <c:showLegendKey val="0"/>
          <c:showVal val="0"/>
          <c:showCatName val="0"/>
          <c:showSerName val="0"/>
          <c:showPercent val="0"/>
          <c:showBubbleSize val="0"/>
        </c:dLbls>
        <c:gapWidth val="40"/>
        <c:axId val="248375280"/>
        <c:axId val="248375672"/>
      </c:barChart>
      <c:catAx>
        <c:axId val="2483752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5672"/>
        <c:crosses val="autoZero"/>
        <c:auto val="1"/>
        <c:lblAlgn val="ctr"/>
        <c:lblOffset val="100"/>
        <c:tickLblSkip val="1"/>
        <c:tickMarkSkip val="1"/>
        <c:noMultiLvlLbl val="0"/>
      </c:catAx>
      <c:valAx>
        <c:axId val="248375672"/>
        <c:scaling>
          <c:orientation val="minMax"/>
          <c:max val="4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5280"/>
        <c:crosses val="autoZero"/>
        <c:crossBetween val="between"/>
        <c:majorUnit val="20"/>
      </c:valAx>
      <c:spPr>
        <a:noFill/>
        <a:ln w="3175">
          <a:solidFill>
            <a:srgbClr val="000000"/>
          </a:solidFill>
          <a:prstDash val="solid"/>
        </a:ln>
      </c:spPr>
    </c:plotArea>
    <c:legend>
      <c:legendPos val="r"/>
      <c:layout>
        <c:manualLayout>
          <c:xMode val="edge"/>
          <c:yMode val="edge"/>
          <c:x val="0.80273981019548135"/>
          <c:y val="0.78915818114358738"/>
          <c:w val="0.18630148330695306"/>
          <c:h val="0.140562586744719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3228225504070076E-2"/>
          <c:y val="6.8273226251149621E-2"/>
          <c:w val="0.83266204627647356"/>
          <c:h val="0.91365641012567878"/>
        </c:manualLayout>
      </c:layout>
      <c:barChart>
        <c:barDir val="bar"/>
        <c:grouping val="clustered"/>
        <c:varyColors val="0"/>
        <c:ser>
          <c:idx val="0"/>
          <c:order val="0"/>
          <c:tx>
            <c:strRef>
              <c:f>グラフワーク２!$D$336</c:f>
              <c:strCache>
                <c:ptCount val="1"/>
                <c:pt idx="0">
                  <c:v>家族で</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543B-447F-A649-BDE646D9A3D5}"/>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543B-447F-A649-BDE646D9A3D5}"/>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543B-447F-A649-BDE646D9A3D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グラフワーク２!$B$337:$B$347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グラフワーク２!$D$337:$D$347</c:f>
              <c:numCache>
                <c:formatCode>0.0_ </c:formatCode>
                <c:ptCount val="11"/>
                <c:pt idx="0">
                  <c:v>26.506024096385545</c:v>
                </c:pt>
                <c:pt idx="1">
                  <c:v>0</c:v>
                </c:pt>
                <c:pt idx="2">
                  <c:v>0</c:v>
                </c:pt>
                <c:pt idx="3">
                  <c:v>0.50200803212851408</c:v>
                </c:pt>
                <c:pt idx="4">
                  <c:v>0.70281124497991965</c:v>
                </c:pt>
                <c:pt idx="5">
                  <c:v>6.2248995983935735</c:v>
                </c:pt>
                <c:pt idx="6">
                  <c:v>0.50200803212851408</c:v>
                </c:pt>
                <c:pt idx="7">
                  <c:v>0.1004016064257028</c:v>
                </c:pt>
                <c:pt idx="8">
                  <c:v>0.40160642570281119</c:v>
                </c:pt>
                <c:pt idx="9">
                  <c:v>0.40160642570281119</c:v>
                </c:pt>
                <c:pt idx="10">
                  <c:v>0.50200803212851408</c:v>
                </c:pt>
              </c:numCache>
            </c:numRef>
          </c:val>
          <c:extLst>
            <c:ext xmlns:c16="http://schemas.microsoft.com/office/drawing/2014/chart" uri="{C3380CC4-5D6E-409C-BE32-E72D297353CC}">
              <c16:uniqueId val="{00000003-EF22-4386-9382-40E5B40D2E87}"/>
            </c:ext>
          </c:extLst>
        </c:ser>
        <c:ser>
          <c:idx val="1"/>
          <c:order val="1"/>
          <c:tx>
            <c:strRef>
              <c:f>グラフワーク２!$E$336</c:f>
              <c:strCache>
                <c:ptCount val="1"/>
                <c:pt idx="0">
                  <c:v>一人で</c:v>
                </c:pt>
              </c:strCache>
            </c:strRef>
          </c:tx>
          <c:spPr>
            <a:pattFill prst="pct50">
              <a:fgClr>
                <a:sysClr val="windowText" lastClr="000000"/>
              </a:fgClr>
              <a:bgClr>
                <a:sysClr val="window" lastClr="FFFFFF"/>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543B-447F-A649-BDE646D9A3D5}"/>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543B-447F-A649-BDE646D9A3D5}"/>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543B-447F-A649-BDE646D9A3D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グラフワーク２!$B$337:$B$347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グラフワーク２!$E$337:$E$347</c:f>
              <c:numCache>
                <c:formatCode>0.0_ </c:formatCode>
                <c:ptCount val="11"/>
                <c:pt idx="0">
                  <c:v>24.69879518072289</c:v>
                </c:pt>
                <c:pt idx="1">
                  <c:v>0</c:v>
                </c:pt>
                <c:pt idx="2">
                  <c:v>1.7068273092369479</c:v>
                </c:pt>
                <c:pt idx="3">
                  <c:v>0.30120481927710846</c:v>
                </c:pt>
                <c:pt idx="4">
                  <c:v>1.2048192771084338</c:v>
                </c:pt>
                <c:pt idx="5">
                  <c:v>0.50200803212851408</c:v>
                </c:pt>
                <c:pt idx="6">
                  <c:v>0.30120481927710846</c:v>
                </c:pt>
                <c:pt idx="7">
                  <c:v>0.40160642570281119</c:v>
                </c:pt>
                <c:pt idx="8">
                  <c:v>0.1004016064257028</c:v>
                </c:pt>
                <c:pt idx="9">
                  <c:v>0</c:v>
                </c:pt>
                <c:pt idx="10">
                  <c:v>0.1004016064257028</c:v>
                </c:pt>
              </c:numCache>
            </c:numRef>
          </c:val>
          <c:extLst>
            <c:ext xmlns:c16="http://schemas.microsoft.com/office/drawing/2014/chart" uri="{C3380CC4-5D6E-409C-BE32-E72D297353CC}">
              <c16:uniqueId val="{00000007-EF22-4386-9382-40E5B40D2E87}"/>
            </c:ext>
          </c:extLst>
        </c:ser>
        <c:ser>
          <c:idx val="2"/>
          <c:order val="2"/>
          <c:tx>
            <c:strRef>
              <c:f>グラフワーク２!$F$336</c:f>
              <c:strCache>
                <c:ptCount val="1"/>
                <c:pt idx="0">
                  <c:v>友達と</c:v>
                </c:pt>
              </c:strCache>
            </c:strRef>
          </c:tx>
          <c:spPr>
            <a:pattFill prst="smGrid">
              <a:fgClr>
                <a:sysClr val="windowText" lastClr="000000"/>
              </a:fgClr>
              <a:bgClr>
                <a:sysClr val="window" lastClr="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グラフワーク２!$B$337:$B$347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グラフワーク２!$F$337:$F$347</c:f>
              <c:numCache>
                <c:formatCode>0.0_ </c:formatCode>
                <c:ptCount val="11"/>
                <c:pt idx="0">
                  <c:v>2.0080321285140563</c:v>
                </c:pt>
                <c:pt idx="1">
                  <c:v>11.144578313253012</c:v>
                </c:pt>
                <c:pt idx="2">
                  <c:v>1.3052208835341366</c:v>
                </c:pt>
                <c:pt idx="3">
                  <c:v>4.4176706827309236</c:v>
                </c:pt>
                <c:pt idx="4">
                  <c:v>4.618473895582329</c:v>
                </c:pt>
                <c:pt idx="5">
                  <c:v>3.7148594377510036</c:v>
                </c:pt>
                <c:pt idx="6">
                  <c:v>1.6064257028112447</c:v>
                </c:pt>
                <c:pt idx="7">
                  <c:v>0.50200803212851408</c:v>
                </c:pt>
                <c:pt idx="8">
                  <c:v>0.80321285140562237</c:v>
                </c:pt>
                <c:pt idx="9">
                  <c:v>0.30120481927710846</c:v>
                </c:pt>
                <c:pt idx="10">
                  <c:v>4.4176706827309236</c:v>
                </c:pt>
              </c:numCache>
            </c:numRef>
          </c:val>
          <c:extLst>
            <c:ext xmlns:c16="http://schemas.microsoft.com/office/drawing/2014/chart" uri="{C3380CC4-5D6E-409C-BE32-E72D297353CC}">
              <c16:uniqueId val="{00000008-EF22-4386-9382-40E5B40D2E87}"/>
            </c:ext>
          </c:extLst>
        </c:ser>
        <c:dLbls>
          <c:showLegendKey val="0"/>
          <c:showVal val="0"/>
          <c:showCatName val="0"/>
          <c:showSerName val="0"/>
          <c:showPercent val="0"/>
          <c:showBubbleSize val="0"/>
        </c:dLbls>
        <c:gapWidth val="40"/>
        <c:axId val="249798168"/>
        <c:axId val="249798560"/>
      </c:barChart>
      <c:catAx>
        <c:axId val="249798168"/>
        <c:scaling>
          <c:orientation val="maxMin"/>
        </c:scaling>
        <c:delete val="1"/>
        <c:axPos val="l"/>
        <c:numFmt formatCode="General" sourceLinked="1"/>
        <c:majorTickMark val="out"/>
        <c:minorTickMark val="none"/>
        <c:tickLblPos val="nextTo"/>
        <c:crossAx val="249798560"/>
        <c:crosses val="autoZero"/>
        <c:auto val="1"/>
        <c:lblAlgn val="ctr"/>
        <c:lblOffset val="100"/>
        <c:noMultiLvlLbl val="0"/>
      </c:catAx>
      <c:valAx>
        <c:axId val="249798560"/>
        <c:scaling>
          <c:orientation val="minMax"/>
          <c:max val="4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98168"/>
        <c:crosses val="autoZero"/>
        <c:crossBetween val="between"/>
        <c:majorUnit val="20"/>
      </c:valAx>
      <c:spPr>
        <a:noFill/>
        <a:ln w="3175">
          <a:solidFill>
            <a:srgbClr val="000000"/>
          </a:solidFill>
          <a:prstDash val="solid"/>
        </a:ln>
      </c:spPr>
    </c:plotArea>
    <c:legend>
      <c:legendPos val="r"/>
      <c:layout>
        <c:manualLayout>
          <c:xMode val="edge"/>
          <c:yMode val="edge"/>
          <c:x val="0.67370756074845484"/>
          <c:y val="0.78915818114358738"/>
          <c:w val="0.31533364781015272"/>
          <c:h val="0.140562586744719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グラフワーク２!$U$40</c:f>
              <c:strCache>
                <c:ptCount val="1"/>
                <c:pt idx="0">
                  <c:v>よく話す</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4E-489A-8DBB-75F7993314FF}"/>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4E-489A-8DBB-75F7993314FF}"/>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4E-489A-8DBB-75F7993314F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グラフワーク２!$V$39:$X$39</c:f>
              <c:strCache>
                <c:ptCount val="3"/>
                <c:pt idx="0">
                  <c:v>合計</c:v>
                </c:pt>
                <c:pt idx="1">
                  <c:v>男性</c:v>
                </c:pt>
                <c:pt idx="2">
                  <c:v>女性</c:v>
                </c:pt>
              </c:strCache>
            </c:strRef>
          </c:cat>
          <c:val>
            <c:numRef>
              <c:f>グラフワーク２!$V$40:$X$40</c:f>
              <c:numCache>
                <c:formatCode>0.0_ </c:formatCode>
                <c:ptCount val="3"/>
                <c:pt idx="0">
                  <c:v>47.31707317073171</c:v>
                </c:pt>
                <c:pt idx="1">
                  <c:v>47.549019607843135</c:v>
                </c:pt>
                <c:pt idx="2">
                  <c:v>47.087378640776699</c:v>
                </c:pt>
              </c:numCache>
            </c:numRef>
          </c:val>
          <c:extLst>
            <c:ext xmlns:c16="http://schemas.microsoft.com/office/drawing/2014/chart" uri="{C3380CC4-5D6E-409C-BE32-E72D297353CC}">
              <c16:uniqueId val="{00000003-834E-489A-8DBB-75F7993314FF}"/>
            </c:ext>
          </c:extLst>
        </c:ser>
        <c:ser>
          <c:idx val="1"/>
          <c:order val="1"/>
          <c:tx>
            <c:strRef>
              <c:f>グラフワーク２!$U$41</c:f>
              <c:strCache>
                <c:ptCount val="1"/>
                <c:pt idx="0">
                  <c:v>話をするほうである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グラフワーク２!$V$39:$X$39</c:f>
              <c:strCache>
                <c:ptCount val="3"/>
                <c:pt idx="0">
                  <c:v>合計</c:v>
                </c:pt>
                <c:pt idx="1">
                  <c:v>男性</c:v>
                </c:pt>
                <c:pt idx="2">
                  <c:v>女性</c:v>
                </c:pt>
              </c:strCache>
            </c:strRef>
          </c:cat>
          <c:val>
            <c:numRef>
              <c:f>グラフワーク２!$V$41:$X$41</c:f>
              <c:numCache>
                <c:formatCode>0.0_ </c:formatCode>
                <c:ptCount val="3"/>
                <c:pt idx="0">
                  <c:v>37.31707317073171</c:v>
                </c:pt>
                <c:pt idx="1">
                  <c:v>37.254901960784316</c:v>
                </c:pt>
                <c:pt idx="2">
                  <c:v>37.378640776699029</c:v>
                </c:pt>
              </c:numCache>
            </c:numRef>
          </c:val>
          <c:extLst>
            <c:ext xmlns:c16="http://schemas.microsoft.com/office/drawing/2014/chart" uri="{C3380CC4-5D6E-409C-BE32-E72D297353CC}">
              <c16:uniqueId val="{00000004-834E-489A-8DBB-75F7993314FF}"/>
            </c:ext>
          </c:extLst>
        </c:ser>
        <c:ser>
          <c:idx val="2"/>
          <c:order val="2"/>
          <c:tx>
            <c:strRef>
              <c:f>グラフワーク２!$U$42</c:f>
              <c:strCache>
                <c:ptCount val="1"/>
                <c:pt idx="0">
                  <c:v>話をしないほうである</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181-4CED-A78E-2FD4D18DF4B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グラフワーク２!$V$39:$X$39</c:f>
              <c:strCache>
                <c:ptCount val="3"/>
                <c:pt idx="0">
                  <c:v>合計</c:v>
                </c:pt>
                <c:pt idx="1">
                  <c:v>男性</c:v>
                </c:pt>
                <c:pt idx="2">
                  <c:v>女性</c:v>
                </c:pt>
              </c:strCache>
            </c:strRef>
          </c:cat>
          <c:val>
            <c:numRef>
              <c:f>グラフワーク２!$V$42:$X$42</c:f>
              <c:numCache>
                <c:formatCode>0.0_ </c:formatCode>
                <c:ptCount val="3"/>
                <c:pt idx="0">
                  <c:v>13.414634146341463</c:v>
                </c:pt>
                <c:pt idx="1">
                  <c:v>14.215686274509803</c:v>
                </c:pt>
                <c:pt idx="2">
                  <c:v>12.621359223300971</c:v>
                </c:pt>
              </c:numCache>
            </c:numRef>
          </c:val>
          <c:extLst>
            <c:ext xmlns:c16="http://schemas.microsoft.com/office/drawing/2014/chart" uri="{C3380CC4-5D6E-409C-BE32-E72D297353CC}">
              <c16:uniqueId val="{00000006-834E-489A-8DBB-75F7993314FF}"/>
            </c:ext>
          </c:extLst>
        </c:ser>
        <c:ser>
          <c:idx val="3"/>
          <c:order val="3"/>
          <c:tx>
            <c:strRef>
              <c:f>グラフワーク２!$U$43</c:f>
              <c:strCache>
                <c:ptCount val="1"/>
                <c:pt idx="0">
                  <c:v>話をしない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4E-489A-8DBB-75F7993314FF}"/>
                </c:ext>
              </c:extLst>
            </c:dLbl>
            <c:dLbl>
              <c:idx val="1"/>
              <c:layout>
                <c:manualLayout>
                  <c:x val="2.4855108275375404E-2"/>
                  <c:y val="9.34394370916400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4E-489A-8DBB-75F7993314FF}"/>
                </c:ext>
              </c:extLst>
            </c:dLbl>
            <c:dLbl>
              <c:idx val="2"/>
              <c:layout>
                <c:manualLayout>
                  <c:x val="2.3311973298395072E-2"/>
                  <c:y val="8.10280895739096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34E-489A-8DBB-75F7993314FF}"/>
                </c:ext>
              </c:extLst>
            </c:dLbl>
            <c:dLbl>
              <c:idx val="3"/>
              <c:layout>
                <c:manualLayout>
                  <c:xMode val="edge"/>
                  <c:yMode val="edge"/>
                  <c:x val="0.68852514130150266"/>
                  <c:y val="0.8723404255319149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4E-489A-8DBB-75F7993314F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グラフワーク２!$V$39:$X$39</c:f>
              <c:strCache>
                <c:ptCount val="3"/>
                <c:pt idx="0">
                  <c:v>合計</c:v>
                </c:pt>
                <c:pt idx="1">
                  <c:v>男性</c:v>
                </c:pt>
                <c:pt idx="2">
                  <c:v>女性</c:v>
                </c:pt>
              </c:strCache>
            </c:strRef>
          </c:cat>
          <c:val>
            <c:numRef>
              <c:f>グラフワーク２!$V$43:$X$43</c:f>
              <c:numCache>
                <c:formatCode>0.0_ </c:formatCode>
                <c:ptCount val="3"/>
                <c:pt idx="0">
                  <c:v>1.2195121951219512</c:v>
                </c:pt>
                <c:pt idx="1">
                  <c:v>0.49019607843137253</c:v>
                </c:pt>
                <c:pt idx="2">
                  <c:v>1.941747572815534</c:v>
                </c:pt>
              </c:numCache>
            </c:numRef>
          </c:val>
          <c:extLst>
            <c:ext xmlns:c16="http://schemas.microsoft.com/office/drawing/2014/chart" uri="{C3380CC4-5D6E-409C-BE32-E72D297353CC}">
              <c16:uniqueId val="{0000000B-834E-489A-8DBB-75F7993314FF}"/>
            </c:ext>
          </c:extLst>
        </c:ser>
        <c:ser>
          <c:idx val="4"/>
          <c:order val="4"/>
          <c:tx>
            <c:strRef>
              <c:f>グラフワーク２!$U$44</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34E-489A-8DBB-75F7993314FF}"/>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34E-489A-8DBB-75F7993314FF}"/>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34E-489A-8DBB-75F7993314FF}"/>
                </c:ext>
              </c:extLst>
            </c:dLbl>
            <c:dLbl>
              <c:idx val="3"/>
              <c:layout>
                <c:manualLayout>
                  <c:xMode val="edge"/>
                  <c:yMode val="edge"/>
                  <c:x val="0.72623008951563262"/>
                  <c:y val="0.904255319148936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34E-489A-8DBB-75F7993314F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グラフワーク２!$V$39:$X$39</c:f>
              <c:strCache>
                <c:ptCount val="3"/>
                <c:pt idx="0">
                  <c:v>合計</c:v>
                </c:pt>
                <c:pt idx="1">
                  <c:v>男性</c:v>
                </c:pt>
                <c:pt idx="2">
                  <c:v>女性</c:v>
                </c:pt>
              </c:strCache>
            </c:strRef>
          </c:cat>
          <c:val>
            <c:numRef>
              <c:f>グラフワーク２!$V$44:$X$44</c:f>
              <c:numCache>
                <c:formatCode>0.0_ </c:formatCode>
                <c:ptCount val="3"/>
                <c:pt idx="0">
                  <c:v>0</c:v>
                </c:pt>
                <c:pt idx="1">
                  <c:v>0</c:v>
                </c:pt>
                <c:pt idx="2">
                  <c:v>0</c:v>
                </c:pt>
              </c:numCache>
            </c:numRef>
          </c:val>
          <c:extLst>
            <c:ext xmlns:c16="http://schemas.microsoft.com/office/drawing/2014/chart" uri="{C3380CC4-5D6E-409C-BE32-E72D297353CC}">
              <c16:uniqueId val="{00000010-834E-489A-8DBB-75F7993314FF}"/>
            </c:ext>
          </c:extLst>
        </c:ser>
        <c:ser>
          <c:idx val="5"/>
          <c:order val="5"/>
          <c:tx>
            <c:strRef>
              <c:f>グラフワーク２!$U$45</c:f>
              <c:strCache>
                <c:ptCount val="1"/>
                <c:pt idx="0">
                  <c:v>無回答</c:v>
                </c:pt>
              </c:strCache>
            </c:strRef>
          </c:tx>
          <c:spPr>
            <a:noFill/>
            <a:ln w="12700">
              <a:solidFill>
                <a:srgbClr val="000000"/>
              </a:solidFill>
              <a:prstDash val="solid"/>
            </a:ln>
          </c:spPr>
          <c:invertIfNegative val="0"/>
          <c:dLbls>
            <c:dLbl>
              <c:idx val="0"/>
              <c:layout>
                <c:manualLayout>
                  <c:x val="4.9863522240206515E-2"/>
                  <c:y val="-4.840453453956555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34E-489A-8DBB-75F7993314FF}"/>
                </c:ext>
              </c:extLst>
            </c:dLbl>
            <c:dLbl>
              <c:idx val="1"/>
              <c:layout>
                <c:manualLayout>
                  <c:x val="4.9863522240206515E-2"/>
                  <c:y val="-1.826269056793439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34E-489A-8DBB-75F7993314FF}"/>
                </c:ext>
              </c:extLst>
            </c:dLbl>
            <c:dLbl>
              <c:idx val="2"/>
              <c:layout>
                <c:manualLayout>
                  <c:x val="5.4781558963788668E-2"/>
                  <c:y val="-4.663148489417556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34E-489A-8DBB-75F7993314FF}"/>
                </c:ext>
              </c:extLst>
            </c:dLbl>
            <c:dLbl>
              <c:idx val="3"/>
              <c:layout>
                <c:manualLayout>
                  <c:xMode val="edge"/>
                  <c:yMode val="edge"/>
                  <c:x val="0.74426289083543384"/>
                  <c:y val="0.9680851063829787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34E-489A-8DBB-75F7993314F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グラフワーク２!$V$39:$X$39</c:f>
              <c:strCache>
                <c:ptCount val="3"/>
                <c:pt idx="0">
                  <c:v>合計</c:v>
                </c:pt>
                <c:pt idx="1">
                  <c:v>男性</c:v>
                </c:pt>
                <c:pt idx="2">
                  <c:v>女性</c:v>
                </c:pt>
              </c:strCache>
            </c:strRef>
          </c:cat>
          <c:val>
            <c:numRef>
              <c:f>グラフワーク２!$V$45:$X$45</c:f>
              <c:numCache>
                <c:formatCode>0.0_ </c:formatCode>
                <c:ptCount val="3"/>
                <c:pt idx="0">
                  <c:v>0.73170731707317072</c:v>
                </c:pt>
                <c:pt idx="1">
                  <c:v>0.49019607843137253</c:v>
                </c:pt>
                <c:pt idx="2">
                  <c:v>0.970873786407767</c:v>
                </c:pt>
              </c:numCache>
            </c:numRef>
          </c:val>
          <c:extLst>
            <c:ext xmlns:c16="http://schemas.microsoft.com/office/drawing/2014/chart" uri="{C3380CC4-5D6E-409C-BE32-E72D297353CC}">
              <c16:uniqueId val="{00000015-834E-489A-8DBB-75F7993314FF}"/>
            </c:ext>
          </c:extLst>
        </c:ser>
        <c:dLbls>
          <c:showLegendKey val="0"/>
          <c:showVal val="0"/>
          <c:showCatName val="0"/>
          <c:showSerName val="0"/>
          <c:showPercent val="0"/>
          <c:showBubbleSize val="0"/>
        </c:dLbls>
        <c:gapWidth val="100"/>
        <c:overlap val="100"/>
        <c:axId val="249799344"/>
        <c:axId val="249799736"/>
      </c:barChart>
      <c:catAx>
        <c:axId val="249799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99736"/>
        <c:crosses val="autoZero"/>
        <c:auto val="1"/>
        <c:lblAlgn val="ctr"/>
        <c:lblOffset val="100"/>
        <c:tickLblSkip val="1"/>
        <c:tickMarkSkip val="1"/>
        <c:noMultiLvlLbl val="0"/>
      </c:catAx>
      <c:valAx>
        <c:axId val="249799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99344"/>
        <c:crosses val="autoZero"/>
        <c:crossBetween val="between"/>
        <c:majorUnit val="0.2"/>
      </c:valAx>
      <c:spPr>
        <a:noFill/>
        <a:ln w="12700">
          <a:solidFill>
            <a:srgbClr val="808080"/>
          </a:solidFill>
          <a:prstDash val="solid"/>
        </a:ln>
      </c:spPr>
    </c:plotArea>
    <c:legend>
      <c:legendPos val="r"/>
      <c:layout>
        <c:manualLayout>
          <c:xMode val="edge"/>
          <c:yMode val="edge"/>
          <c:x val="0.79836134417624027"/>
          <c:y val="0.14361702127659576"/>
          <c:w val="0.19508213932274865"/>
          <c:h val="0.840425531914893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グラフワーク２!$Z$40</c:f>
              <c:strCache>
                <c:ptCount val="1"/>
                <c:pt idx="0">
                  <c:v>よく話す</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BA-4E04-9054-EABB92B84C83}"/>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BA-4E04-9054-EABB92B84C83}"/>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BA-4E04-9054-EABB92B84C8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グラフワーク２!$AA$39:$AC$39</c:f>
              <c:strCache>
                <c:ptCount val="3"/>
                <c:pt idx="0">
                  <c:v>合計</c:v>
                </c:pt>
                <c:pt idx="1">
                  <c:v>男性</c:v>
                </c:pt>
                <c:pt idx="2">
                  <c:v>女性</c:v>
                </c:pt>
              </c:strCache>
            </c:strRef>
          </c:cat>
          <c:val>
            <c:numRef>
              <c:f>グラフワーク２!$AA$40:$AC$40</c:f>
              <c:numCache>
                <c:formatCode>0.0_ </c:formatCode>
                <c:ptCount val="3"/>
                <c:pt idx="0">
                  <c:v>75</c:v>
                </c:pt>
                <c:pt idx="1">
                  <c:v>67.532467532467535</c:v>
                </c:pt>
                <c:pt idx="2">
                  <c:v>82.157676348547724</c:v>
                </c:pt>
              </c:numCache>
            </c:numRef>
          </c:val>
          <c:extLst>
            <c:ext xmlns:c16="http://schemas.microsoft.com/office/drawing/2014/chart" uri="{C3380CC4-5D6E-409C-BE32-E72D297353CC}">
              <c16:uniqueId val="{00000003-F3BA-4E04-9054-EABB92B84C83}"/>
            </c:ext>
          </c:extLst>
        </c:ser>
        <c:ser>
          <c:idx val="1"/>
          <c:order val="1"/>
          <c:tx>
            <c:strRef>
              <c:f>グラフワーク２!$Z$41</c:f>
              <c:strCache>
                <c:ptCount val="1"/>
                <c:pt idx="0">
                  <c:v>話をするほうである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グラフワーク２!$AA$39:$AC$39</c:f>
              <c:strCache>
                <c:ptCount val="3"/>
                <c:pt idx="0">
                  <c:v>合計</c:v>
                </c:pt>
                <c:pt idx="1">
                  <c:v>男性</c:v>
                </c:pt>
                <c:pt idx="2">
                  <c:v>女性</c:v>
                </c:pt>
              </c:strCache>
            </c:strRef>
          </c:cat>
          <c:val>
            <c:numRef>
              <c:f>グラフワーク２!$AA$41:$AC$41</c:f>
              <c:numCache>
                <c:formatCode>0.0_ </c:formatCode>
                <c:ptCount val="3"/>
                <c:pt idx="0">
                  <c:v>21.398305084745761</c:v>
                </c:pt>
                <c:pt idx="1">
                  <c:v>28.138528138528137</c:v>
                </c:pt>
                <c:pt idx="2">
                  <c:v>14.937759336099585</c:v>
                </c:pt>
              </c:numCache>
            </c:numRef>
          </c:val>
          <c:extLst>
            <c:ext xmlns:c16="http://schemas.microsoft.com/office/drawing/2014/chart" uri="{C3380CC4-5D6E-409C-BE32-E72D297353CC}">
              <c16:uniqueId val="{00000004-F3BA-4E04-9054-EABB92B84C83}"/>
            </c:ext>
          </c:extLst>
        </c:ser>
        <c:ser>
          <c:idx val="2"/>
          <c:order val="2"/>
          <c:tx>
            <c:strRef>
              <c:f>グラフワーク２!$Z$42</c:f>
              <c:strCache>
                <c:ptCount val="1"/>
                <c:pt idx="0">
                  <c:v>話をしないほうである</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3A6-4010-883E-29D57145E02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グラフワーク２!$AA$39:$AC$39</c:f>
              <c:strCache>
                <c:ptCount val="3"/>
                <c:pt idx="0">
                  <c:v>合計</c:v>
                </c:pt>
                <c:pt idx="1">
                  <c:v>男性</c:v>
                </c:pt>
                <c:pt idx="2">
                  <c:v>女性</c:v>
                </c:pt>
              </c:strCache>
            </c:strRef>
          </c:cat>
          <c:val>
            <c:numRef>
              <c:f>グラフワーク２!$AA$42:$AC$42</c:f>
              <c:numCache>
                <c:formatCode>0.0_ </c:formatCode>
                <c:ptCount val="3"/>
                <c:pt idx="0">
                  <c:v>2.7542372881355934</c:v>
                </c:pt>
                <c:pt idx="1">
                  <c:v>3.8961038961038961</c:v>
                </c:pt>
                <c:pt idx="2">
                  <c:v>1.6597510373443984</c:v>
                </c:pt>
              </c:numCache>
            </c:numRef>
          </c:val>
          <c:extLst>
            <c:ext xmlns:c16="http://schemas.microsoft.com/office/drawing/2014/chart" uri="{C3380CC4-5D6E-409C-BE32-E72D297353CC}">
              <c16:uniqueId val="{00000006-F3BA-4E04-9054-EABB92B84C83}"/>
            </c:ext>
          </c:extLst>
        </c:ser>
        <c:ser>
          <c:idx val="3"/>
          <c:order val="3"/>
          <c:tx>
            <c:strRef>
              <c:f>グラフワーク２!$Z$43</c:f>
              <c:strCache>
                <c:ptCount val="1"/>
                <c:pt idx="0">
                  <c:v>話をしない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BA-4E04-9054-EABB92B84C83}"/>
                </c:ext>
              </c:extLst>
            </c:dLbl>
            <c:dLbl>
              <c:idx val="1"/>
              <c:layout>
                <c:manualLayout>
                  <c:x val="2.4855108275375404E-2"/>
                  <c:y val="9.34394370916400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BA-4E04-9054-EABB92B84C83}"/>
                </c:ext>
              </c:extLst>
            </c:dLbl>
            <c:dLbl>
              <c:idx val="2"/>
              <c:layout>
                <c:manualLayout>
                  <c:x val="2.3311973298395072E-2"/>
                  <c:y val="8.10280895739096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BA-4E04-9054-EABB92B84C83}"/>
                </c:ext>
              </c:extLst>
            </c:dLbl>
            <c:dLbl>
              <c:idx val="3"/>
              <c:layout>
                <c:manualLayout>
                  <c:xMode val="edge"/>
                  <c:yMode val="edge"/>
                  <c:x val="0.68852514130150266"/>
                  <c:y val="0.8723404255319149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3BA-4E04-9054-EABB92B84C8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グラフワーク２!$AA$39:$AC$39</c:f>
              <c:strCache>
                <c:ptCount val="3"/>
                <c:pt idx="0">
                  <c:v>合計</c:v>
                </c:pt>
                <c:pt idx="1">
                  <c:v>男性</c:v>
                </c:pt>
                <c:pt idx="2">
                  <c:v>女性</c:v>
                </c:pt>
              </c:strCache>
            </c:strRef>
          </c:cat>
          <c:val>
            <c:numRef>
              <c:f>グラフワーク２!$AA$43:$AC$43</c:f>
              <c:numCache>
                <c:formatCode>0.0_ </c:formatCode>
                <c:ptCount val="3"/>
                <c:pt idx="0">
                  <c:v>0</c:v>
                </c:pt>
                <c:pt idx="1">
                  <c:v>0</c:v>
                </c:pt>
                <c:pt idx="2">
                  <c:v>0</c:v>
                </c:pt>
              </c:numCache>
            </c:numRef>
          </c:val>
          <c:extLst>
            <c:ext xmlns:c16="http://schemas.microsoft.com/office/drawing/2014/chart" uri="{C3380CC4-5D6E-409C-BE32-E72D297353CC}">
              <c16:uniqueId val="{0000000B-F3BA-4E04-9054-EABB92B84C83}"/>
            </c:ext>
          </c:extLst>
        </c:ser>
        <c:ser>
          <c:idx val="4"/>
          <c:order val="4"/>
          <c:tx>
            <c:strRef>
              <c:f>グラフワーク２!$Z$44</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BA-4E04-9054-EABB92B84C83}"/>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BA-4E04-9054-EABB92B84C83}"/>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3BA-4E04-9054-EABB92B84C83}"/>
                </c:ext>
              </c:extLst>
            </c:dLbl>
            <c:dLbl>
              <c:idx val="3"/>
              <c:layout>
                <c:manualLayout>
                  <c:xMode val="edge"/>
                  <c:yMode val="edge"/>
                  <c:x val="0.72623008951563262"/>
                  <c:y val="0.904255319148936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3BA-4E04-9054-EABB92B84C8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グラフワーク２!$AA$39:$AC$39</c:f>
              <c:strCache>
                <c:ptCount val="3"/>
                <c:pt idx="0">
                  <c:v>合計</c:v>
                </c:pt>
                <c:pt idx="1">
                  <c:v>男性</c:v>
                </c:pt>
                <c:pt idx="2">
                  <c:v>女性</c:v>
                </c:pt>
              </c:strCache>
            </c:strRef>
          </c:cat>
          <c:val>
            <c:numRef>
              <c:f>グラフワーク２!$AA$44:$AC$44</c:f>
              <c:numCache>
                <c:formatCode>0.0_ </c:formatCode>
                <c:ptCount val="3"/>
                <c:pt idx="0">
                  <c:v>0</c:v>
                </c:pt>
                <c:pt idx="1">
                  <c:v>0</c:v>
                </c:pt>
                <c:pt idx="2">
                  <c:v>0</c:v>
                </c:pt>
              </c:numCache>
            </c:numRef>
          </c:val>
          <c:extLst>
            <c:ext xmlns:c16="http://schemas.microsoft.com/office/drawing/2014/chart" uri="{C3380CC4-5D6E-409C-BE32-E72D297353CC}">
              <c16:uniqueId val="{00000010-F3BA-4E04-9054-EABB92B84C83}"/>
            </c:ext>
          </c:extLst>
        </c:ser>
        <c:ser>
          <c:idx val="5"/>
          <c:order val="5"/>
          <c:tx>
            <c:strRef>
              <c:f>グラフワーク２!$Z$45</c:f>
              <c:strCache>
                <c:ptCount val="1"/>
                <c:pt idx="0">
                  <c:v>無回答</c:v>
                </c:pt>
              </c:strCache>
            </c:strRef>
          </c:tx>
          <c:spPr>
            <a:noFill/>
            <a:ln w="12700">
              <a:solidFill>
                <a:srgbClr val="000000"/>
              </a:solidFill>
              <a:prstDash val="solid"/>
            </a:ln>
          </c:spPr>
          <c:invertIfNegative val="0"/>
          <c:dLbls>
            <c:dLbl>
              <c:idx val="0"/>
              <c:layout>
                <c:manualLayout>
                  <c:x val="4.9863522240206515E-2"/>
                  <c:y val="-4.840453453956555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BA-4E04-9054-EABB92B84C83}"/>
                </c:ext>
              </c:extLst>
            </c:dLbl>
            <c:dLbl>
              <c:idx val="1"/>
              <c:layout>
                <c:manualLayout>
                  <c:x val="4.9863522240206515E-2"/>
                  <c:y val="-1.826269056793439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BA-4E04-9054-EABB92B84C83}"/>
                </c:ext>
              </c:extLst>
            </c:dLbl>
            <c:dLbl>
              <c:idx val="2"/>
              <c:layout>
                <c:manualLayout>
                  <c:x val="5.4781558963788668E-2"/>
                  <c:y val="-4.663148489417556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BA-4E04-9054-EABB92B84C83}"/>
                </c:ext>
              </c:extLst>
            </c:dLbl>
            <c:dLbl>
              <c:idx val="3"/>
              <c:layout>
                <c:manualLayout>
                  <c:xMode val="edge"/>
                  <c:yMode val="edge"/>
                  <c:x val="0.74426289083543384"/>
                  <c:y val="0.9680851063829787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3BA-4E04-9054-EABB92B84C8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グラフワーク２!$AA$39:$AC$39</c:f>
              <c:strCache>
                <c:ptCount val="3"/>
                <c:pt idx="0">
                  <c:v>合計</c:v>
                </c:pt>
                <c:pt idx="1">
                  <c:v>男性</c:v>
                </c:pt>
                <c:pt idx="2">
                  <c:v>女性</c:v>
                </c:pt>
              </c:strCache>
            </c:strRef>
          </c:cat>
          <c:val>
            <c:numRef>
              <c:f>グラフワーク２!$AA$45:$AC$45</c:f>
              <c:numCache>
                <c:formatCode>0.0_ </c:formatCode>
                <c:ptCount val="3"/>
                <c:pt idx="0">
                  <c:v>0.84745762711864403</c:v>
                </c:pt>
                <c:pt idx="1">
                  <c:v>0.4329004329004329</c:v>
                </c:pt>
                <c:pt idx="2">
                  <c:v>1.2448132780082988</c:v>
                </c:pt>
              </c:numCache>
            </c:numRef>
          </c:val>
          <c:extLst>
            <c:ext xmlns:c16="http://schemas.microsoft.com/office/drawing/2014/chart" uri="{C3380CC4-5D6E-409C-BE32-E72D297353CC}">
              <c16:uniqueId val="{00000015-F3BA-4E04-9054-EABB92B84C83}"/>
            </c:ext>
          </c:extLst>
        </c:ser>
        <c:dLbls>
          <c:showLegendKey val="0"/>
          <c:showVal val="0"/>
          <c:showCatName val="0"/>
          <c:showSerName val="0"/>
          <c:showPercent val="0"/>
          <c:showBubbleSize val="0"/>
        </c:dLbls>
        <c:gapWidth val="100"/>
        <c:overlap val="100"/>
        <c:axId val="249800520"/>
        <c:axId val="249800912"/>
      </c:barChart>
      <c:catAx>
        <c:axId val="2498005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0912"/>
        <c:crosses val="autoZero"/>
        <c:auto val="1"/>
        <c:lblAlgn val="ctr"/>
        <c:lblOffset val="100"/>
        <c:tickLblSkip val="1"/>
        <c:tickMarkSkip val="1"/>
        <c:noMultiLvlLbl val="0"/>
      </c:catAx>
      <c:valAx>
        <c:axId val="2498009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0520"/>
        <c:crosses val="autoZero"/>
        <c:crossBetween val="between"/>
        <c:majorUnit val="0.2"/>
      </c:valAx>
      <c:spPr>
        <a:noFill/>
        <a:ln w="12700">
          <a:solidFill>
            <a:srgbClr val="808080"/>
          </a:solidFill>
          <a:prstDash val="solid"/>
        </a:ln>
      </c:spPr>
    </c:plotArea>
    <c:legend>
      <c:legendPos val="r"/>
      <c:layout>
        <c:manualLayout>
          <c:xMode val="edge"/>
          <c:yMode val="edge"/>
          <c:x val="0.79836134417624027"/>
          <c:y val="0.14361702127659576"/>
          <c:w val="0.19508213932274865"/>
          <c:h val="0.840425531914893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117" Type="http://schemas.openxmlformats.org/officeDocument/2006/relationships/chart" Target="../charts/chart117.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123" Type="http://schemas.openxmlformats.org/officeDocument/2006/relationships/chart" Target="../charts/chart123.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113" Type="http://schemas.openxmlformats.org/officeDocument/2006/relationships/chart" Target="../charts/chart113.xml"/><Relationship Id="rId118" Type="http://schemas.openxmlformats.org/officeDocument/2006/relationships/chart" Target="../charts/chart118.xml"/><Relationship Id="rId126" Type="http://schemas.openxmlformats.org/officeDocument/2006/relationships/chart" Target="../charts/chart126.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121" Type="http://schemas.openxmlformats.org/officeDocument/2006/relationships/chart" Target="../charts/chart12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116" Type="http://schemas.openxmlformats.org/officeDocument/2006/relationships/chart" Target="../charts/chart116.xml"/><Relationship Id="rId124" Type="http://schemas.openxmlformats.org/officeDocument/2006/relationships/chart" Target="../charts/chart124.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19" Type="http://schemas.openxmlformats.org/officeDocument/2006/relationships/chart" Target="../charts/chart119.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122" Type="http://schemas.openxmlformats.org/officeDocument/2006/relationships/chart" Target="../charts/chart122.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120" Type="http://schemas.openxmlformats.org/officeDocument/2006/relationships/chart" Target="../charts/chart120.xml"/><Relationship Id="rId125" Type="http://schemas.openxmlformats.org/officeDocument/2006/relationships/chart" Target="../charts/chart125.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s>
</file>

<file path=xl/drawings/drawing1.xml><?xml version="1.0" encoding="utf-8"?>
<xdr:wsDr xmlns:xdr="http://schemas.openxmlformats.org/drawingml/2006/spreadsheetDrawing" xmlns:a="http://schemas.openxmlformats.org/drawingml/2006/main">
  <xdr:twoCellAnchor>
    <xdr:from>
      <xdr:col>0</xdr:col>
      <xdr:colOff>85725</xdr:colOff>
      <xdr:row>703</xdr:row>
      <xdr:rowOff>28575</xdr:rowOff>
    </xdr:from>
    <xdr:to>
      <xdr:col>12</xdr:col>
      <xdr:colOff>142875</xdr:colOff>
      <xdr:row>715</xdr:row>
      <xdr:rowOff>19050</xdr:rowOff>
    </xdr:to>
    <xdr:graphicFrame macro="">
      <xdr:nvGraphicFramePr>
        <xdr:cNvPr id="66687517" name="グラフ 1072">
          <a:extLst>
            <a:ext uri="{FF2B5EF4-FFF2-40B4-BE49-F238E27FC236}">
              <a16:creationId xmlns:a16="http://schemas.microsoft.com/office/drawing/2014/main" id="{65C33847-F1B0-4DD0-AC03-4F85286E2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xdr:row>
      <xdr:rowOff>0</xdr:rowOff>
    </xdr:from>
    <xdr:to>
      <xdr:col>12</xdr:col>
      <xdr:colOff>152400</xdr:colOff>
      <xdr:row>4</xdr:row>
      <xdr:rowOff>123825</xdr:rowOff>
    </xdr:to>
    <xdr:sp macro="" textlink="">
      <xdr:nvSpPr>
        <xdr:cNvPr id="38913" name="Text Box 1025">
          <a:extLst>
            <a:ext uri="{FF2B5EF4-FFF2-40B4-BE49-F238E27FC236}">
              <a16:creationId xmlns:a16="http://schemas.microsoft.com/office/drawing/2014/main" id="{50B076C9-B635-4F2F-BEE6-E23B22E8D3A8}"/>
            </a:ext>
          </a:extLst>
        </xdr:cNvPr>
        <xdr:cNvSpPr txBox="1">
          <a:spLocks noChangeArrowheads="1"/>
        </xdr:cNvSpPr>
      </xdr:nvSpPr>
      <xdr:spPr bwMode="auto">
        <a:xfrm>
          <a:off x="95250" y="190500"/>
          <a:ext cx="5800725" cy="428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問１　あなたの性別を選んで○をつけてください。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0</xdr:colOff>
      <xdr:row>19</xdr:row>
      <xdr:rowOff>9525</xdr:rowOff>
    </xdr:from>
    <xdr:to>
      <xdr:col>13</xdr:col>
      <xdr:colOff>0</xdr:colOff>
      <xdr:row>22</xdr:row>
      <xdr:rowOff>0</xdr:rowOff>
    </xdr:to>
    <xdr:sp macro="" textlink="">
      <xdr:nvSpPr>
        <xdr:cNvPr id="38916" name="Text Box 1028">
          <a:extLst>
            <a:ext uri="{FF2B5EF4-FFF2-40B4-BE49-F238E27FC236}">
              <a16:creationId xmlns:a16="http://schemas.microsoft.com/office/drawing/2014/main" id="{867D6BAA-E4E8-44A7-A9B5-4D982321019B}"/>
            </a:ext>
          </a:extLst>
        </xdr:cNvPr>
        <xdr:cNvSpPr txBox="1">
          <a:spLocks noChangeArrowheads="1"/>
        </xdr:cNvSpPr>
      </xdr:nvSpPr>
      <xdr:spPr bwMode="auto">
        <a:xfrm>
          <a:off x="104775" y="2638425"/>
          <a:ext cx="5800725" cy="447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問２　あなたは次のうちどれにあてはまりますか。１つ選んで○をつけてください。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20</a:t>
          </a:r>
          <a:r>
            <a:rPr lang="ja-JP" altLang="en-US" sz="900" b="0" i="0" u="none" strike="noStrike" baseline="0">
              <a:solidFill>
                <a:srgbClr val="000000"/>
              </a:solidFill>
              <a:latin typeface="ＭＳ Ｐゴシック"/>
              <a:ea typeface="ＭＳ Ｐゴシック"/>
            </a:rPr>
            <a:t>代</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代</a:t>
          </a:r>
          <a:r>
            <a:rPr lang="en-US" altLang="ja-JP" sz="900" b="0" i="0" u="none" strike="noStrike" baseline="0">
              <a:solidFill>
                <a:srgbClr val="000000"/>
              </a:solidFill>
              <a:latin typeface="ＭＳ Ｐゴシック"/>
              <a:ea typeface="ＭＳ Ｐゴシック"/>
            </a:rPr>
            <a:t>=65</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40</a:t>
          </a:r>
          <a:r>
            <a:rPr lang="ja-JP" altLang="en-US" sz="900" b="0" i="0" u="none" strike="noStrike" baseline="0">
              <a:solidFill>
                <a:srgbClr val="000000"/>
              </a:solidFill>
              <a:latin typeface="ＭＳ Ｐゴシック"/>
              <a:ea typeface="ＭＳ Ｐゴシック"/>
            </a:rPr>
            <a:t>代</a:t>
          </a:r>
          <a:r>
            <a:rPr lang="en-US" altLang="ja-JP" sz="900" b="0" i="0" u="none" strike="noStrike" baseline="0">
              <a:solidFill>
                <a:srgbClr val="000000"/>
              </a:solidFill>
              <a:latin typeface="ＭＳ Ｐゴシック"/>
              <a:ea typeface="ＭＳ Ｐゴシック"/>
            </a:rPr>
            <a:t>=322</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代</a:t>
          </a:r>
          <a:r>
            <a:rPr lang="en-US" altLang="ja-JP" sz="900" b="0" i="0" u="none" strike="noStrike" baseline="0">
              <a:solidFill>
                <a:srgbClr val="000000"/>
              </a:solidFill>
              <a:latin typeface="ＭＳ Ｐゴシック"/>
              <a:ea typeface="ＭＳ Ｐゴシック"/>
            </a:rPr>
            <a:t>=90</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代以上</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無回答</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38</xdr:row>
      <xdr:rowOff>95250</xdr:rowOff>
    </xdr:from>
    <xdr:to>
      <xdr:col>13</xdr:col>
      <xdr:colOff>0</xdr:colOff>
      <xdr:row>41</xdr:row>
      <xdr:rowOff>114300</xdr:rowOff>
    </xdr:to>
    <xdr:sp macro="" textlink="">
      <xdr:nvSpPr>
        <xdr:cNvPr id="38920" name="Text Box 1032">
          <a:extLst>
            <a:ext uri="{FF2B5EF4-FFF2-40B4-BE49-F238E27FC236}">
              <a16:creationId xmlns:a16="http://schemas.microsoft.com/office/drawing/2014/main" id="{D0548E70-4E8A-4186-A976-29EEFF14CB28}"/>
            </a:ext>
          </a:extLst>
        </xdr:cNvPr>
        <xdr:cNvSpPr txBox="1">
          <a:spLocks noChangeArrowheads="1"/>
        </xdr:cNvSpPr>
      </xdr:nvSpPr>
      <xdr:spPr bwMode="auto">
        <a:xfrm>
          <a:off x="104775" y="5772150"/>
          <a:ext cx="5800725"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問３　あなたのお住まいはどちらの地区ですか。次の中から１つ選んで○をつけてください。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県央地域</a:t>
          </a:r>
          <a:r>
            <a:rPr lang="en-US" altLang="ja-JP" sz="900" b="0" i="0" u="none" strike="noStrike" baseline="0">
              <a:solidFill>
                <a:srgbClr val="000000"/>
              </a:solidFill>
              <a:latin typeface="ＭＳ Ｐゴシック"/>
              <a:ea typeface="ＭＳ Ｐゴシック"/>
            </a:rPr>
            <a:t>=144</a:t>
          </a:r>
          <a:r>
            <a:rPr lang="ja-JP" altLang="en-US" sz="900" b="0" i="0" u="none" strike="noStrike" baseline="0">
              <a:solidFill>
                <a:srgbClr val="000000"/>
              </a:solidFill>
              <a:latin typeface="ＭＳ Ｐゴシック"/>
              <a:ea typeface="ＭＳ Ｐゴシック"/>
            </a:rPr>
            <a:t>　県南地域</a:t>
          </a:r>
          <a:r>
            <a:rPr lang="en-US" altLang="ja-JP" sz="900" b="0" i="0" u="none" strike="noStrike" baseline="0">
              <a:solidFill>
                <a:srgbClr val="000000"/>
              </a:solidFill>
              <a:latin typeface="ＭＳ Ｐゴシック"/>
              <a:ea typeface="ＭＳ Ｐゴシック"/>
            </a:rPr>
            <a:t>=199</a:t>
          </a:r>
          <a:r>
            <a:rPr lang="ja-JP" altLang="en-US" sz="900" b="0" i="0" u="none" strike="noStrike" baseline="0">
              <a:solidFill>
                <a:srgbClr val="000000"/>
              </a:solidFill>
              <a:latin typeface="ＭＳ Ｐゴシック"/>
              <a:ea typeface="ＭＳ Ｐゴシック"/>
            </a:rPr>
            <a:t>　沿岸地域</a:t>
          </a:r>
          <a:r>
            <a:rPr lang="en-US" altLang="ja-JP" sz="900" b="0" i="0" u="none" strike="noStrike" baseline="0">
              <a:solidFill>
                <a:srgbClr val="000000"/>
              </a:solidFill>
              <a:latin typeface="ＭＳ Ｐゴシック"/>
              <a:ea typeface="ＭＳ Ｐゴシック"/>
            </a:rPr>
            <a:t>=74</a:t>
          </a:r>
          <a:r>
            <a:rPr lang="ja-JP" altLang="en-US" sz="900" b="0" i="0" u="none" strike="noStrike" baseline="0">
              <a:solidFill>
                <a:srgbClr val="000000"/>
              </a:solidFill>
              <a:latin typeface="ＭＳ Ｐゴシック"/>
              <a:ea typeface="ＭＳ Ｐゴシック"/>
            </a:rPr>
            <a:t>　県北地域</a:t>
          </a:r>
          <a:r>
            <a:rPr lang="en-US" altLang="ja-JP" sz="900" b="0" i="0" u="none" strike="noStrike" baseline="0">
              <a:solidFill>
                <a:srgbClr val="000000"/>
              </a:solidFill>
              <a:latin typeface="ＭＳ Ｐゴシック"/>
              <a:ea typeface="ＭＳ Ｐゴシック"/>
            </a:rPr>
            <a:t>=61</a:t>
          </a:r>
          <a:r>
            <a:rPr lang="ja-JP" altLang="en-US" sz="900" b="0" i="0" u="none" strike="noStrike" baseline="0">
              <a:solidFill>
                <a:srgbClr val="000000"/>
              </a:solidFill>
              <a:latin typeface="ＭＳ Ｐゴシック"/>
              <a:ea typeface="ＭＳ Ｐゴシック"/>
            </a:rPr>
            <a:t>　地域不明</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8</xdr:row>
      <xdr:rowOff>76200</xdr:rowOff>
    </xdr:from>
    <xdr:to>
      <xdr:col>13</xdr:col>
      <xdr:colOff>19050</xdr:colOff>
      <xdr:row>17</xdr:row>
      <xdr:rowOff>66675</xdr:rowOff>
    </xdr:to>
    <xdr:graphicFrame macro="">
      <xdr:nvGraphicFramePr>
        <xdr:cNvPr id="66687496" name="グラフ 1036">
          <a:extLst>
            <a:ext uri="{FF2B5EF4-FFF2-40B4-BE49-F238E27FC236}">
              <a16:creationId xmlns:a16="http://schemas.microsoft.com/office/drawing/2014/main" id="{C20DFC35-0EDD-48B0-8EE6-83F60E6B05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26</xdr:row>
      <xdr:rowOff>114300</xdr:rowOff>
    </xdr:from>
    <xdr:to>
      <xdr:col>13</xdr:col>
      <xdr:colOff>9525</xdr:colOff>
      <xdr:row>37</xdr:row>
      <xdr:rowOff>104775</xdr:rowOff>
    </xdr:to>
    <xdr:graphicFrame macro="">
      <xdr:nvGraphicFramePr>
        <xdr:cNvPr id="66687497" name="グラフ 1037">
          <a:extLst>
            <a:ext uri="{FF2B5EF4-FFF2-40B4-BE49-F238E27FC236}">
              <a16:creationId xmlns:a16="http://schemas.microsoft.com/office/drawing/2014/main" id="{FB4F2750-6209-4521-B914-63115B19C2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104775</xdr:rowOff>
    </xdr:from>
    <xdr:to>
      <xdr:col>13</xdr:col>
      <xdr:colOff>0</xdr:colOff>
      <xdr:row>63</xdr:row>
      <xdr:rowOff>0</xdr:rowOff>
    </xdr:to>
    <xdr:graphicFrame macro="">
      <xdr:nvGraphicFramePr>
        <xdr:cNvPr id="66687498" name="グラフ 1038">
          <a:extLst>
            <a:ext uri="{FF2B5EF4-FFF2-40B4-BE49-F238E27FC236}">
              <a16:creationId xmlns:a16="http://schemas.microsoft.com/office/drawing/2014/main" id="{76D99B62-2E52-4D3B-B747-2B829163B5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70</xdr:row>
      <xdr:rowOff>57150</xdr:rowOff>
    </xdr:from>
    <xdr:to>
      <xdr:col>13</xdr:col>
      <xdr:colOff>9525</xdr:colOff>
      <xdr:row>73</xdr:row>
      <xdr:rowOff>9525</xdr:rowOff>
    </xdr:to>
    <xdr:sp macro="" textlink="">
      <xdr:nvSpPr>
        <xdr:cNvPr id="38928" name="Text Box 1040">
          <a:extLst>
            <a:ext uri="{FF2B5EF4-FFF2-40B4-BE49-F238E27FC236}">
              <a16:creationId xmlns:a16="http://schemas.microsoft.com/office/drawing/2014/main" id="{39CC7E33-6CB0-487C-AEAA-62D7F0453B07}"/>
            </a:ext>
          </a:extLst>
        </xdr:cNvPr>
        <xdr:cNvSpPr txBox="1">
          <a:spLocks noChangeArrowheads="1"/>
        </xdr:cNvSpPr>
      </xdr:nvSpPr>
      <xdr:spPr bwMode="auto">
        <a:xfrm>
          <a:off x="114300" y="10344150"/>
          <a:ext cx="58007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　あなたは誰と一緒に暮らしていますか。一緒に住んでいる人をすべて選んで○をつけてください。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配偶者</a:t>
          </a:r>
          <a:r>
            <a:rPr lang="en-US" altLang="ja-JP" sz="900" b="0" i="0" u="none" strike="noStrike" baseline="0">
              <a:solidFill>
                <a:srgbClr val="000000"/>
              </a:solidFill>
              <a:latin typeface="ＭＳ Ｐゴシック"/>
              <a:ea typeface="ＭＳ Ｐゴシック"/>
            </a:rPr>
            <a:t>=403</a:t>
          </a:r>
          <a:r>
            <a:rPr lang="ja-JP" altLang="en-US" sz="900" b="0" i="0" u="none" strike="noStrike" baseline="0">
              <a:solidFill>
                <a:srgbClr val="000000"/>
              </a:solidFill>
              <a:latin typeface="ＭＳ Ｐゴシック"/>
              <a:ea typeface="ＭＳ Ｐゴシック"/>
            </a:rPr>
            <a:t>　子ども</a:t>
          </a:r>
          <a:r>
            <a:rPr lang="en-US" altLang="ja-JP" sz="900" b="0" i="0" u="none" strike="noStrike" baseline="0">
              <a:solidFill>
                <a:srgbClr val="000000"/>
              </a:solidFill>
              <a:latin typeface="ＭＳ Ｐゴシック"/>
              <a:ea typeface="ＭＳ Ｐゴシック"/>
            </a:rPr>
            <a:t>=475</a:t>
          </a:r>
          <a:r>
            <a:rPr lang="ja-JP" altLang="en-US" sz="900" b="0" i="0" u="none" strike="noStrike" baseline="0">
              <a:solidFill>
                <a:srgbClr val="000000"/>
              </a:solidFill>
              <a:latin typeface="ＭＳ Ｐゴシック"/>
              <a:ea typeface="ＭＳ Ｐゴシック"/>
            </a:rPr>
            <a:t>　父</a:t>
          </a:r>
          <a:r>
            <a:rPr lang="en-US" altLang="ja-JP" sz="900" b="0" i="0" u="none" strike="noStrike" baseline="0">
              <a:solidFill>
                <a:srgbClr val="000000"/>
              </a:solidFill>
              <a:latin typeface="ＭＳ Ｐゴシック"/>
              <a:ea typeface="ＭＳ Ｐゴシック"/>
            </a:rPr>
            <a:t>=144</a:t>
          </a:r>
          <a:r>
            <a:rPr lang="ja-JP" altLang="en-US" sz="900" b="0" i="0" u="none" strike="noStrike" baseline="0">
              <a:solidFill>
                <a:srgbClr val="000000"/>
              </a:solidFill>
              <a:latin typeface="ＭＳ Ｐゴシック"/>
              <a:ea typeface="ＭＳ Ｐゴシック"/>
            </a:rPr>
            <a:t>　母</a:t>
          </a:r>
          <a:r>
            <a:rPr lang="en-US" altLang="ja-JP" sz="900" b="0" i="0" u="none" strike="noStrike" baseline="0">
              <a:solidFill>
                <a:srgbClr val="000000"/>
              </a:solidFill>
              <a:latin typeface="ＭＳ Ｐゴシック"/>
              <a:ea typeface="ＭＳ Ｐゴシック"/>
            </a:rPr>
            <a:t>=185</a:t>
          </a:r>
          <a:r>
            <a:rPr lang="ja-JP" altLang="en-US" sz="900" b="0" i="0" u="none" strike="noStrike" baseline="0">
              <a:solidFill>
                <a:srgbClr val="000000"/>
              </a:solidFill>
              <a:latin typeface="ＭＳ Ｐゴシック"/>
              <a:ea typeface="ＭＳ Ｐゴシック"/>
            </a:rPr>
            <a:t>　孫</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きょうだい</a:t>
          </a:r>
          <a:r>
            <a:rPr lang="en-US" altLang="ja-JP" sz="900" b="0" i="0" u="none" strike="noStrike" baseline="0">
              <a:solidFill>
                <a:srgbClr val="000000"/>
              </a:solidFill>
              <a:latin typeface="ＭＳ Ｐゴシック"/>
              <a:ea typeface="ＭＳ Ｐゴシック"/>
            </a:rPr>
            <a:t>=14</a:t>
          </a:r>
          <a:r>
            <a:rPr lang="ja-JP" altLang="en-US" sz="900" b="0" i="0" u="none" strike="noStrike" baseline="0">
              <a:solidFill>
                <a:srgbClr val="000000"/>
              </a:solidFill>
              <a:latin typeface="ＭＳ Ｐゴシック"/>
              <a:ea typeface="ＭＳ Ｐゴシック"/>
            </a:rPr>
            <a:t>　祖父</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　祖母</a:t>
          </a:r>
          <a:r>
            <a:rPr lang="en-US" altLang="ja-JP" sz="900" b="0" i="0" u="none" strike="noStrike" baseline="0">
              <a:solidFill>
                <a:srgbClr val="000000"/>
              </a:solidFill>
              <a:latin typeface="ＭＳ Ｐゴシック"/>
              <a:ea typeface="ＭＳ Ｐゴシック"/>
            </a:rPr>
            <a:t>=29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=14</a:t>
          </a:r>
          <a:r>
            <a:rPr lang="ja-JP" altLang="en-US" sz="900" b="0" i="0" u="none" strike="noStrike" baseline="0">
              <a:solidFill>
                <a:srgbClr val="000000"/>
              </a:solidFill>
              <a:latin typeface="ＭＳ Ｐゴシック"/>
              <a:ea typeface="ＭＳ Ｐゴシック"/>
            </a:rPr>
            <a:t>　無回答</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82</xdr:row>
      <xdr:rowOff>95250</xdr:rowOff>
    </xdr:from>
    <xdr:to>
      <xdr:col>7</xdr:col>
      <xdr:colOff>400050</xdr:colOff>
      <xdr:row>115</xdr:row>
      <xdr:rowOff>38100</xdr:rowOff>
    </xdr:to>
    <xdr:graphicFrame macro="">
      <xdr:nvGraphicFramePr>
        <xdr:cNvPr id="66687500" name="グラフ 1041">
          <a:extLst>
            <a:ext uri="{FF2B5EF4-FFF2-40B4-BE49-F238E27FC236}">
              <a16:creationId xmlns:a16="http://schemas.microsoft.com/office/drawing/2014/main" id="{F54C8195-FA81-440B-A0F6-7931EB321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122</xdr:row>
      <xdr:rowOff>47625</xdr:rowOff>
    </xdr:from>
    <xdr:to>
      <xdr:col>5</xdr:col>
      <xdr:colOff>495300</xdr:colOff>
      <xdr:row>135</xdr:row>
      <xdr:rowOff>0</xdr:rowOff>
    </xdr:to>
    <xdr:graphicFrame macro="">
      <xdr:nvGraphicFramePr>
        <xdr:cNvPr id="66687501" name="グラフ 1042">
          <a:extLst>
            <a:ext uri="{FF2B5EF4-FFF2-40B4-BE49-F238E27FC236}">
              <a16:creationId xmlns:a16="http://schemas.microsoft.com/office/drawing/2014/main" id="{E9F9AC4E-3743-48A8-A180-F3B2712124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138</xdr:row>
      <xdr:rowOff>9525</xdr:rowOff>
    </xdr:from>
    <xdr:to>
      <xdr:col>13</xdr:col>
      <xdr:colOff>19050</xdr:colOff>
      <xdr:row>140</xdr:row>
      <xdr:rowOff>133350</xdr:rowOff>
    </xdr:to>
    <xdr:sp macro="" textlink="">
      <xdr:nvSpPr>
        <xdr:cNvPr id="38933" name="Text Box 1045">
          <a:extLst>
            <a:ext uri="{FF2B5EF4-FFF2-40B4-BE49-F238E27FC236}">
              <a16:creationId xmlns:a16="http://schemas.microsoft.com/office/drawing/2014/main" id="{F3BA360F-8BB2-4104-81D1-4A1CB5A676C1}"/>
            </a:ext>
          </a:extLst>
        </xdr:cNvPr>
        <xdr:cNvSpPr txBox="1">
          <a:spLocks noChangeArrowheads="1"/>
        </xdr:cNvSpPr>
      </xdr:nvSpPr>
      <xdr:spPr bwMode="auto">
        <a:xfrm>
          <a:off x="123825" y="20545425"/>
          <a:ext cx="5800725" cy="428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問５　あなたは、お子さんとどの程度話をしますか。次の中から１つ選んで○をつけてください。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219</xdr:row>
      <xdr:rowOff>38101</xdr:rowOff>
    </xdr:from>
    <xdr:to>
      <xdr:col>13</xdr:col>
      <xdr:colOff>9525</xdr:colOff>
      <xdr:row>223</xdr:row>
      <xdr:rowOff>19051</xdr:rowOff>
    </xdr:to>
    <xdr:sp macro="" textlink="">
      <xdr:nvSpPr>
        <xdr:cNvPr id="38936" name="Text Box 1048">
          <a:extLst>
            <a:ext uri="{FF2B5EF4-FFF2-40B4-BE49-F238E27FC236}">
              <a16:creationId xmlns:a16="http://schemas.microsoft.com/office/drawing/2014/main" id="{B4600F19-0869-4731-BCDA-6E6FF0A3B733}"/>
            </a:ext>
          </a:extLst>
        </xdr:cNvPr>
        <xdr:cNvSpPr txBox="1">
          <a:spLocks noChangeArrowheads="1"/>
        </xdr:cNvSpPr>
      </xdr:nvSpPr>
      <xdr:spPr bwMode="auto">
        <a:xfrm>
          <a:off x="114300" y="31851601"/>
          <a:ext cx="58007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問６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あなたはお子さんと話すときは、どんなことをよく話しますか。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次の中からあてはまるものを３つまで選んで○をつけてください。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246</xdr:row>
      <xdr:rowOff>28575</xdr:rowOff>
    </xdr:from>
    <xdr:to>
      <xdr:col>5</xdr:col>
      <xdr:colOff>495300</xdr:colOff>
      <xdr:row>287</xdr:row>
      <xdr:rowOff>85725</xdr:rowOff>
    </xdr:to>
    <xdr:graphicFrame macro="">
      <xdr:nvGraphicFramePr>
        <xdr:cNvPr id="66687504" name="グラフ 1050">
          <a:extLst>
            <a:ext uri="{FF2B5EF4-FFF2-40B4-BE49-F238E27FC236}">
              <a16:creationId xmlns:a16="http://schemas.microsoft.com/office/drawing/2014/main" id="{676B65F2-9819-4572-9D16-43CD37BBE8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309</xdr:row>
      <xdr:rowOff>66675</xdr:rowOff>
    </xdr:from>
    <xdr:to>
      <xdr:col>13</xdr:col>
      <xdr:colOff>19050</xdr:colOff>
      <xdr:row>313</xdr:row>
      <xdr:rowOff>38100</xdr:rowOff>
    </xdr:to>
    <xdr:sp macro="" textlink="">
      <xdr:nvSpPr>
        <xdr:cNvPr id="38939" name="Text Box 1051">
          <a:extLst>
            <a:ext uri="{FF2B5EF4-FFF2-40B4-BE49-F238E27FC236}">
              <a16:creationId xmlns:a16="http://schemas.microsoft.com/office/drawing/2014/main" id="{2C577768-130A-48E2-B5EC-90838B775EAD}"/>
            </a:ext>
          </a:extLst>
        </xdr:cNvPr>
        <xdr:cNvSpPr txBox="1">
          <a:spLocks noChangeArrowheads="1"/>
        </xdr:cNvSpPr>
      </xdr:nvSpPr>
      <xdr:spPr bwMode="auto">
        <a:xfrm>
          <a:off x="123825" y="44224575"/>
          <a:ext cx="5800725"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問７　問５で「３話をしないほうである」と「４話をしない」を選んだ方にうかがいます。</a:t>
          </a:r>
        </a:p>
        <a:p>
          <a:pPr algn="l" rtl="0">
            <a:lnSpc>
              <a:spcPts val="1000"/>
            </a:lnSpc>
            <a:defRPr sz="1000"/>
          </a:pPr>
          <a:r>
            <a:rPr lang="ja-JP" altLang="en-US" sz="900" b="0" i="0" u="none" strike="noStrike" baseline="0">
              <a:solidFill>
                <a:srgbClr val="000000"/>
              </a:solidFill>
              <a:latin typeface="ＭＳ Ｐゴシック"/>
              <a:ea typeface="ＭＳ Ｐゴシック"/>
            </a:rPr>
            <a:t>　　　　その理由を次の中から１つ選んで○をつけてください。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N=29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=14</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=15</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76200</xdr:colOff>
      <xdr:row>324</xdr:row>
      <xdr:rowOff>104775</xdr:rowOff>
    </xdr:from>
    <xdr:to>
      <xdr:col>6</xdr:col>
      <xdr:colOff>466725</xdr:colOff>
      <xdr:row>368</xdr:row>
      <xdr:rowOff>57150</xdr:rowOff>
    </xdr:to>
    <xdr:graphicFrame macro="">
      <xdr:nvGraphicFramePr>
        <xdr:cNvPr id="66687506" name="グラフ 1053">
          <a:extLst>
            <a:ext uri="{FF2B5EF4-FFF2-40B4-BE49-F238E27FC236}">
              <a16:creationId xmlns:a16="http://schemas.microsoft.com/office/drawing/2014/main" id="{9D6CF6D3-6801-4FB3-86CC-8ACC4A539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28575</xdr:colOff>
      <xdr:row>370</xdr:row>
      <xdr:rowOff>95250</xdr:rowOff>
    </xdr:from>
    <xdr:to>
      <xdr:col>13</xdr:col>
      <xdr:colOff>28575</xdr:colOff>
      <xdr:row>373</xdr:row>
      <xdr:rowOff>85725</xdr:rowOff>
    </xdr:to>
    <xdr:sp macro="" textlink="">
      <xdr:nvSpPr>
        <xdr:cNvPr id="38942" name="Text Box 1054">
          <a:extLst>
            <a:ext uri="{FF2B5EF4-FFF2-40B4-BE49-F238E27FC236}">
              <a16:creationId xmlns:a16="http://schemas.microsoft.com/office/drawing/2014/main" id="{2535F6E6-036E-4F7B-927B-1EEF1FE96F13}"/>
            </a:ext>
          </a:extLst>
        </xdr:cNvPr>
        <xdr:cNvSpPr txBox="1">
          <a:spLocks noChangeArrowheads="1"/>
        </xdr:cNvSpPr>
      </xdr:nvSpPr>
      <xdr:spPr bwMode="auto">
        <a:xfrm>
          <a:off x="133350" y="53549550"/>
          <a:ext cx="5800725" cy="447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問８　お子さんはあなたの気持ちを理解していると思いますか。次の中から１つ選んで○をつけてください。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a:t>
          </a:r>
          <a:r>
            <a:rPr lang="en-US" altLang="ja-JP" sz="1000" b="0" i="0" baseline="0">
              <a:effectLst/>
              <a:latin typeface="+mn-lt"/>
              <a:ea typeface="+mn-ea"/>
              <a:cs typeface="+mn-cs"/>
            </a:rPr>
            <a:t>N=479</a:t>
          </a:r>
          <a:r>
            <a:rPr lang="ja-JP" altLang="en-US" sz="1000" b="0" i="0" baseline="0">
              <a:effectLst/>
              <a:latin typeface="+mn-lt"/>
              <a:ea typeface="+mn-ea"/>
              <a:cs typeface="+mn-cs"/>
            </a:rPr>
            <a:t>　男性</a:t>
          </a:r>
          <a:r>
            <a:rPr lang="en-US" altLang="ja-JP" sz="1000" b="0" i="0" baseline="0">
              <a:effectLst/>
              <a:latin typeface="+mn-lt"/>
              <a:ea typeface="+mn-ea"/>
              <a:cs typeface="+mn-cs"/>
            </a:rPr>
            <a:t>=95</a:t>
          </a:r>
          <a:r>
            <a:rPr lang="ja-JP" altLang="en-US" sz="1000" b="0" i="0" baseline="0">
              <a:effectLst/>
              <a:latin typeface="+mn-lt"/>
              <a:ea typeface="+mn-ea"/>
              <a:cs typeface="+mn-cs"/>
            </a:rPr>
            <a:t>　女</a:t>
          </a:r>
          <a:r>
            <a:rPr lang="en-US" altLang="ja-JP" sz="1000" b="0" i="0" baseline="0">
              <a:effectLst/>
              <a:latin typeface="+mn-lt"/>
              <a:ea typeface="+mn-ea"/>
              <a:cs typeface="+mn-cs"/>
            </a:rPr>
            <a:t>=384</a:t>
          </a:r>
          <a:r>
            <a:rPr lang="ja-JP" altLang="ja-JP" sz="1000" b="0" i="0" baseline="0">
              <a:effectLst/>
              <a:latin typeface="+mn-lt"/>
              <a:ea typeface="+mn-ea"/>
              <a:cs typeface="+mn-cs"/>
            </a:rPr>
            <a:t>）</a:t>
          </a:r>
          <a:endParaRPr lang="ja-JP" altLang="en-US"/>
        </a:p>
      </xdr:txBody>
    </xdr:sp>
    <xdr:clientData/>
  </xdr:twoCellAnchor>
  <xdr:twoCellAnchor>
    <xdr:from>
      <xdr:col>1</xdr:col>
      <xdr:colOff>0</xdr:colOff>
      <xdr:row>389</xdr:row>
      <xdr:rowOff>9525</xdr:rowOff>
    </xdr:from>
    <xdr:to>
      <xdr:col>13</xdr:col>
      <xdr:colOff>19050</xdr:colOff>
      <xdr:row>400</xdr:row>
      <xdr:rowOff>114300</xdr:rowOff>
    </xdr:to>
    <xdr:graphicFrame macro="">
      <xdr:nvGraphicFramePr>
        <xdr:cNvPr id="66687508" name="グラフ 1056">
          <a:extLst>
            <a:ext uri="{FF2B5EF4-FFF2-40B4-BE49-F238E27FC236}">
              <a16:creationId xmlns:a16="http://schemas.microsoft.com/office/drawing/2014/main" id="{A85463D5-A98D-4D7C-882B-A2FDF87E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9525</xdr:colOff>
      <xdr:row>402</xdr:row>
      <xdr:rowOff>19050</xdr:rowOff>
    </xdr:from>
    <xdr:to>
      <xdr:col>12</xdr:col>
      <xdr:colOff>152400</xdr:colOff>
      <xdr:row>413</xdr:row>
      <xdr:rowOff>38100</xdr:rowOff>
    </xdr:to>
    <xdr:graphicFrame macro="">
      <xdr:nvGraphicFramePr>
        <xdr:cNvPr id="66687509" name="グラフ 1057">
          <a:extLst>
            <a:ext uri="{FF2B5EF4-FFF2-40B4-BE49-F238E27FC236}">
              <a16:creationId xmlns:a16="http://schemas.microsoft.com/office/drawing/2014/main" id="{85C80669-A89A-4BCD-AAC9-257321FEF6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440</xdr:row>
      <xdr:rowOff>57150</xdr:rowOff>
    </xdr:from>
    <xdr:to>
      <xdr:col>13</xdr:col>
      <xdr:colOff>0</xdr:colOff>
      <xdr:row>443</xdr:row>
      <xdr:rowOff>0</xdr:rowOff>
    </xdr:to>
    <xdr:sp macro="" textlink="">
      <xdr:nvSpPr>
        <xdr:cNvPr id="38949" name="Text Box 1061">
          <a:extLst>
            <a:ext uri="{FF2B5EF4-FFF2-40B4-BE49-F238E27FC236}">
              <a16:creationId xmlns:a16="http://schemas.microsoft.com/office/drawing/2014/main" id="{96277DC4-51A7-4FB1-A53A-7181D71C4136}"/>
            </a:ext>
          </a:extLst>
        </xdr:cNvPr>
        <xdr:cNvSpPr txBox="1">
          <a:spLocks noChangeArrowheads="1"/>
        </xdr:cNvSpPr>
      </xdr:nvSpPr>
      <xdr:spPr bwMode="auto">
        <a:xfrm>
          <a:off x="104775" y="73971150"/>
          <a:ext cx="5800725"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問９　あなたはお子さんが悩みを持っていると思いますか。次の中から１つ選んで○をつけてください。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95250</xdr:colOff>
      <xdr:row>455</xdr:row>
      <xdr:rowOff>9525</xdr:rowOff>
    </xdr:from>
    <xdr:to>
      <xdr:col>12</xdr:col>
      <xdr:colOff>142875</xdr:colOff>
      <xdr:row>466</xdr:row>
      <xdr:rowOff>76200</xdr:rowOff>
    </xdr:to>
    <xdr:graphicFrame macro="">
      <xdr:nvGraphicFramePr>
        <xdr:cNvPr id="66687511" name="グラフ 1063">
          <a:extLst>
            <a:ext uri="{FF2B5EF4-FFF2-40B4-BE49-F238E27FC236}">
              <a16:creationId xmlns:a16="http://schemas.microsoft.com/office/drawing/2014/main" id="{91077F0A-1D12-424D-92A8-BD948CB50B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481</xdr:row>
      <xdr:rowOff>9525</xdr:rowOff>
    </xdr:from>
    <xdr:to>
      <xdr:col>13</xdr:col>
      <xdr:colOff>0</xdr:colOff>
      <xdr:row>483</xdr:row>
      <xdr:rowOff>104775</xdr:rowOff>
    </xdr:to>
    <xdr:sp macro="" textlink="">
      <xdr:nvSpPr>
        <xdr:cNvPr id="38952" name="Text Box 1064">
          <a:extLst>
            <a:ext uri="{FF2B5EF4-FFF2-40B4-BE49-F238E27FC236}">
              <a16:creationId xmlns:a16="http://schemas.microsoft.com/office/drawing/2014/main" id="{8882FAB2-D453-478A-B878-82795C39860C}"/>
            </a:ext>
          </a:extLst>
        </xdr:cNvPr>
        <xdr:cNvSpPr txBox="1">
          <a:spLocks noChangeArrowheads="1"/>
        </xdr:cNvSpPr>
      </xdr:nvSpPr>
      <xdr:spPr bwMode="auto">
        <a:xfrm>
          <a:off x="104775" y="75295125"/>
          <a:ext cx="5800725"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問１０　あなたはお子さんから悩みを相談されたことがありますか。次の中から１つ選んで○をつけてください。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38100</xdr:colOff>
      <xdr:row>494</xdr:row>
      <xdr:rowOff>85725</xdr:rowOff>
    </xdr:from>
    <xdr:to>
      <xdr:col>12</xdr:col>
      <xdr:colOff>95250</xdr:colOff>
      <xdr:row>507</xdr:row>
      <xdr:rowOff>76200</xdr:rowOff>
    </xdr:to>
    <xdr:graphicFrame macro="">
      <xdr:nvGraphicFramePr>
        <xdr:cNvPr id="66687513" name="グラフ 1066">
          <a:extLst>
            <a:ext uri="{FF2B5EF4-FFF2-40B4-BE49-F238E27FC236}">
              <a16:creationId xmlns:a16="http://schemas.microsoft.com/office/drawing/2014/main" id="{92C608D1-5370-4A31-9CD9-926F2B189C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19050</xdr:colOff>
      <xdr:row>508</xdr:row>
      <xdr:rowOff>38099</xdr:rowOff>
    </xdr:from>
    <xdr:to>
      <xdr:col>13</xdr:col>
      <xdr:colOff>19050</xdr:colOff>
      <xdr:row>511</xdr:row>
      <xdr:rowOff>142874</xdr:rowOff>
    </xdr:to>
    <xdr:sp macro="" textlink="">
      <xdr:nvSpPr>
        <xdr:cNvPr id="38955" name="Text Box 1067">
          <a:extLst>
            <a:ext uri="{FF2B5EF4-FFF2-40B4-BE49-F238E27FC236}">
              <a16:creationId xmlns:a16="http://schemas.microsoft.com/office/drawing/2014/main" id="{60370135-4452-4C1B-8621-60CDDFA06446}"/>
            </a:ext>
          </a:extLst>
        </xdr:cNvPr>
        <xdr:cNvSpPr txBox="1">
          <a:spLocks noChangeArrowheads="1"/>
        </xdr:cNvSpPr>
      </xdr:nvSpPr>
      <xdr:spPr bwMode="auto">
        <a:xfrm>
          <a:off x="123825" y="83248499"/>
          <a:ext cx="5800725"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問１１　問１０で「１ある」に○をつけた方にうかがいます。相談された悩みはどのような内容ですか。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N=360</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=305</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536</xdr:row>
      <xdr:rowOff>9525</xdr:rowOff>
    </xdr:from>
    <xdr:to>
      <xdr:col>6</xdr:col>
      <xdr:colOff>495300</xdr:colOff>
      <xdr:row>574</xdr:row>
      <xdr:rowOff>28575</xdr:rowOff>
    </xdr:to>
    <xdr:graphicFrame macro="">
      <xdr:nvGraphicFramePr>
        <xdr:cNvPr id="66687515" name="グラフ 1069">
          <a:extLst>
            <a:ext uri="{FF2B5EF4-FFF2-40B4-BE49-F238E27FC236}">
              <a16:creationId xmlns:a16="http://schemas.microsoft.com/office/drawing/2014/main" id="{F352F68F-9A5B-44F2-AD95-EAE5AB2B2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95250</xdr:colOff>
      <xdr:row>689</xdr:row>
      <xdr:rowOff>66674</xdr:rowOff>
    </xdr:from>
    <xdr:to>
      <xdr:col>12</xdr:col>
      <xdr:colOff>152400</xdr:colOff>
      <xdr:row>692</xdr:row>
      <xdr:rowOff>142875</xdr:rowOff>
    </xdr:to>
    <xdr:sp macro="" textlink="">
      <xdr:nvSpPr>
        <xdr:cNvPr id="38958" name="Text Box 1070">
          <a:extLst>
            <a:ext uri="{FF2B5EF4-FFF2-40B4-BE49-F238E27FC236}">
              <a16:creationId xmlns:a16="http://schemas.microsoft.com/office/drawing/2014/main" id="{DD1690FE-6BA2-453D-9233-FCA35A6D639D}"/>
            </a:ext>
          </a:extLst>
        </xdr:cNvPr>
        <xdr:cNvSpPr txBox="1">
          <a:spLocks noChangeArrowheads="1"/>
        </xdr:cNvSpPr>
      </xdr:nvSpPr>
      <xdr:spPr bwMode="auto">
        <a:xfrm>
          <a:off x="95250" y="95773874"/>
          <a:ext cx="5800725" cy="53340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問１４　お子さんが帰宅する時間は何時ごろですか。また、何時ごろ寝ますか。次の中から帰宅する時間、寝る時間を</a:t>
          </a:r>
        </a:p>
        <a:p>
          <a:pPr algn="l" rtl="0">
            <a:lnSpc>
              <a:spcPts val="1000"/>
            </a:lnSpc>
            <a:defRPr sz="1000"/>
          </a:pPr>
          <a:r>
            <a:rPr lang="ja-JP" altLang="en-US" sz="900" b="0" i="0" u="none" strike="noStrike" baseline="0">
              <a:solidFill>
                <a:srgbClr val="000000"/>
              </a:solidFill>
              <a:latin typeface="ＭＳ Ｐゴシック"/>
              <a:ea typeface="ＭＳ Ｐゴシック"/>
            </a:rPr>
            <a:t>　　　　　それぞれ１つ選んで○をつけてください。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85725</xdr:colOff>
      <xdr:row>735</xdr:row>
      <xdr:rowOff>0</xdr:rowOff>
    </xdr:from>
    <xdr:to>
      <xdr:col>12</xdr:col>
      <xdr:colOff>142875</xdr:colOff>
      <xdr:row>745</xdr:row>
      <xdr:rowOff>123825</xdr:rowOff>
    </xdr:to>
    <xdr:graphicFrame macro="">
      <xdr:nvGraphicFramePr>
        <xdr:cNvPr id="66687518" name="グラフ 1076">
          <a:extLst>
            <a:ext uri="{FF2B5EF4-FFF2-40B4-BE49-F238E27FC236}">
              <a16:creationId xmlns:a16="http://schemas.microsoft.com/office/drawing/2014/main" id="{47B9C3C8-571C-4C9C-8748-EC8B9D365D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9525</xdr:colOff>
      <xdr:row>758</xdr:row>
      <xdr:rowOff>57150</xdr:rowOff>
    </xdr:from>
    <xdr:to>
      <xdr:col>13</xdr:col>
      <xdr:colOff>9525</xdr:colOff>
      <xdr:row>761</xdr:row>
      <xdr:rowOff>133350</xdr:rowOff>
    </xdr:to>
    <xdr:sp macro="" textlink="">
      <xdr:nvSpPr>
        <xdr:cNvPr id="38966" name="Text Box 1078">
          <a:extLst>
            <a:ext uri="{FF2B5EF4-FFF2-40B4-BE49-F238E27FC236}">
              <a16:creationId xmlns:a16="http://schemas.microsoft.com/office/drawing/2014/main" id="{D22141A9-B542-4F42-9116-95F4409C6281}"/>
            </a:ext>
          </a:extLst>
        </xdr:cNvPr>
        <xdr:cNvSpPr txBox="1">
          <a:spLocks noChangeArrowheads="1"/>
        </xdr:cNvSpPr>
      </xdr:nvSpPr>
      <xdr:spPr bwMode="auto">
        <a:xfrm>
          <a:off x="114300" y="104755950"/>
          <a:ext cx="580072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問１５　あなたは、お子さんに１ヶ月どの位のおこづかいをあげていますか。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776</xdr:row>
      <xdr:rowOff>0</xdr:rowOff>
    </xdr:from>
    <xdr:to>
      <xdr:col>7</xdr:col>
      <xdr:colOff>323850</xdr:colOff>
      <xdr:row>816</xdr:row>
      <xdr:rowOff>9525</xdr:rowOff>
    </xdr:to>
    <xdr:graphicFrame macro="">
      <xdr:nvGraphicFramePr>
        <xdr:cNvPr id="66687520" name="グラフ 1080">
          <a:extLst>
            <a:ext uri="{FF2B5EF4-FFF2-40B4-BE49-F238E27FC236}">
              <a16:creationId xmlns:a16="http://schemas.microsoft.com/office/drawing/2014/main" id="{0E8991C1-DEBA-4D46-B20D-ADE06C314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9525</xdr:colOff>
      <xdr:row>819</xdr:row>
      <xdr:rowOff>47624</xdr:rowOff>
    </xdr:from>
    <xdr:to>
      <xdr:col>13</xdr:col>
      <xdr:colOff>9525</xdr:colOff>
      <xdr:row>822</xdr:row>
      <xdr:rowOff>152399</xdr:rowOff>
    </xdr:to>
    <xdr:sp macro="" textlink="">
      <xdr:nvSpPr>
        <xdr:cNvPr id="38979" name="Text Box 1091">
          <a:extLst>
            <a:ext uri="{FF2B5EF4-FFF2-40B4-BE49-F238E27FC236}">
              <a16:creationId xmlns:a16="http://schemas.microsoft.com/office/drawing/2014/main" id="{AF870A68-27DA-4242-8EEE-477E3E0CC8D6}"/>
            </a:ext>
          </a:extLst>
        </xdr:cNvPr>
        <xdr:cNvSpPr txBox="1">
          <a:spLocks noChangeArrowheads="1"/>
        </xdr:cNvSpPr>
      </xdr:nvSpPr>
      <xdr:spPr bwMode="auto">
        <a:xfrm>
          <a:off x="114300" y="125244224"/>
          <a:ext cx="5800725"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問１６　あなたが学校に対して不満を感じるのはどれですか。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次の中からあてはまるものを３つまで選んで○をつけてください。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76200</xdr:colOff>
      <xdr:row>836</xdr:row>
      <xdr:rowOff>9525</xdr:rowOff>
    </xdr:from>
    <xdr:to>
      <xdr:col>7</xdr:col>
      <xdr:colOff>276225</xdr:colOff>
      <xdr:row>885</xdr:row>
      <xdr:rowOff>76200</xdr:rowOff>
    </xdr:to>
    <xdr:graphicFrame macro="">
      <xdr:nvGraphicFramePr>
        <xdr:cNvPr id="66687522" name="グラフ 1093">
          <a:extLst>
            <a:ext uri="{FF2B5EF4-FFF2-40B4-BE49-F238E27FC236}">
              <a16:creationId xmlns:a16="http://schemas.microsoft.com/office/drawing/2014/main" id="{7F46ABDC-0779-426A-936A-4727A1447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9525</xdr:colOff>
      <xdr:row>955</xdr:row>
      <xdr:rowOff>66676</xdr:rowOff>
    </xdr:from>
    <xdr:to>
      <xdr:col>13</xdr:col>
      <xdr:colOff>9525</xdr:colOff>
      <xdr:row>958</xdr:row>
      <xdr:rowOff>66676</xdr:rowOff>
    </xdr:to>
    <xdr:sp macro="" textlink="">
      <xdr:nvSpPr>
        <xdr:cNvPr id="38982" name="Text Box 1094">
          <a:extLst>
            <a:ext uri="{FF2B5EF4-FFF2-40B4-BE49-F238E27FC236}">
              <a16:creationId xmlns:a16="http://schemas.microsoft.com/office/drawing/2014/main" id="{E8941292-BEFD-4F34-91A7-9E9AF79B94F4}"/>
            </a:ext>
          </a:extLst>
        </xdr:cNvPr>
        <xdr:cNvSpPr txBox="1">
          <a:spLocks noChangeArrowheads="1"/>
        </xdr:cNvSpPr>
      </xdr:nvSpPr>
      <xdr:spPr bwMode="auto">
        <a:xfrm>
          <a:off x="114300" y="157572076"/>
          <a:ext cx="5800725"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問１７　あなたが学校に望むことは何ですか。次の中からあてはまるものを２つまで選んで○をつけてください。</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19050</xdr:colOff>
      <xdr:row>971</xdr:row>
      <xdr:rowOff>9525</xdr:rowOff>
    </xdr:from>
    <xdr:to>
      <xdr:col>5</xdr:col>
      <xdr:colOff>400050</xdr:colOff>
      <xdr:row>1022</xdr:row>
      <xdr:rowOff>114300</xdr:rowOff>
    </xdr:to>
    <xdr:graphicFrame macro="">
      <xdr:nvGraphicFramePr>
        <xdr:cNvPr id="66687524" name="グラフ 1096">
          <a:extLst>
            <a:ext uri="{FF2B5EF4-FFF2-40B4-BE49-F238E27FC236}">
              <a16:creationId xmlns:a16="http://schemas.microsoft.com/office/drawing/2014/main" id="{DFA328B3-33AB-4B47-8AC1-C3308B541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9525</xdr:colOff>
      <xdr:row>1128</xdr:row>
      <xdr:rowOff>47624</xdr:rowOff>
    </xdr:from>
    <xdr:to>
      <xdr:col>13</xdr:col>
      <xdr:colOff>9525</xdr:colOff>
      <xdr:row>1132</xdr:row>
      <xdr:rowOff>19049</xdr:rowOff>
    </xdr:to>
    <xdr:sp macro="" textlink="">
      <xdr:nvSpPr>
        <xdr:cNvPr id="38988" name="Text Box 1100">
          <a:extLst>
            <a:ext uri="{FF2B5EF4-FFF2-40B4-BE49-F238E27FC236}">
              <a16:creationId xmlns:a16="http://schemas.microsoft.com/office/drawing/2014/main" id="{F8BC7737-EA30-4D27-A443-2DA0B8762033}"/>
            </a:ext>
          </a:extLst>
        </xdr:cNvPr>
        <xdr:cNvSpPr txBox="1">
          <a:spLocks noChangeArrowheads="1"/>
        </xdr:cNvSpPr>
      </xdr:nvSpPr>
      <xdr:spPr bwMode="auto">
        <a:xfrm>
          <a:off x="114300" y="149056724"/>
          <a:ext cx="5800725"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問１９　あなたがお子さんに対して抱いている現在の悩みごとは何ですか。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次の中からあてはまるものをすべて選んで○をつけてください。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　（</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1145</xdr:row>
      <xdr:rowOff>9525</xdr:rowOff>
    </xdr:from>
    <xdr:to>
      <xdr:col>6</xdr:col>
      <xdr:colOff>381000</xdr:colOff>
      <xdr:row>1194</xdr:row>
      <xdr:rowOff>9525</xdr:rowOff>
    </xdr:to>
    <xdr:graphicFrame macro="">
      <xdr:nvGraphicFramePr>
        <xdr:cNvPr id="66687526" name="グラフ 1102">
          <a:extLst>
            <a:ext uri="{FF2B5EF4-FFF2-40B4-BE49-F238E27FC236}">
              <a16:creationId xmlns:a16="http://schemas.microsoft.com/office/drawing/2014/main" id="{CF81442D-30BC-45D5-9850-7A65038C3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85725</xdr:colOff>
      <xdr:row>1196</xdr:row>
      <xdr:rowOff>47624</xdr:rowOff>
    </xdr:from>
    <xdr:to>
      <xdr:col>12</xdr:col>
      <xdr:colOff>142875</xdr:colOff>
      <xdr:row>1200</xdr:row>
      <xdr:rowOff>38099</xdr:rowOff>
    </xdr:to>
    <xdr:sp macro="" textlink="">
      <xdr:nvSpPr>
        <xdr:cNvPr id="38991" name="Text Box 1103">
          <a:extLst>
            <a:ext uri="{FF2B5EF4-FFF2-40B4-BE49-F238E27FC236}">
              <a16:creationId xmlns:a16="http://schemas.microsoft.com/office/drawing/2014/main" id="{EBF5FB2E-8EFB-460A-9E3B-F19824359B6C}"/>
            </a:ext>
          </a:extLst>
        </xdr:cNvPr>
        <xdr:cNvSpPr txBox="1">
          <a:spLocks noChangeArrowheads="1"/>
        </xdr:cNvSpPr>
      </xdr:nvSpPr>
      <xdr:spPr bwMode="auto">
        <a:xfrm>
          <a:off x="85725" y="182584724"/>
          <a:ext cx="5800725"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問２０　お子さんについての悩みごとや心配ごとがある時、あなたの相談相手は誰ですか。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 </a:t>
          </a:r>
          <a:r>
            <a:rPr lang="ja-JP" altLang="en-US" sz="900" b="0" i="0" u="none" strike="noStrike" baseline="0">
              <a:solidFill>
                <a:srgbClr val="000000"/>
              </a:solidFill>
              <a:latin typeface="ＭＳ Ｐゴシック"/>
              <a:ea typeface="ＭＳ Ｐゴシック"/>
            </a:rPr>
            <a:t>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19050</xdr:colOff>
      <xdr:row>1214</xdr:row>
      <xdr:rowOff>28575</xdr:rowOff>
    </xdr:from>
    <xdr:to>
      <xdr:col>7</xdr:col>
      <xdr:colOff>447675</xdr:colOff>
      <xdr:row>1254</xdr:row>
      <xdr:rowOff>9525</xdr:rowOff>
    </xdr:to>
    <xdr:graphicFrame macro="">
      <xdr:nvGraphicFramePr>
        <xdr:cNvPr id="66687528" name="グラフ 1105">
          <a:extLst>
            <a:ext uri="{FF2B5EF4-FFF2-40B4-BE49-F238E27FC236}">
              <a16:creationId xmlns:a16="http://schemas.microsoft.com/office/drawing/2014/main" id="{C634E137-5B3C-41F2-9576-2E0F990B6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9525</xdr:colOff>
      <xdr:row>1410</xdr:row>
      <xdr:rowOff>0</xdr:rowOff>
    </xdr:from>
    <xdr:to>
      <xdr:col>13</xdr:col>
      <xdr:colOff>9525</xdr:colOff>
      <xdr:row>1412</xdr:row>
      <xdr:rowOff>133350</xdr:rowOff>
    </xdr:to>
    <xdr:sp macro="" textlink="">
      <xdr:nvSpPr>
        <xdr:cNvPr id="38994" name="Text Box 1106">
          <a:extLst>
            <a:ext uri="{FF2B5EF4-FFF2-40B4-BE49-F238E27FC236}">
              <a16:creationId xmlns:a16="http://schemas.microsoft.com/office/drawing/2014/main" id="{4B07B9C1-A920-4A81-8AA4-8E1D4F88F38E}"/>
            </a:ext>
          </a:extLst>
        </xdr:cNvPr>
        <xdr:cNvSpPr txBox="1">
          <a:spLocks noChangeArrowheads="1"/>
        </xdr:cNvSpPr>
      </xdr:nvSpPr>
      <xdr:spPr bwMode="auto">
        <a:xfrm>
          <a:off x="114300" y="193243200"/>
          <a:ext cx="5800725" cy="438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問２３　あなたは、今住んでいる地域が好きですか。次の中から１つ選んで○をしてください。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1421</xdr:row>
      <xdr:rowOff>0</xdr:rowOff>
    </xdr:from>
    <xdr:to>
      <xdr:col>13</xdr:col>
      <xdr:colOff>9525</xdr:colOff>
      <xdr:row>1434</xdr:row>
      <xdr:rowOff>19050</xdr:rowOff>
    </xdr:to>
    <xdr:graphicFrame macro="">
      <xdr:nvGraphicFramePr>
        <xdr:cNvPr id="66687530" name="グラフ 1108">
          <a:extLst>
            <a:ext uri="{FF2B5EF4-FFF2-40B4-BE49-F238E27FC236}">
              <a16:creationId xmlns:a16="http://schemas.microsoft.com/office/drawing/2014/main" id="{A5135326-60C1-42D0-9B89-2EEAF190A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9525</xdr:colOff>
      <xdr:row>1442</xdr:row>
      <xdr:rowOff>0</xdr:rowOff>
    </xdr:from>
    <xdr:to>
      <xdr:col>13</xdr:col>
      <xdr:colOff>9525</xdr:colOff>
      <xdr:row>1455</xdr:row>
      <xdr:rowOff>9525</xdr:rowOff>
    </xdr:to>
    <xdr:graphicFrame macro="">
      <xdr:nvGraphicFramePr>
        <xdr:cNvPr id="66687531" name="グラフ 1109">
          <a:extLst>
            <a:ext uri="{FF2B5EF4-FFF2-40B4-BE49-F238E27FC236}">
              <a16:creationId xmlns:a16="http://schemas.microsoft.com/office/drawing/2014/main" id="{0B3F4AD7-CA97-4E47-B68E-F51DDA43A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19050</xdr:colOff>
      <xdr:row>1457</xdr:row>
      <xdr:rowOff>9525</xdr:rowOff>
    </xdr:from>
    <xdr:to>
      <xdr:col>13</xdr:col>
      <xdr:colOff>28575</xdr:colOff>
      <xdr:row>1470</xdr:row>
      <xdr:rowOff>28575</xdr:rowOff>
    </xdr:to>
    <xdr:graphicFrame macro="">
      <xdr:nvGraphicFramePr>
        <xdr:cNvPr id="66687532" name="グラフ 1110">
          <a:extLst>
            <a:ext uri="{FF2B5EF4-FFF2-40B4-BE49-F238E27FC236}">
              <a16:creationId xmlns:a16="http://schemas.microsoft.com/office/drawing/2014/main" id="{168A0352-C3A9-406D-8256-A624DBD654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1478</xdr:row>
      <xdr:rowOff>0</xdr:rowOff>
    </xdr:from>
    <xdr:to>
      <xdr:col>13</xdr:col>
      <xdr:colOff>0</xdr:colOff>
      <xdr:row>1491</xdr:row>
      <xdr:rowOff>9525</xdr:rowOff>
    </xdr:to>
    <xdr:graphicFrame macro="">
      <xdr:nvGraphicFramePr>
        <xdr:cNvPr id="66687533" name="グラフ 1112">
          <a:extLst>
            <a:ext uri="{FF2B5EF4-FFF2-40B4-BE49-F238E27FC236}">
              <a16:creationId xmlns:a16="http://schemas.microsoft.com/office/drawing/2014/main" id="{3A2D1F2F-1462-4781-9D87-D42E3A87A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1502</xdr:row>
      <xdr:rowOff>0</xdr:rowOff>
    </xdr:from>
    <xdr:to>
      <xdr:col>13</xdr:col>
      <xdr:colOff>0</xdr:colOff>
      <xdr:row>1517</xdr:row>
      <xdr:rowOff>104775</xdr:rowOff>
    </xdr:to>
    <xdr:graphicFrame macro="">
      <xdr:nvGraphicFramePr>
        <xdr:cNvPr id="66687534" name="グラフ 1113">
          <a:extLst>
            <a:ext uri="{FF2B5EF4-FFF2-40B4-BE49-F238E27FC236}">
              <a16:creationId xmlns:a16="http://schemas.microsoft.com/office/drawing/2014/main" id="{CE8AA445-E72A-45F1-8BD1-58A0DC888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9525</xdr:colOff>
      <xdr:row>1519</xdr:row>
      <xdr:rowOff>57149</xdr:rowOff>
    </xdr:from>
    <xdr:to>
      <xdr:col>13</xdr:col>
      <xdr:colOff>9525</xdr:colOff>
      <xdr:row>1523</xdr:row>
      <xdr:rowOff>47624</xdr:rowOff>
    </xdr:to>
    <xdr:sp macro="" textlink="">
      <xdr:nvSpPr>
        <xdr:cNvPr id="39002" name="Text Box 1114">
          <a:extLst>
            <a:ext uri="{FF2B5EF4-FFF2-40B4-BE49-F238E27FC236}">
              <a16:creationId xmlns:a16="http://schemas.microsoft.com/office/drawing/2014/main" id="{ACF43006-DC56-4193-A5F1-09A2CB09B975}"/>
            </a:ext>
          </a:extLst>
        </xdr:cNvPr>
        <xdr:cNvSpPr txBox="1">
          <a:spLocks noChangeArrowheads="1"/>
        </xdr:cNvSpPr>
      </xdr:nvSpPr>
      <xdr:spPr bwMode="auto">
        <a:xfrm>
          <a:off x="114300" y="209607149"/>
          <a:ext cx="5800725"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問２４　あなたは、最近1年間で、地域における次のような活動に参加したことがありますか。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次の中からあてはまるものをすべて選んで○をつけてください。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N=479</a:t>
          </a: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男性</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=95</a:t>
          </a: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女性</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=384</a:t>
          </a: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9525</xdr:colOff>
      <xdr:row>1539</xdr:row>
      <xdr:rowOff>9525</xdr:rowOff>
    </xdr:from>
    <xdr:to>
      <xdr:col>7</xdr:col>
      <xdr:colOff>447675</xdr:colOff>
      <xdr:row>1584</xdr:row>
      <xdr:rowOff>19050</xdr:rowOff>
    </xdr:to>
    <xdr:graphicFrame macro="">
      <xdr:nvGraphicFramePr>
        <xdr:cNvPr id="66687536" name="グラフ 1116">
          <a:extLst>
            <a:ext uri="{FF2B5EF4-FFF2-40B4-BE49-F238E27FC236}">
              <a16:creationId xmlns:a16="http://schemas.microsoft.com/office/drawing/2014/main" id="{1D578B8C-6EF6-4E9E-8C0C-50B8A3D67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9525</xdr:colOff>
      <xdr:row>1647</xdr:row>
      <xdr:rowOff>152399</xdr:rowOff>
    </xdr:from>
    <xdr:to>
      <xdr:col>13</xdr:col>
      <xdr:colOff>9525</xdr:colOff>
      <xdr:row>1651</xdr:row>
      <xdr:rowOff>123824</xdr:rowOff>
    </xdr:to>
    <xdr:sp macro="" textlink="">
      <xdr:nvSpPr>
        <xdr:cNvPr id="39005" name="Text Box 1117">
          <a:extLst>
            <a:ext uri="{FF2B5EF4-FFF2-40B4-BE49-F238E27FC236}">
              <a16:creationId xmlns:a16="http://schemas.microsoft.com/office/drawing/2014/main" id="{5B626A2D-CA3B-4F76-A507-4351F154290E}"/>
            </a:ext>
          </a:extLst>
        </xdr:cNvPr>
        <xdr:cNvSpPr txBox="1">
          <a:spLocks noChangeArrowheads="1"/>
        </xdr:cNvSpPr>
      </xdr:nvSpPr>
      <xdr:spPr bwMode="auto">
        <a:xfrm>
          <a:off x="114300" y="202691999"/>
          <a:ext cx="5800725"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問２５　問２４で「５参加したことがない」に○をつけた方にうかがいます。参加しなかった理由は何ですか。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次の中からあてはまるものを２つまで選んで○をつけてください。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N=77</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14</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63</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66675</xdr:colOff>
      <xdr:row>1663</xdr:row>
      <xdr:rowOff>9525</xdr:rowOff>
    </xdr:from>
    <xdr:to>
      <xdr:col>6</xdr:col>
      <xdr:colOff>457200</xdr:colOff>
      <xdr:row>1711</xdr:row>
      <xdr:rowOff>142875</xdr:rowOff>
    </xdr:to>
    <xdr:graphicFrame macro="">
      <xdr:nvGraphicFramePr>
        <xdr:cNvPr id="66687538" name="グラフ 1119">
          <a:extLst>
            <a:ext uri="{FF2B5EF4-FFF2-40B4-BE49-F238E27FC236}">
              <a16:creationId xmlns:a16="http://schemas.microsoft.com/office/drawing/2014/main" id="{535ECDBF-763B-4631-A103-EFE5D3ADA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19050</xdr:colOff>
      <xdr:row>1852</xdr:row>
      <xdr:rowOff>0</xdr:rowOff>
    </xdr:from>
    <xdr:to>
      <xdr:col>13</xdr:col>
      <xdr:colOff>19050</xdr:colOff>
      <xdr:row>1855</xdr:row>
      <xdr:rowOff>133350</xdr:rowOff>
    </xdr:to>
    <xdr:sp macro="" textlink="">
      <xdr:nvSpPr>
        <xdr:cNvPr id="39012" name="Text Box 1124">
          <a:extLst>
            <a:ext uri="{FF2B5EF4-FFF2-40B4-BE49-F238E27FC236}">
              <a16:creationId xmlns:a16="http://schemas.microsoft.com/office/drawing/2014/main" id="{4EBB9F9A-C3F2-4E43-A5A8-05ABDFC00F63}"/>
            </a:ext>
          </a:extLst>
        </xdr:cNvPr>
        <xdr:cNvSpPr txBox="1">
          <a:spLocks noChangeArrowheads="1"/>
        </xdr:cNvSpPr>
      </xdr:nvSpPr>
      <xdr:spPr bwMode="auto">
        <a:xfrm>
          <a:off x="123825" y="230771700"/>
          <a:ext cx="58007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問２７　あなたのお子さんは、携帯電話（スマートフォンを含む）を持っていますか。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1864</xdr:row>
      <xdr:rowOff>38100</xdr:rowOff>
    </xdr:from>
    <xdr:to>
      <xdr:col>13</xdr:col>
      <xdr:colOff>76200</xdr:colOff>
      <xdr:row>1880</xdr:row>
      <xdr:rowOff>0</xdr:rowOff>
    </xdr:to>
    <xdr:graphicFrame macro="">
      <xdr:nvGraphicFramePr>
        <xdr:cNvPr id="66687540" name="グラフ 1126">
          <a:extLst>
            <a:ext uri="{FF2B5EF4-FFF2-40B4-BE49-F238E27FC236}">
              <a16:creationId xmlns:a16="http://schemas.microsoft.com/office/drawing/2014/main" id="{3A29469B-A10F-450C-BD3D-F68EA6474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9525</xdr:colOff>
      <xdr:row>1898</xdr:row>
      <xdr:rowOff>0</xdr:rowOff>
    </xdr:from>
    <xdr:to>
      <xdr:col>13</xdr:col>
      <xdr:colOff>9525</xdr:colOff>
      <xdr:row>1901</xdr:row>
      <xdr:rowOff>66675</xdr:rowOff>
    </xdr:to>
    <xdr:sp macro="" textlink="">
      <xdr:nvSpPr>
        <xdr:cNvPr id="39015" name="Text Box 1127">
          <a:extLst>
            <a:ext uri="{FF2B5EF4-FFF2-40B4-BE49-F238E27FC236}">
              <a16:creationId xmlns:a16="http://schemas.microsoft.com/office/drawing/2014/main" id="{BA58CCC7-7236-4949-A4BA-6E2E70206BA5}"/>
            </a:ext>
          </a:extLst>
        </xdr:cNvPr>
        <xdr:cNvSpPr txBox="1">
          <a:spLocks noChangeArrowheads="1"/>
        </xdr:cNvSpPr>
      </xdr:nvSpPr>
      <xdr:spPr bwMode="auto">
        <a:xfrm>
          <a:off x="114300" y="236410500"/>
          <a:ext cx="5800725" cy="52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問２８　あなたのお子さんは、１日どれくらい電話（携帯電話、スマートフォンを含む）で話をしていますか。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1913</xdr:row>
      <xdr:rowOff>19050</xdr:rowOff>
    </xdr:from>
    <xdr:to>
      <xdr:col>7</xdr:col>
      <xdr:colOff>276225</xdr:colOff>
      <xdr:row>1950</xdr:row>
      <xdr:rowOff>133350</xdr:rowOff>
    </xdr:to>
    <xdr:graphicFrame macro="">
      <xdr:nvGraphicFramePr>
        <xdr:cNvPr id="66687542" name="グラフ 1129">
          <a:extLst>
            <a:ext uri="{FF2B5EF4-FFF2-40B4-BE49-F238E27FC236}">
              <a16:creationId xmlns:a16="http://schemas.microsoft.com/office/drawing/2014/main" id="{45D43EAE-75C6-425D-98F9-2DB742F55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19050</xdr:colOff>
      <xdr:row>2200</xdr:row>
      <xdr:rowOff>47625</xdr:rowOff>
    </xdr:from>
    <xdr:to>
      <xdr:col>13</xdr:col>
      <xdr:colOff>19050</xdr:colOff>
      <xdr:row>2203</xdr:row>
      <xdr:rowOff>9525</xdr:rowOff>
    </xdr:to>
    <xdr:sp macro="" textlink="">
      <xdr:nvSpPr>
        <xdr:cNvPr id="39019" name="Text Box 1131">
          <a:extLst>
            <a:ext uri="{FF2B5EF4-FFF2-40B4-BE49-F238E27FC236}">
              <a16:creationId xmlns:a16="http://schemas.microsoft.com/office/drawing/2014/main" id="{F1940962-24E1-4DA0-858B-C9B8CE1A732E}"/>
            </a:ext>
          </a:extLst>
        </xdr:cNvPr>
        <xdr:cNvSpPr txBox="1">
          <a:spLocks noChangeArrowheads="1"/>
        </xdr:cNvSpPr>
      </xdr:nvSpPr>
      <xdr:spPr bwMode="auto">
        <a:xfrm>
          <a:off x="123825" y="312543825"/>
          <a:ext cx="5800725"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問３２　あなたが幸せだと感じるのはどんな時ですか。次の中からあてはまるものを３つまで選んで○をつけてください。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女性</a:t>
          </a:r>
          <a:r>
            <a:rPr lang="en-US" altLang="ja-JP" sz="900" b="0" i="0" u="none" strike="noStrike" baseline="0">
              <a:solidFill>
                <a:srgbClr val="000000"/>
              </a:solidFill>
              <a:latin typeface="ＭＳ Ｐゴシック"/>
              <a:ea typeface="ＭＳ Ｐゴシック"/>
            </a:rPr>
            <a:t>=384</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2216</xdr:row>
      <xdr:rowOff>0</xdr:rowOff>
    </xdr:from>
    <xdr:to>
      <xdr:col>8</xdr:col>
      <xdr:colOff>0</xdr:colOff>
      <xdr:row>2250</xdr:row>
      <xdr:rowOff>142875</xdr:rowOff>
    </xdr:to>
    <xdr:graphicFrame macro="">
      <xdr:nvGraphicFramePr>
        <xdr:cNvPr id="66687544" name="グラフ 1133">
          <a:extLst>
            <a:ext uri="{FF2B5EF4-FFF2-40B4-BE49-F238E27FC236}">
              <a16:creationId xmlns:a16="http://schemas.microsoft.com/office/drawing/2014/main" id="{BB6FDCE0-1763-4918-92E4-D40E791F8A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19050</xdr:colOff>
      <xdr:row>2216</xdr:row>
      <xdr:rowOff>9525</xdr:rowOff>
    </xdr:from>
    <xdr:to>
      <xdr:col>13</xdr:col>
      <xdr:colOff>66675</xdr:colOff>
      <xdr:row>2250</xdr:row>
      <xdr:rowOff>142875</xdr:rowOff>
    </xdr:to>
    <xdr:graphicFrame macro="">
      <xdr:nvGraphicFramePr>
        <xdr:cNvPr id="66687545" name="グラフ 1134">
          <a:extLst>
            <a:ext uri="{FF2B5EF4-FFF2-40B4-BE49-F238E27FC236}">
              <a16:creationId xmlns:a16="http://schemas.microsoft.com/office/drawing/2014/main" id="{FEA28A6C-8E95-4847-8C0C-55767A90E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2268</xdr:row>
      <xdr:rowOff>28575</xdr:rowOff>
    </xdr:from>
    <xdr:to>
      <xdr:col>13</xdr:col>
      <xdr:colOff>0</xdr:colOff>
      <xdr:row>2271</xdr:row>
      <xdr:rowOff>142875</xdr:rowOff>
    </xdr:to>
    <xdr:sp macro="" textlink="">
      <xdr:nvSpPr>
        <xdr:cNvPr id="39023" name="Text Box 1135">
          <a:extLst>
            <a:ext uri="{FF2B5EF4-FFF2-40B4-BE49-F238E27FC236}">
              <a16:creationId xmlns:a16="http://schemas.microsoft.com/office/drawing/2014/main" id="{4B44E078-EFA3-4C2B-A1A5-A3395396DAC4}"/>
            </a:ext>
          </a:extLst>
        </xdr:cNvPr>
        <xdr:cNvSpPr txBox="1">
          <a:spLocks noChangeArrowheads="1"/>
        </xdr:cNvSpPr>
      </xdr:nvSpPr>
      <xdr:spPr bwMode="auto">
        <a:xfrm>
          <a:off x="104775" y="322735575"/>
          <a:ext cx="5800725"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問３３　あなたは、お子さんにどのような夢をもっていますか。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次の中からあてはまるものを２つまで選んで○をつけてください。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1</xdr:col>
      <xdr:colOff>9525</xdr:colOff>
      <xdr:row>2287</xdr:row>
      <xdr:rowOff>0</xdr:rowOff>
    </xdr:from>
    <xdr:to>
      <xdr:col>7</xdr:col>
      <xdr:colOff>504825</xdr:colOff>
      <xdr:row>2326</xdr:row>
      <xdr:rowOff>28575</xdr:rowOff>
    </xdr:to>
    <xdr:graphicFrame macro="">
      <xdr:nvGraphicFramePr>
        <xdr:cNvPr id="66687547" name="グラフ 1137">
          <a:extLst>
            <a:ext uri="{FF2B5EF4-FFF2-40B4-BE49-F238E27FC236}">
              <a16:creationId xmlns:a16="http://schemas.microsoft.com/office/drawing/2014/main" id="{80F72812-F3C6-4C8A-94D7-56BEBABE1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9525</xdr:colOff>
      <xdr:row>2338</xdr:row>
      <xdr:rowOff>19051</xdr:rowOff>
    </xdr:from>
    <xdr:to>
      <xdr:col>13</xdr:col>
      <xdr:colOff>9525</xdr:colOff>
      <xdr:row>2341</xdr:row>
      <xdr:rowOff>142875</xdr:rowOff>
    </xdr:to>
    <xdr:sp macro="" textlink="">
      <xdr:nvSpPr>
        <xdr:cNvPr id="39027" name="Text Box 1139">
          <a:extLst>
            <a:ext uri="{FF2B5EF4-FFF2-40B4-BE49-F238E27FC236}">
              <a16:creationId xmlns:a16="http://schemas.microsoft.com/office/drawing/2014/main" id="{F3CBBCDA-7DFB-4B4F-A92E-7916BB6292E8}"/>
            </a:ext>
          </a:extLst>
        </xdr:cNvPr>
        <xdr:cNvSpPr txBox="1">
          <a:spLocks noChangeArrowheads="1"/>
        </xdr:cNvSpPr>
      </xdr:nvSpPr>
      <xdr:spPr bwMode="auto">
        <a:xfrm>
          <a:off x="114300" y="334803751"/>
          <a:ext cx="5800725" cy="5810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問３４　あなたは、どのようなことが日本の社会で問題だと思いますか。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1</xdr:col>
      <xdr:colOff>9525</xdr:colOff>
      <xdr:row>2356</xdr:row>
      <xdr:rowOff>57150</xdr:rowOff>
    </xdr:from>
    <xdr:to>
      <xdr:col>12</xdr:col>
      <xdr:colOff>19050</xdr:colOff>
      <xdr:row>2405</xdr:row>
      <xdr:rowOff>95250</xdr:rowOff>
    </xdr:to>
    <xdr:graphicFrame macro="">
      <xdr:nvGraphicFramePr>
        <xdr:cNvPr id="66687549" name="グラフ 1141">
          <a:extLst>
            <a:ext uri="{FF2B5EF4-FFF2-40B4-BE49-F238E27FC236}">
              <a16:creationId xmlns:a16="http://schemas.microsoft.com/office/drawing/2014/main" id="{E5624354-DEA3-416B-9E05-82AF5A853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9525</xdr:colOff>
      <xdr:row>2472</xdr:row>
      <xdr:rowOff>38100</xdr:rowOff>
    </xdr:from>
    <xdr:to>
      <xdr:col>13</xdr:col>
      <xdr:colOff>9525</xdr:colOff>
      <xdr:row>2475</xdr:row>
      <xdr:rowOff>104775</xdr:rowOff>
    </xdr:to>
    <xdr:sp macro="" textlink="">
      <xdr:nvSpPr>
        <xdr:cNvPr id="39030" name="Text Box 1142">
          <a:extLst>
            <a:ext uri="{FF2B5EF4-FFF2-40B4-BE49-F238E27FC236}">
              <a16:creationId xmlns:a16="http://schemas.microsoft.com/office/drawing/2014/main" id="{43171006-D543-47A4-861B-0F7AEB9D1890}"/>
            </a:ext>
          </a:extLst>
        </xdr:cNvPr>
        <xdr:cNvSpPr txBox="1">
          <a:spLocks noChangeArrowheads="1"/>
        </xdr:cNvSpPr>
      </xdr:nvSpPr>
      <xdr:spPr bwMode="auto">
        <a:xfrm>
          <a:off x="114300" y="304342800"/>
          <a:ext cx="5800725" cy="52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問３５　あなたは、次のことについてどう行動していますか。１～８のそれぞれについて、</a:t>
          </a:r>
        </a:p>
        <a:p>
          <a:pPr algn="l" rtl="0">
            <a:lnSpc>
              <a:spcPts val="1000"/>
            </a:lnSpc>
            <a:defRPr sz="1000"/>
          </a:pPr>
          <a:r>
            <a:rPr lang="ja-JP" altLang="en-US" sz="900" b="0" i="0" u="none" strike="noStrike" baseline="0">
              <a:solidFill>
                <a:srgbClr val="000000"/>
              </a:solidFill>
              <a:latin typeface="ＭＳ Ｐゴシック"/>
              <a:ea typeface="ＭＳ Ｐゴシック"/>
            </a:rPr>
            <a:t>　　　　　次の１～４から選んで1つずつ○をつけてください。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0</xdr:col>
      <xdr:colOff>95250</xdr:colOff>
      <xdr:row>2483</xdr:row>
      <xdr:rowOff>9525</xdr:rowOff>
    </xdr:from>
    <xdr:to>
      <xdr:col>12</xdr:col>
      <xdr:colOff>152400</xdr:colOff>
      <xdr:row>2494</xdr:row>
      <xdr:rowOff>114300</xdr:rowOff>
    </xdr:to>
    <xdr:graphicFrame macro="">
      <xdr:nvGraphicFramePr>
        <xdr:cNvPr id="66687551" name="グラフ 1146">
          <a:extLst>
            <a:ext uri="{FF2B5EF4-FFF2-40B4-BE49-F238E27FC236}">
              <a16:creationId xmlns:a16="http://schemas.microsoft.com/office/drawing/2014/main" id="{ECA82B92-99F5-4DCB-82FF-3CF4A362A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95250</xdr:colOff>
      <xdr:row>2496</xdr:row>
      <xdr:rowOff>0</xdr:rowOff>
    </xdr:from>
    <xdr:to>
      <xdr:col>12</xdr:col>
      <xdr:colOff>152400</xdr:colOff>
      <xdr:row>2507</xdr:row>
      <xdr:rowOff>104775</xdr:rowOff>
    </xdr:to>
    <xdr:graphicFrame macro="">
      <xdr:nvGraphicFramePr>
        <xdr:cNvPr id="66687552" name="グラフ 1147">
          <a:extLst>
            <a:ext uri="{FF2B5EF4-FFF2-40B4-BE49-F238E27FC236}">
              <a16:creationId xmlns:a16="http://schemas.microsoft.com/office/drawing/2014/main" id="{B0AB882A-8CFE-4AB0-82C8-3C61B2F19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95250</xdr:colOff>
      <xdr:row>2516</xdr:row>
      <xdr:rowOff>0</xdr:rowOff>
    </xdr:from>
    <xdr:to>
      <xdr:col>12</xdr:col>
      <xdr:colOff>152400</xdr:colOff>
      <xdr:row>2527</xdr:row>
      <xdr:rowOff>104775</xdr:rowOff>
    </xdr:to>
    <xdr:graphicFrame macro="">
      <xdr:nvGraphicFramePr>
        <xdr:cNvPr id="66687553" name="グラフ 1148">
          <a:extLst>
            <a:ext uri="{FF2B5EF4-FFF2-40B4-BE49-F238E27FC236}">
              <a16:creationId xmlns:a16="http://schemas.microsoft.com/office/drawing/2014/main" id="{C23FC49C-322F-44EA-A6E8-051CA2D440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95250</xdr:colOff>
      <xdr:row>2529</xdr:row>
      <xdr:rowOff>0</xdr:rowOff>
    </xdr:from>
    <xdr:to>
      <xdr:col>12</xdr:col>
      <xdr:colOff>152400</xdr:colOff>
      <xdr:row>2540</xdr:row>
      <xdr:rowOff>104775</xdr:rowOff>
    </xdr:to>
    <xdr:graphicFrame macro="">
      <xdr:nvGraphicFramePr>
        <xdr:cNvPr id="66687554" name="グラフ 1149">
          <a:extLst>
            <a:ext uri="{FF2B5EF4-FFF2-40B4-BE49-F238E27FC236}">
              <a16:creationId xmlns:a16="http://schemas.microsoft.com/office/drawing/2014/main" id="{259E0DDC-B923-45D2-9DC7-DF60B51BB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95250</xdr:colOff>
      <xdr:row>2550</xdr:row>
      <xdr:rowOff>0</xdr:rowOff>
    </xdr:from>
    <xdr:to>
      <xdr:col>12</xdr:col>
      <xdr:colOff>152400</xdr:colOff>
      <xdr:row>2561</xdr:row>
      <xdr:rowOff>104775</xdr:rowOff>
    </xdr:to>
    <xdr:graphicFrame macro="">
      <xdr:nvGraphicFramePr>
        <xdr:cNvPr id="66687555" name="グラフ 1151">
          <a:extLst>
            <a:ext uri="{FF2B5EF4-FFF2-40B4-BE49-F238E27FC236}">
              <a16:creationId xmlns:a16="http://schemas.microsoft.com/office/drawing/2014/main" id="{C54F26F8-B728-4762-A974-0EB0CF6D8B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95250</xdr:colOff>
      <xdr:row>2563</xdr:row>
      <xdr:rowOff>0</xdr:rowOff>
    </xdr:from>
    <xdr:to>
      <xdr:col>12</xdr:col>
      <xdr:colOff>152400</xdr:colOff>
      <xdr:row>2574</xdr:row>
      <xdr:rowOff>104775</xdr:rowOff>
    </xdr:to>
    <xdr:graphicFrame macro="">
      <xdr:nvGraphicFramePr>
        <xdr:cNvPr id="66687556" name="グラフ 1152">
          <a:extLst>
            <a:ext uri="{FF2B5EF4-FFF2-40B4-BE49-F238E27FC236}">
              <a16:creationId xmlns:a16="http://schemas.microsoft.com/office/drawing/2014/main" id="{9A5F319B-DF6D-4639-A857-884CC9E967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95250</xdr:colOff>
      <xdr:row>2584</xdr:row>
      <xdr:rowOff>0</xdr:rowOff>
    </xdr:from>
    <xdr:to>
      <xdr:col>12</xdr:col>
      <xdr:colOff>152400</xdr:colOff>
      <xdr:row>2595</xdr:row>
      <xdr:rowOff>104775</xdr:rowOff>
    </xdr:to>
    <xdr:graphicFrame macro="">
      <xdr:nvGraphicFramePr>
        <xdr:cNvPr id="66687557" name="グラフ 1154">
          <a:extLst>
            <a:ext uri="{FF2B5EF4-FFF2-40B4-BE49-F238E27FC236}">
              <a16:creationId xmlns:a16="http://schemas.microsoft.com/office/drawing/2014/main" id="{AFE3FAC6-D2C6-4362-86A1-A74AFA273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95250</xdr:colOff>
      <xdr:row>2597</xdr:row>
      <xdr:rowOff>0</xdr:rowOff>
    </xdr:from>
    <xdr:to>
      <xdr:col>12</xdr:col>
      <xdr:colOff>152400</xdr:colOff>
      <xdr:row>2608</xdr:row>
      <xdr:rowOff>104775</xdr:rowOff>
    </xdr:to>
    <xdr:graphicFrame macro="">
      <xdr:nvGraphicFramePr>
        <xdr:cNvPr id="66687558" name="グラフ 1155">
          <a:extLst>
            <a:ext uri="{FF2B5EF4-FFF2-40B4-BE49-F238E27FC236}">
              <a16:creationId xmlns:a16="http://schemas.microsoft.com/office/drawing/2014/main" id="{094D4819-51A4-4CD8-96EC-5F417FDC7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95250</xdr:colOff>
      <xdr:row>2632</xdr:row>
      <xdr:rowOff>19050</xdr:rowOff>
    </xdr:from>
    <xdr:to>
      <xdr:col>12</xdr:col>
      <xdr:colOff>152400</xdr:colOff>
      <xdr:row>2643</xdr:row>
      <xdr:rowOff>123825</xdr:rowOff>
    </xdr:to>
    <xdr:graphicFrame macro="">
      <xdr:nvGraphicFramePr>
        <xdr:cNvPr id="66687559" name="グラフ 1157">
          <a:extLst>
            <a:ext uri="{FF2B5EF4-FFF2-40B4-BE49-F238E27FC236}">
              <a16:creationId xmlns:a16="http://schemas.microsoft.com/office/drawing/2014/main" id="{234BDC67-4A98-4FED-B83C-6D258606D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95250</xdr:colOff>
      <xdr:row>2619</xdr:row>
      <xdr:rowOff>0</xdr:rowOff>
    </xdr:from>
    <xdr:to>
      <xdr:col>12</xdr:col>
      <xdr:colOff>152400</xdr:colOff>
      <xdr:row>2630</xdr:row>
      <xdr:rowOff>104775</xdr:rowOff>
    </xdr:to>
    <xdr:graphicFrame macro="">
      <xdr:nvGraphicFramePr>
        <xdr:cNvPr id="66687560" name="グラフ 1158">
          <a:extLst>
            <a:ext uri="{FF2B5EF4-FFF2-40B4-BE49-F238E27FC236}">
              <a16:creationId xmlns:a16="http://schemas.microsoft.com/office/drawing/2014/main" id="{5E26CAD5-BD46-4E51-B832-F006CB76D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95250</xdr:colOff>
      <xdr:row>2666</xdr:row>
      <xdr:rowOff>19050</xdr:rowOff>
    </xdr:from>
    <xdr:to>
      <xdr:col>12</xdr:col>
      <xdr:colOff>152400</xdr:colOff>
      <xdr:row>2677</xdr:row>
      <xdr:rowOff>123825</xdr:rowOff>
    </xdr:to>
    <xdr:graphicFrame macro="">
      <xdr:nvGraphicFramePr>
        <xdr:cNvPr id="66687561" name="グラフ 1162">
          <a:extLst>
            <a:ext uri="{FF2B5EF4-FFF2-40B4-BE49-F238E27FC236}">
              <a16:creationId xmlns:a16="http://schemas.microsoft.com/office/drawing/2014/main" id="{DEA69045-67C7-48D3-8B36-BF2A914DA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95250</xdr:colOff>
      <xdr:row>2653</xdr:row>
      <xdr:rowOff>38100</xdr:rowOff>
    </xdr:from>
    <xdr:to>
      <xdr:col>12</xdr:col>
      <xdr:colOff>152400</xdr:colOff>
      <xdr:row>2664</xdr:row>
      <xdr:rowOff>142875</xdr:rowOff>
    </xdr:to>
    <xdr:graphicFrame macro="">
      <xdr:nvGraphicFramePr>
        <xdr:cNvPr id="66687562" name="グラフ 1163">
          <a:extLst>
            <a:ext uri="{FF2B5EF4-FFF2-40B4-BE49-F238E27FC236}">
              <a16:creationId xmlns:a16="http://schemas.microsoft.com/office/drawing/2014/main" id="{87BA6589-2450-4E60-AF98-A1C6A677E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95250</xdr:colOff>
      <xdr:row>2701</xdr:row>
      <xdr:rowOff>19050</xdr:rowOff>
    </xdr:from>
    <xdr:to>
      <xdr:col>12</xdr:col>
      <xdr:colOff>152400</xdr:colOff>
      <xdr:row>2712</xdr:row>
      <xdr:rowOff>123825</xdr:rowOff>
    </xdr:to>
    <xdr:graphicFrame macro="">
      <xdr:nvGraphicFramePr>
        <xdr:cNvPr id="66687563" name="グラフ 1165">
          <a:extLst>
            <a:ext uri="{FF2B5EF4-FFF2-40B4-BE49-F238E27FC236}">
              <a16:creationId xmlns:a16="http://schemas.microsoft.com/office/drawing/2014/main" id="{0CE37262-E2AD-488A-B206-084A534C2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95250</xdr:colOff>
      <xdr:row>2688</xdr:row>
      <xdr:rowOff>0</xdr:rowOff>
    </xdr:from>
    <xdr:to>
      <xdr:col>12</xdr:col>
      <xdr:colOff>152400</xdr:colOff>
      <xdr:row>2699</xdr:row>
      <xdr:rowOff>104775</xdr:rowOff>
    </xdr:to>
    <xdr:graphicFrame macro="">
      <xdr:nvGraphicFramePr>
        <xdr:cNvPr id="66687564" name="グラフ 1166">
          <a:extLst>
            <a:ext uri="{FF2B5EF4-FFF2-40B4-BE49-F238E27FC236}">
              <a16:creationId xmlns:a16="http://schemas.microsoft.com/office/drawing/2014/main" id="{1386BCF8-FD83-4AD3-8901-0762016D79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9525</xdr:colOff>
      <xdr:row>2748</xdr:row>
      <xdr:rowOff>9525</xdr:rowOff>
    </xdr:from>
    <xdr:to>
      <xdr:col>13</xdr:col>
      <xdr:colOff>9525</xdr:colOff>
      <xdr:row>2750</xdr:row>
      <xdr:rowOff>104775</xdr:rowOff>
    </xdr:to>
    <xdr:sp macro="" textlink="">
      <xdr:nvSpPr>
        <xdr:cNvPr id="39055" name="Text Box 1167">
          <a:extLst>
            <a:ext uri="{FF2B5EF4-FFF2-40B4-BE49-F238E27FC236}">
              <a16:creationId xmlns:a16="http://schemas.microsoft.com/office/drawing/2014/main" id="{8F677257-7364-45E8-BAC9-AE0FCDAB2DC5}"/>
            </a:ext>
          </a:extLst>
        </xdr:cNvPr>
        <xdr:cNvSpPr txBox="1">
          <a:spLocks noChangeArrowheads="1"/>
        </xdr:cNvSpPr>
      </xdr:nvSpPr>
      <xdr:spPr bwMode="auto">
        <a:xfrm>
          <a:off x="114300" y="361769025"/>
          <a:ext cx="5800725"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問３６　あなたは、中学生・高校生が次のことをすることについてどう思いますか。１～１３のそれぞれについて、</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次の１～３から１つずつ選んで○をつけてください。</a:t>
          </a:r>
          <a:r>
            <a:rPr lang="ja-JP" altLang="ja-JP" sz="1000" b="0" i="0" baseline="0">
              <a:effectLst/>
              <a:latin typeface="+mn-lt"/>
              <a:ea typeface="+mn-ea"/>
              <a:cs typeface="+mn-cs"/>
            </a:rPr>
            <a:t>（</a:t>
          </a:r>
          <a:r>
            <a:rPr lang="en-US" altLang="ja-JP" sz="1000" b="0" i="0" baseline="0">
              <a:effectLst/>
              <a:latin typeface="+mn-lt"/>
              <a:ea typeface="+mn-ea"/>
              <a:cs typeface="+mn-cs"/>
            </a:rPr>
            <a:t>N=479</a:t>
          </a:r>
          <a:r>
            <a:rPr lang="ja-JP" altLang="ja-JP" sz="1000" b="0" i="0" baseline="0">
              <a:effectLst/>
              <a:latin typeface="+mn-lt"/>
              <a:ea typeface="+mn-ea"/>
              <a:cs typeface="+mn-cs"/>
            </a:rPr>
            <a:t>　男性</a:t>
          </a:r>
          <a:r>
            <a:rPr lang="en-US" altLang="ja-JP" sz="1000" b="0" i="0" baseline="0">
              <a:effectLst/>
              <a:latin typeface="+mn-lt"/>
              <a:ea typeface="+mn-ea"/>
              <a:cs typeface="+mn-cs"/>
            </a:rPr>
            <a:t>=95</a:t>
          </a:r>
          <a:r>
            <a:rPr lang="ja-JP" altLang="ja-JP" sz="1000" b="0" i="0" baseline="0">
              <a:effectLst/>
              <a:latin typeface="+mn-lt"/>
              <a:ea typeface="+mn-ea"/>
              <a:cs typeface="+mn-cs"/>
            </a:rPr>
            <a:t>　女性</a:t>
          </a:r>
          <a:r>
            <a:rPr lang="en-US" altLang="ja-JP" sz="1000" b="0" i="0" baseline="0">
              <a:effectLst/>
              <a:latin typeface="+mn-lt"/>
              <a:ea typeface="+mn-ea"/>
              <a:cs typeface="+mn-cs"/>
            </a:rPr>
            <a:t>=384)</a:t>
          </a:r>
          <a:endParaRPr lang="ja-JP" altLang="ja-JP">
            <a:effectLst/>
          </a:endParaRPr>
        </a:p>
      </xdr:txBody>
    </xdr:sp>
    <xdr:clientData/>
  </xdr:twoCellAnchor>
  <xdr:twoCellAnchor>
    <xdr:from>
      <xdr:col>1</xdr:col>
      <xdr:colOff>9525</xdr:colOff>
      <xdr:row>2771</xdr:row>
      <xdr:rowOff>19050</xdr:rowOff>
    </xdr:from>
    <xdr:to>
      <xdr:col>12</xdr:col>
      <xdr:colOff>142875</xdr:colOff>
      <xdr:row>2782</xdr:row>
      <xdr:rowOff>0</xdr:rowOff>
    </xdr:to>
    <xdr:graphicFrame macro="">
      <xdr:nvGraphicFramePr>
        <xdr:cNvPr id="66687566" name="グラフ 1169">
          <a:extLst>
            <a:ext uri="{FF2B5EF4-FFF2-40B4-BE49-F238E27FC236}">
              <a16:creationId xmlns:a16="http://schemas.microsoft.com/office/drawing/2014/main" id="{018CE21A-DDC4-4C84-8A7C-E8E4C159D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2759</xdr:row>
      <xdr:rowOff>9525</xdr:rowOff>
    </xdr:from>
    <xdr:to>
      <xdr:col>13</xdr:col>
      <xdr:colOff>9525</xdr:colOff>
      <xdr:row>2769</xdr:row>
      <xdr:rowOff>66675</xdr:rowOff>
    </xdr:to>
    <xdr:graphicFrame macro="">
      <xdr:nvGraphicFramePr>
        <xdr:cNvPr id="66687567" name="グラフ 1170">
          <a:extLst>
            <a:ext uri="{FF2B5EF4-FFF2-40B4-BE49-F238E27FC236}">
              <a16:creationId xmlns:a16="http://schemas.microsoft.com/office/drawing/2014/main" id="{5CF6579B-8893-4ACC-8CE2-D0DB2CA6C3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95250</xdr:colOff>
      <xdr:row>2803</xdr:row>
      <xdr:rowOff>0</xdr:rowOff>
    </xdr:from>
    <xdr:to>
      <xdr:col>12</xdr:col>
      <xdr:colOff>123825</xdr:colOff>
      <xdr:row>2814</xdr:row>
      <xdr:rowOff>85725</xdr:rowOff>
    </xdr:to>
    <xdr:graphicFrame macro="">
      <xdr:nvGraphicFramePr>
        <xdr:cNvPr id="66687568" name="グラフ 1172">
          <a:extLst>
            <a:ext uri="{FF2B5EF4-FFF2-40B4-BE49-F238E27FC236}">
              <a16:creationId xmlns:a16="http://schemas.microsoft.com/office/drawing/2014/main" id="{AEC96CCD-F256-44FB-9C74-F15D51F51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2791</xdr:row>
      <xdr:rowOff>0</xdr:rowOff>
    </xdr:from>
    <xdr:to>
      <xdr:col>13</xdr:col>
      <xdr:colOff>0</xdr:colOff>
      <xdr:row>2801</xdr:row>
      <xdr:rowOff>114300</xdr:rowOff>
    </xdr:to>
    <xdr:graphicFrame macro="">
      <xdr:nvGraphicFramePr>
        <xdr:cNvPr id="66687569" name="グラフ 1173">
          <a:extLst>
            <a:ext uri="{FF2B5EF4-FFF2-40B4-BE49-F238E27FC236}">
              <a16:creationId xmlns:a16="http://schemas.microsoft.com/office/drawing/2014/main" id="{A0C9808F-A343-485C-9762-B7E76962D6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2825</xdr:row>
      <xdr:rowOff>0</xdr:rowOff>
    </xdr:from>
    <xdr:to>
      <xdr:col>13</xdr:col>
      <xdr:colOff>0</xdr:colOff>
      <xdr:row>2835</xdr:row>
      <xdr:rowOff>104775</xdr:rowOff>
    </xdr:to>
    <xdr:graphicFrame macro="">
      <xdr:nvGraphicFramePr>
        <xdr:cNvPr id="66687570" name="グラフ 1177">
          <a:extLst>
            <a:ext uri="{FF2B5EF4-FFF2-40B4-BE49-F238E27FC236}">
              <a16:creationId xmlns:a16="http://schemas.microsoft.com/office/drawing/2014/main" id="{61C426F0-F738-4DB7-9F53-ADE12509A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2837</xdr:row>
      <xdr:rowOff>0</xdr:rowOff>
    </xdr:from>
    <xdr:to>
      <xdr:col>12</xdr:col>
      <xdr:colOff>142875</xdr:colOff>
      <xdr:row>2848</xdr:row>
      <xdr:rowOff>0</xdr:rowOff>
    </xdr:to>
    <xdr:graphicFrame macro="">
      <xdr:nvGraphicFramePr>
        <xdr:cNvPr id="66687571" name="グラフ 1178">
          <a:extLst>
            <a:ext uri="{FF2B5EF4-FFF2-40B4-BE49-F238E27FC236}">
              <a16:creationId xmlns:a16="http://schemas.microsoft.com/office/drawing/2014/main" id="{75D0D2C2-712F-4427-A1A9-16E6F3209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2859</xdr:row>
      <xdr:rowOff>0</xdr:rowOff>
    </xdr:from>
    <xdr:to>
      <xdr:col>13</xdr:col>
      <xdr:colOff>0</xdr:colOff>
      <xdr:row>2869</xdr:row>
      <xdr:rowOff>104775</xdr:rowOff>
    </xdr:to>
    <xdr:graphicFrame macro="">
      <xdr:nvGraphicFramePr>
        <xdr:cNvPr id="66687572" name="グラフ 1181">
          <a:extLst>
            <a:ext uri="{FF2B5EF4-FFF2-40B4-BE49-F238E27FC236}">
              <a16:creationId xmlns:a16="http://schemas.microsoft.com/office/drawing/2014/main" id="{88616EB6-FC3B-43F7-95EA-07BF0C68A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2871</xdr:row>
      <xdr:rowOff>0</xdr:rowOff>
    </xdr:from>
    <xdr:to>
      <xdr:col>12</xdr:col>
      <xdr:colOff>142875</xdr:colOff>
      <xdr:row>2881</xdr:row>
      <xdr:rowOff>104775</xdr:rowOff>
    </xdr:to>
    <xdr:graphicFrame macro="">
      <xdr:nvGraphicFramePr>
        <xdr:cNvPr id="66687573" name="グラフ 1182">
          <a:extLst>
            <a:ext uri="{FF2B5EF4-FFF2-40B4-BE49-F238E27FC236}">
              <a16:creationId xmlns:a16="http://schemas.microsoft.com/office/drawing/2014/main" id="{EFD316A6-C31D-4B26-8902-EE13F3107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2893</xdr:row>
      <xdr:rowOff>0</xdr:rowOff>
    </xdr:from>
    <xdr:to>
      <xdr:col>13</xdr:col>
      <xdr:colOff>0</xdr:colOff>
      <xdr:row>2903</xdr:row>
      <xdr:rowOff>76200</xdr:rowOff>
    </xdr:to>
    <xdr:graphicFrame macro="">
      <xdr:nvGraphicFramePr>
        <xdr:cNvPr id="66687574" name="グラフ 1186">
          <a:extLst>
            <a:ext uri="{FF2B5EF4-FFF2-40B4-BE49-F238E27FC236}">
              <a16:creationId xmlns:a16="http://schemas.microsoft.com/office/drawing/2014/main" id="{E7D8299A-D958-4FC9-98D1-64B634CD6B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2905</xdr:row>
      <xdr:rowOff>0</xdr:rowOff>
    </xdr:from>
    <xdr:to>
      <xdr:col>12</xdr:col>
      <xdr:colOff>142875</xdr:colOff>
      <xdr:row>2916</xdr:row>
      <xdr:rowOff>95250</xdr:rowOff>
    </xdr:to>
    <xdr:graphicFrame macro="">
      <xdr:nvGraphicFramePr>
        <xdr:cNvPr id="66687575" name="グラフ 1187">
          <a:extLst>
            <a:ext uri="{FF2B5EF4-FFF2-40B4-BE49-F238E27FC236}">
              <a16:creationId xmlns:a16="http://schemas.microsoft.com/office/drawing/2014/main" id="{7F5280B8-C8A3-4BD0-B85E-4B9CF46D6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2925</xdr:row>
      <xdr:rowOff>0</xdr:rowOff>
    </xdr:from>
    <xdr:to>
      <xdr:col>13</xdr:col>
      <xdr:colOff>0</xdr:colOff>
      <xdr:row>2935</xdr:row>
      <xdr:rowOff>76200</xdr:rowOff>
    </xdr:to>
    <xdr:graphicFrame macro="">
      <xdr:nvGraphicFramePr>
        <xdr:cNvPr id="66687576" name="グラフ 1188">
          <a:extLst>
            <a:ext uri="{FF2B5EF4-FFF2-40B4-BE49-F238E27FC236}">
              <a16:creationId xmlns:a16="http://schemas.microsoft.com/office/drawing/2014/main" id="{706758FF-5C0F-41E2-859A-0577BED99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2937</xdr:row>
      <xdr:rowOff>0</xdr:rowOff>
    </xdr:from>
    <xdr:to>
      <xdr:col>12</xdr:col>
      <xdr:colOff>142875</xdr:colOff>
      <xdr:row>2948</xdr:row>
      <xdr:rowOff>95250</xdr:rowOff>
    </xdr:to>
    <xdr:graphicFrame macro="">
      <xdr:nvGraphicFramePr>
        <xdr:cNvPr id="66687577" name="グラフ 1189">
          <a:extLst>
            <a:ext uri="{FF2B5EF4-FFF2-40B4-BE49-F238E27FC236}">
              <a16:creationId xmlns:a16="http://schemas.microsoft.com/office/drawing/2014/main" id="{AE7376BD-B13B-48AF-AC38-03D858AECB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2959</xdr:row>
      <xdr:rowOff>0</xdr:rowOff>
    </xdr:from>
    <xdr:to>
      <xdr:col>13</xdr:col>
      <xdr:colOff>0</xdr:colOff>
      <xdr:row>2969</xdr:row>
      <xdr:rowOff>76200</xdr:rowOff>
    </xdr:to>
    <xdr:graphicFrame macro="">
      <xdr:nvGraphicFramePr>
        <xdr:cNvPr id="66687578" name="グラフ 1191">
          <a:extLst>
            <a:ext uri="{FF2B5EF4-FFF2-40B4-BE49-F238E27FC236}">
              <a16:creationId xmlns:a16="http://schemas.microsoft.com/office/drawing/2014/main" id="{1986EEAD-FA2E-4C1A-A12C-FE6B58B77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2971</xdr:row>
      <xdr:rowOff>0</xdr:rowOff>
    </xdr:from>
    <xdr:to>
      <xdr:col>12</xdr:col>
      <xdr:colOff>142875</xdr:colOff>
      <xdr:row>2982</xdr:row>
      <xdr:rowOff>95250</xdr:rowOff>
    </xdr:to>
    <xdr:graphicFrame macro="">
      <xdr:nvGraphicFramePr>
        <xdr:cNvPr id="66687579" name="グラフ 1192">
          <a:extLst>
            <a:ext uri="{FF2B5EF4-FFF2-40B4-BE49-F238E27FC236}">
              <a16:creationId xmlns:a16="http://schemas.microsoft.com/office/drawing/2014/main" id="{F36B33A0-1DF7-41F6-A6E3-BA0ED666C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2993</xdr:row>
      <xdr:rowOff>0</xdr:rowOff>
    </xdr:from>
    <xdr:to>
      <xdr:col>13</xdr:col>
      <xdr:colOff>0</xdr:colOff>
      <xdr:row>3003</xdr:row>
      <xdr:rowOff>76200</xdr:rowOff>
    </xdr:to>
    <xdr:graphicFrame macro="">
      <xdr:nvGraphicFramePr>
        <xdr:cNvPr id="66687580" name="グラフ 1194">
          <a:extLst>
            <a:ext uri="{FF2B5EF4-FFF2-40B4-BE49-F238E27FC236}">
              <a16:creationId xmlns:a16="http://schemas.microsoft.com/office/drawing/2014/main" id="{A1F4DD34-3ACA-491F-843C-3A13ED5A1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3005</xdr:row>
      <xdr:rowOff>0</xdr:rowOff>
    </xdr:from>
    <xdr:to>
      <xdr:col>12</xdr:col>
      <xdr:colOff>142875</xdr:colOff>
      <xdr:row>3016</xdr:row>
      <xdr:rowOff>95250</xdr:rowOff>
    </xdr:to>
    <xdr:graphicFrame macro="">
      <xdr:nvGraphicFramePr>
        <xdr:cNvPr id="66687581" name="グラフ 1195">
          <a:extLst>
            <a:ext uri="{FF2B5EF4-FFF2-40B4-BE49-F238E27FC236}">
              <a16:creationId xmlns:a16="http://schemas.microsoft.com/office/drawing/2014/main" id="{D1E320B0-47BB-46CD-9FC3-6159BD047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3029</xdr:row>
      <xdr:rowOff>0</xdr:rowOff>
    </xdr:from>
    <xdr:to>
      <xdr:col>13</xdr:col>
      <xdr:colOff>0</xdr:colOff>
      <xdr:row>3039</xdr:row>
      <xdr:rowOff>76200</xdr:rowOff>
    </xdr:to>
    <xdr:graphicFrame macro="">
      <xdr:nvGraphicFramePr>
        <xdr:cNvPr id="66687582" name="グラフ 1197">
          <a:extLst>
            <a:ext uri="{FF2B5EF4-FFF2-40B4-BE49-F238E27FC236}">
              <a16:creationId xmlns:a16="http://schemas.microsoft.com/office/drawing/2014/main" id="{BF44F550-C836-463B-8296-49455E5B2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3041</xdr:row>
      <xdr:rowOff>0</xdr:rowOff>
    </xdr:from>
    <xdr:to>
      <xdr:col>12</xdr:col>
      <xdr:colOff>142875</xdr:colOff>
      <xdr:row>3052</xdr:row>
      <xdr:rowOff>95250</xdr:rowOff>
    </xdr:to>
    <xdr:graphicFrame macro="">
      <xdr:nvGraphicFramePr>
        <xdr:cNvPr id="66687583" name="グラフ 1198">
          <a:extLst>
            <a:ext uri="{FF2B5EF4-FFF2-40B4-BE49-F238E27FC236}">
              <a16:creationId xmlns:a16="http://schemas.microsoft.com/office/drawing/2014/main" id="{4E8C61CE-C1F3-422A-A03C-12B5E33E3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3063</xdr:row>
      <xdr:rowOff>0</xdr:rowOff>
    </xdr:from>
    <xdr:to>
      <xdr:col>13</xdr:col>
      <xdr:colOff>0</xdr:colOff>
      <xdr:row>3072</xdr:row>
      <xdr:rowOff>142875</xdr:rowOff>
    </xdr:to>
    <xdr:graphicFrame macro="">
      <xdr:nvGraphicFramePr>
        <xdr:cNvPr id="66687584" name="グラフ 1200">
          <a:extLst>
            <a:ext uri="{FF2B5EF4-FFF2-40B4-BE49-F238E27FC236}">
              <a16:creationId xmlns:a16="http://schemas.microsoft.com/office/drawing/2014/main" id="{6905CD42-5265-49A5-BCF2-8C88AB334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3074</xdr:row>
      <xdr:rowOff>0</xdr:rowOff>
    </xdr:from>
    <xdr:to>
      <xdr:col>12</xdr:col>
      <xdr:colOff>142875</xdr:colOff>
      <xdr:row>3085</xdr:row>
      <xdr:rowOff>95250</xdr:rowOff>
    </xdr:to>
    <xdr:graphicFrame macro="">
      <xdr:nvGraphicFramePr>
        <xdr:cNvPr id="66687585" name="グラフ 1201">
          <a:extLst>
            <a:ext uri="{FF2B5EF4-FFF2-40B4-BE49-F238E27FC236}">
              <a16:creationId xmlns:a16="http://schemas.microsoft.com/office/drawing/2014/main" id="{88E66EBD-BD3D-4C6E-A23E-AE23017BC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3095</xdr:row>
      <xdr:rowOff>0</xdr:rowOff>
    </xdr:from>
    <xdr:to>
      <xdr:col>13</xdr:col>
      <xdr:colOff>0</xdr:colOff>
      <xdr:row>3105</xdr:row>
      <xdr:rowOff>76200</xdr:rowOff>
    </xdr:to>
    <xdr:graphicFrame macro="">
      <xdr:nvGraphicFramePr>
        <xdr:cNvPr id="66687586" name="グラフ 1204">
          <a:extLst>
            <a:ext uri="{FF2B5EF4-FFF2-40B4-BE49-F238E27FC236}">
              <a16:creationId xmlns:a16="http://schemas.microsoft.com/office/drawing/2014/main" id="{A6A105A9-1D4B-4BC9-BA78-BE6BEB0F5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3107</xdr:row>
      <xdr:rowOff>0</xdr:rowOff>
    </xdr:from>
    <xdr:to>
      <xdr:col>12</xdr:col>
      <xdr:colOff>142875</xdr:colOff>
      <xdr:row>3118</xdr:row>
      <xdr:rowOff>95250</xdr:rowOff>
    </xdr:to>
    <xdr:graphicFrame macro="">
      <xdr:nvGraphicFramePr>
        <xdr:cNvPr id="66687587" name="グラフ 1205">
          <a:extLst>
            <a:ext uri="{FF2B5EF4-FFF2-40B4-BE49-F238E27FC236}">
              <a16:creationId xmlns:a16="http://schemas.microsoft.com/office/drawing/2014/main" id="{D2A9B396-DFB1-4D68-9BA0-9201B164A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9525</xdr:colOff>
      <xdr:row>3130</xdr:row>
      <xdr:rowOff>19050</xdr:rowOff>
    </xdr:from>
    <xdr:to>
      <xdr:col>13</xdr:col>
      <xdr:colOff>0</xdr:colOff>
      <xdr:row>3140</xdr:row>
      <xdr:rowOff>85725</xdr:rowOff>
    </xdr:to>
    <xdr:graphicFrame macro="">
      <xdr:nvGraphicFramePr>
        <xdr:cNvPr id="66687588" name="グラフ 1207">
          <a:extLst>
            <a:ext uri="{FF2B5EF4-FFF2-40B4-BE49-F238E27FC236}">
              <a16:creationId xmlns:a16="http://schemas.microsoft.com/office/drawing/2014/main" id="{69D052D7-A232-4C0B-93C2-00412E0BD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3142</xdr:row>
      <xdr:rowOff>0</xdr:rowOff>
    </xdr:from>
    <xdr:to>
      <xdr:col>12</xdr:col>
      <xdr:colOff>133350</xdr:colOff>
      <xdr:row>3153</xdr:row>
      <xdr:rowOff>85725</xdr:rowOff>
    </xdr:to>
    <xdr:graphicFrame macro="">
      <xdr:nvGraphicFramePr>
        <xdr:cNvPr id="66687589" name="グラフ 1208">
          <a:extLst>
            <a:ext uri="{FF2B5EF4-FFF2-40B4-BE49-F238E27FC236}">
              <a16:creationId xmlns:a16="http://schemas.microsoft.com/office/drawing/2014/main" id="{6D846120-E5D3-4291-8487-93AAC2929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3189</xdr:row>
      <xdr:rowOff>66675</xdr:rowOff>
    </xdr:from>
    <xdr:to>
      <xdr:col>13</xdr:col>
      <xdr:colOff>0</xdr:colOff>
      <xdr:row>3193</xdr:row>
      <xdr:rowOff>19050</xdr:rowOff>
    </xdr:to>
    <xdr:sp macro="" textlink="">
      <xdr:nvSpPr>
        <xdr:cNvPr id="39097" name="Text Box 1209">
          <a:extLst>
            <a:ext uri="{FF2B5EF4-FFF2-40B4-BE49-F238E27FC236}">
              <a16:creationId xmlns:a16="http://schemas.microsoft.com/office/drawing/2014/main" id="{96BE77F9-9976-4D2B-90E5-1407AFD938E7}"/>
            </a:ext>
          </a:extLst>
        </xdr:cNvPr>
        <xdr:cNvSpPr txBox="1">
          <a:spLocks noChangeArrowheads="1"/>
        </xdr:cNvSpPr>
      </xdr:nvSpPr>
      <xdr:spPr bwMode="auto">
        <a:xfrm>
          <a:off x="104775" y="447627375"/>
          <a:ext cx="5800725"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問３７　あなたは、中学生・高校生の非行の原因や理由についてどのように考えますか。次の中から原因・理由と</a:t>
          </a:r>
        </a:p>
        <a:p>
          <a:pPr algn="l" rtl="0">
            <a:lnSpc>
              <a:spcPts val="1000"/>
            </a:lnSpc>
            <a:defRPr sz="1000"/>
          </a:pPr>
          <a:r>
            <a:rPr lang="ja-JP" altLang="en-US" sz="900" b="0" i="0" u="none" strike="noStrike" baseline="0">
              <a:solidFill>
                <a:srgbClr val="000000"/>
              </a:solidFill>
              <a:latin typeface="ＭＳ Ｐゴシック"/>
              <a:ea typeface="ＭＳ Ｐゴシック"/>
            </a:rPr>
            <a:t>　　　　　考えられるものを３つまで選んで○をつけてください。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1</xdr:col>
      <xdr:colOff>9525</xdr:colOff>
      <xdr:row>3213</xdr:row>
      <xdr:rowOff>0</xdr:rowOff>
    </xdr:from>
    <xdr:to>
      <xdr:col>8</xdr:col>
      <xdr:colOff>333375</xdr:colOff>
      <xdr:row>3256</xdr:row>
      <xdr:rowOff>123825</xdr:rowOff>
    </xdr:to>
    <xdr:graphicFrame macro="">
      <xdr:nvGraphicFramePr>
        <xdr:cNvPr id="66687591" name="グラフ 1211">
          <a:extLst>
            <a:ext uri="{FF2B5EF4-FFF2-40B4-BE49-F238E27FC236}">
              <a16:creationId xmlns:a16="http://schemas.microsoft.com/office/drawing/2014/main" id="{0AE21830-BBBC-470C-8B5F-CC76786467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8</xdr:col>
      <xdr:colOff>352425</xdr:colOff>
      <xdr:row>3213</xdr:row>
      <xdr:rowOff>0</xdr:rowOff>
    </xdr:from>
    <xdr:to>
      <xdr:col>13</xdr:col>
      <xdr:colOff>19050</xdr:colOff>
      <xdr:row>3256</xdr:row>
      <xdr:rowOff>123825</xdr:rowOff>
    </xdr:to>
    <xdr:graphicFrame macro="">
      <xdr:nvGraphicFramePr>
        <xdr:cNvPr id="66687592" name="グラフ 1212">
          <a:extLst>
            <a:ext uri="{FF2B5EF4-FFF2-40B4-BE49-F238E27FC236}">
              <a16:creationId xmlns:a16="http://schemas.microsoft.com/office/drawing/2014/main" id="{E660DB7C-E9E2-4006-814F-C8E403668A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3289</xdr:row>
      <xdr:rowOff>76200</xdr:rowOff>
    </xdr:from>
    <xdr:to>
      <xdr:col>13</xdr:col>
      <xdr:colOff>0</xdr:colOff>
      <xdr:row>3293</xdr:row>
      <xdr:rowOff>66675</xdr:rowOff>
    </xdr:to>
    <xdr:sp macro="" textlink="">
      <xdr:nvSpPr>
        <xdr:cNvPr id="39101" name="Text Box 1213">
          <a:extLst>
            <a:ext uri="{FF2B5EF4-FFF2-40B4-BE49-F238E27FC236}">
              <a16:creationId xmlns:a16="http://schemas.microsoft.com/office/drawing/2014/main" id="{62E82BA5-3D7A-43FA-9A9F-98AFF157DE0A}"/>
            </a:ext>
          </a:extLst>
        </xdr:cNvPr>
        <xdr:cNvSpPr txBox="1">
          <a:spLocks noChangeArrowheads="1"/>
        </xdr:cNvSpPr>
      </xdr:nvSpPr>
      <xdr:spPr bwMode="auto">
        <a:xfrm>
          <a:off x="104775" y="466563075"/>
          <a:ext cx="5800725"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問３８　あなたは、中学生・高校生の非行を防ぐための方法として次のどれが重要だと思いますか。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次の中から重要だと思うものを３つまで選んで○をつけてください。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0</xdr:col>
      <xdr:colOff>38100</xdr:colOff>
      <xdr:row>3308</xdr:row>
      <xdr:rowOff>74084</xdr:rowOff>
    </xdr:from>
    <xdr:to>
      <xdr:col>6</xdr:col>
      <xdr:colOff>485775</xdr:colOff>
      <xdr:row>3357</xdr:row>
      <xdr:rowOff>0</xdr:rowOff>
    </xdr:to>
    <xdr:graphicFrame macro="">
      <xdr:nvGraphicFramePr>
        <xdr:cNvPr id="66687594" name="グラフ 1215">
          <a:extLst>
            <a:ext uri="{FF2B5EF4-FFF2-40B4-BE49-F238E27FC236}">
              <a16:creationId xmlns:a16="http://schemas.microsoft.com/office/drawing/2014/main" id="{3676012D-A61B-43EE-B009-D4974401BB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9525</xdr:colOff>
      <xdr:row>3359</xdr:row>
      <xdr:rowOff>28574</xdr:rowOff>
    </xdr:from>
    <xdr:to>
      <xdr:col>13</xdr:col>
      <xdr:colOff>9525</xdr:colOff>
      <xdr:row>3362</xdr:row>
      <xdr:rowOff>133349</xdr:rowOff>
    </xdr:to>
    <xdr:sp macro="" textlink="">
      <xdr:nvSpPr>
        <xdr:cNvPr id="39104" name="Text Box 1216">
          <a:extLst>
            <a:ext uri="{FF2B5EF4-FFF2-40B4-BE49-F238E27FC236}">
              <a16:creationId xmlns:a16="http://schemas.microsoft.com/office/drawing/2014/main" id="{0A816374-9221-4449-977B-39A73B1B7454}"/>
            </a:ext>
          </a:extLst>
        </xdr:cNvPr>
        <xdr:cNvSpPr txBox="1">
          <a:spLocks noChangeArrowheads="1"/>
        </xdr:cNvSpPr>
      </xdr:nvSpPr>
      <xdr:spPr bwMode="auto">
        <a:xfrm>
          <a:off x="114300" y="423805349"/>
          <a:ext cx="5800725"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問３９　あなたは、「家庭教育のあり方」をどのように考えますか。次の中から最も大事だと考えるものを</a:t>
          </a:r>
        </a:p>
        <a:p>
          <a:pPr algn="l" rtl="0">
            <a:lnSpc>
              <a:spcPts val="1000"/>
            </a:lnSpc>
            <a:defRPr sz="1000"/>
          </a:pPr>
          <a:r>
            <a:rPr lang="ja-JP" altLang="en-US" sz="900" b="0" i="0" u="none" strike="noStrike" baseline="0">
              <a:solidFill>
                <a:srgbClr val="000000"/>
              </a:solidFill>
              <a:latin typeface="ＭＳ Ｐゴシック"/>
              <a:ea typeface="ＭＳ Ｐゴシック"/>
            </a:rPr>
            <a:t>　　　　　２つまで選んで○をつけてください。　</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1</xdr:col>
      <xdr:colOff>0</xdr:colOff>
      <xdr:row>3376</xdr:row>
      <xdr:rowOff>0</xdr:rowOff>
    </xdr:from>
    <xdr:to>
      <xdr:col>7</xdr:col>
      <xdr:colOff>190500</xdr:colOff>
      <xdr:row>3403</xdr:row>
      <xdr:rowOff>142875</xdr:rowOff>
    </xdr:to>
    <xdr:graphicFrame macro="">
      <xdr:nvGraphicFramePr>
        <xdr:cNvPr id="66687596" name="グラフ 1219">
          <a:extLst>
            <a:ext uri="{FF2B5EF4-FFF2-40B4-BE49-F238E27FC236}">
              <a16:creationId xmlns:a16="http://schemas.microsoft.com/office/drawing/2014/main" id="{5339B98C-811F-401F-8DF4-E65A23655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95250</xdr:colOff>
      <xdr:row>3468</xdr:row>
      <xdr:rowOff>76200</xdr:rowOff>
    </xdr:from>
    <xdr:to>
      <xdr:col>12</xdr:col>
      <xdr:colOff>152400</xdr:colOff>
      <xdr:row>3472</xdr:row>
      <xdr:rowOff>57150</xdr:rowOff>
    </xdr:to>
    <xdr:sp macro="" textlink="">
      <xdr:nvSpPr>
        <xdr:cNvPr id="39108" name="Text Box 1220">
          <a:extLst>
            <a:ext uri="{FF2B5EF4-FFF2-40B4-BE49-F238E27FC236}">
              <a16:creationId xmlns:a16="http://schemas.microsoft.com/office/drawing/2014/main" id="{7F86FA3C-B320-4DDE-BE5B-6D4ABD781945}"/>
            </a:ext>
          </a:extLst>
        </xdr:cNvPr>
        <xdr:cNvSpPr txBox="1">
          <a:spLocks noChangeArrowheads="1"/>
        </xdr:cNvSpPr>
      </xdr:nvSpPr>
      <xdr:spPr bwMode="auto">
        <a:xfrm>
          <a:off x="95250" y="493423575"/>
          <a:ext cx="58007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問４１　問４０で「１はい」と答えた方にうかがいます。「家庭の教育力」が低下してる理由はどれでしょうか。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N=292</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=62</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=230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3405</xdr:row>
      <xdr:rowOff>66675</xdr:rowOff>
    </xdr:from>
    <xdr:to>
      <xdr:col>13</xdr:col>
      <xdr:colOff>0</xdr:colOff>
      <xdr:row>3408</xdr:row>
      <xdr:rowOff>142875</xdr:rowOff>
    </xdr:to>
    <xdr:sp macro="" textlink="">
      <xdr:nvSpPr>
        <xdr:cNvPr id="39110" name="Text Box 1222">
          <a:extLst>
            <a:ext uri="{FF2B5EF4-FFF2-40B4-BE49-F238E27FC236}">
              <a16:creationId xmlns:a16="http://schemas.microsoft.com/office/drawing/2014/main" id="{C4253381-C988-4BD7-AF74-4DE77B5C3C34}"/>
            </a:ext>
          </a:extLst>
        </xdr:cNvPr>
        <xdr:cNvSpPr txBox="1">
          <a:spLocks noChangeArrowheads="1"/>
        </xdr:cNvSpPr>
      </xdr:nvSpPr>
      <xdr:spPr bwMode="auto">
        <a:xfrm>
          <a:off x="104775" y="483812850"/>
          <a:ext cx="580072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問４０　あなたは、一般的に「家庭の教育力」が低下していると思いますか。次の中から１つ選んで○をつけてください。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 </a:t>
          </a:r>
          <a:r>
            <a:rPr lang="ja-JP" altLang="en-US" sz="900" b="0" i="0" u="none" strike="noStrike" baseline="0">
              <a:solidFill>
                <a:srgbClr val="000000"/>
              </a:solidFill>
              <a:latin typeface="ＭＳ Ｐゴシック"/>
              <a:ea typeface="ＭＳ Ｐゴシック"/>
            </a:rPr>
            <a:t>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1</xdr:col>
      <xdr:colOff>95250</xdr:colOff>
      <xdr:row>3485</xdr:row>
      <xdr:rowOff>19050</xdr:rowOff>
    </xdr:from>
    <xdr:to>
      <xdr:col>6</xdr:col>
      <xdr:colOff>409575</xdr:colOff>
      <xdr:row>3537</xdr:row>
      <xdr:rowOff>38100</xdr:rowOff>
    </xdr:to>
    <xdr:graphicFrame macro="">
      <xdr:nvGraphicFramePr>
        <xdr:cNvPr id="66687599" name="グラフ 1225">
          <a:extLst>
            <a:ext uri="{FF2B5EF4-FFF2-40B4-BE49-F238E27FC236}">
              <a16:creationId xmlns:a16="http://schemas.microsoft.com/office/drawing/2014/main" id="{F02FFA28-9916-4E51-887D-FFC301E53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9525</xdr:colOff>
      <xdr:row>3606</xdr:row>
      <xdr:rowOff>38100</xdr:rowOff>
    </xdr:from>
    <xdr:to>
      <xdr:col>13</xdr:col>
      <xdr:colOff>9525</xdr:colOff>
      <xdr:row>3608</xdr:row>
      <xdr:rowOff>142875</xdr:rowOff>
    </xdr:to>
    <xdr:sp macro="" textlink="">
      <xdr:nvSpPr>
        <xdr:cNvPr id="39114" name="Text Box 1226">
          <a:extLst>
            <a:ext uri="{FF2B5EF4-FFF2-40B4-BE49-F238E27FC236}">
              <a16:creationId xmlns:a16="http://schemas.microsoft.com/office/drawing/2014/main" id="{C51D3525-A0A3-4FD9-AD1E-F5B2455F810C}"/>
            </a:ext>
          </a:extLst>
        </xdr:cNvPr>
        <xdr:cNvSpPr txBox="1">
          <a:spLocks noChangeArrowheads="1"/>
        </xdr:cNvSpPr>
      </xdr:nvSpPr>
      <xdr:spPr bwMode="auto">
        <a:xfrm>
          <a:off x="114300" y="513673725"/>
          <a:ext cx="58007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問４２　次の中から、あなたが青少年にとって必要だと思うものを３つまで選んで○をつけてください。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1</xdr:col>
      <xdr:colOff>0</xdr:colOff>
      <xdr:row>3626</xdr:row>
      <xdr:rowOff>0</xdr:rowOff>
    </xdr:from>
    <xdr:to>
      <xdr:col>7</xdr:col>
      <xdr:colOff>523875</xdr:colOff>
      <xdr:row>3672</xdr:row>
      <xdr:rowOff>133350</xdr:rowOff>
    </xdr:to>
    <xdr:graphicFrame macro="">
      <xdr:nvGraphicFramePr>
        <xdr:cNvPr id="66687601" name="グラフ 1229">
          <a:extLst>
            <a:ext uri="{FF2B5EF4-FFF2-40B4-BE49-F238E27FC236}">
              <a16:creationId xmlns:a16="http://schemas.microsoft.com/office/drawing/2014/main" id="{103406E8-DE86-430F-9791-540E7D32D8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8</xdr:col>
      <xdr:colOff>9525</xdr:colOff>
      <xdr:row>3626</xdr:row>
      <xdr:rowOff>0</xdr:rowOff>
    </xdr:from>
    <xdr:to>
      <xdr:col>13</xdr:col>
      <xdr:colOff>28575</xdr:colOff>
      <xdr:row>3672</xdr:row>
      <xdr:rowOff>133350</xdr:rowOff>
    </xdr:to>
    <xdr:graphicFrame macro="">
      <xdr:nvGraphicFramePr>
        <xdr:cNvPr id="66687602" name="グラフ 1230">
          <a:extLst>
            <a:ext uri="{FF2B5EF4-FFF2-40B4-BE49-F238E27FC236}">
              <a16:creationId xmlns:a16="http://schemas.microsoft.com/office/drawing/2014/main" id="{95CDA453-36F5-4CE0-815C-FDF4866EF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85725</xdr:colOff>
      <xdr:row>746</xdr:row>
      <xdr:rowOff>142875</xdr:rowOff>
    </xdr:from>
    <xdr:to>
      <xdr:col>12</xdr:col>
      <xdr:colOff>142875</xdr:colOff>
      <xdr:row>757</xdr:row>
      <xdr:rowOff>31750</xdr:rowOff>
    </xdr:to>
    <xdr:graphicFrame macro="">
      <xdr:nvGraphicFramePr>
        <xdr:cNvPr id="66687603" name="グラフ 1234">
          <a:extLst>
            <a:ext uri="{FF2B5EF4-FFF2-40B4-BE49-F238E27FC236}">
              <a16:creationId xmlns:a16="http://schemas.microsoft.com/office/drawing/2014/main" id="{E4F6B62B-11E2-4797-95E9-85C5C866E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0</xdr:col>
      <xdr:colOff>85725</xdr:colOff>
      <xdr:row>716</xdr:row>
      <xdr:rowOff>0</xdr:rowOff>
    </xdr:from>
    <xdr:to>
      <xdr:col>12</xdr:col>
      <xdr:colOff>142875</xdr:colOff>
      <xdr:row>726</xdr:row>
      <xdr:rowOff>0</xdr:rowOff>
    </xdr:to>
    <xdr:graphicFrame macro="">
      <xdr:nvGraphicFramePr>
        <xdr:cNvPr id="66687604" name="グラフ 1235">
          <a:extLst>
            <a:ext uri="{FF2B5EF4-FFF2-40B4-BE49-F238E27FC236}">
              <a16:creationId xmlns:a16="http://schemas.microsoft.com/office/drawing/2014/main" id="{43F660BD-CA9F-4ED9-824B-AFE3A68F46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7</xdr:col>
      <xdr:colOff>333375</xdr:colOff>
      <xdr:row>776</xdr:row>
      <xdr:rowOff>0</xdr:rowOff>
    </xdr:from>
    <xdr:to>
      <xdr:col>11</xdr:col>
      <xdr:colOff>495300</xdr:colOff>
      <xdr:row>816</xdr:row>
      <xdr:rowOff>9525</xdr:rowOff>
    </xdr:to>
    <xdr:graphicFrame macro="">
      <xdr:nvGraphicFramePr>
        <xdr:cNvPr id="66687605" name="グラフ 1236">
          <a:extLst>
            <a:ext uri="{FF2B5EF4-FFF2-40B4-BE49-F238E27FC236}">
              <a16:creationId xmlns:a16="http://schemas.microsoft.com/office/drawing/2014/main" id="{970D14DD-B0A1-4C52-B45D-4A0E55BB2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1598</xdr:row>
      <xdr:rowOff>0</xdr:rowOff>
    </xdr:from>
    <xdr:to>
      <xdr:col>8</xdr:col>
      <xdr:colOff>0</xdr:colOff>
      <xdr:row>1644</xdr:row>
      <xdr:rowOff>0</xdr:rowOff>
    </xdr:to>
    <xdr:graphicFrame macro="">
      <xdr:nvGraphicFramePr>
        <xdr:cNvPr id="66687606" name="グラフ 1242">
          <a:extLst>
            <a:ext uri="{FF2B5EF4-FFF2-40B4-BE49-F238E27FC236}">
              <a16:creationId xmlns:a16="http://schemas.microsoft.com/office/drawing/2014/main" id="{92718935-A4F0-4DD0-A10E-9243F48E0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8</xdr:col>
      <xdr:colOff>0</xdr:colOff>
      <xdr:row>1598</xdr:row>
      <xdr:rowOff>0</xdr:rowOff>
    </xdr:from>
    <xdr:to>
      <xdr:col>13</xdr:col>
      <xdr:colOff>9525</xdr:colOff>
      <xdr:row>1644</xdr:row>
      <xdr:rowOff>0</xdr:rowOff>
    </xdr:to>
    <xdr:graphicFrame macro="">
      <xdr:nvGraphicFramePr>
        <xdr:cNvPr id="66687607" name="グラフ 1243">
          <a:extLst>
            <a:ext uri="{FF2B5EF4-FFF2-40B4-BE49-F238E27FC236}">
              <a16:creationId xmlns:a16="http://schemas.microsoft.com/office/drawing/2014/main" id="{9FBBE94C-3650-4A2D-821F-CD66464B5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9525</xdr:colOff>
      <xdr:row>1732</xdr:row>
      <xdr:rowOff>0</xdr:rowOff>
    </xdr:from>
    <xdr:to>
      <xdr:col>8</xdr:col>
      <xdr:colOff>133350</xdr:colOff>
      <xdr:row>1779</xdr:row>
      <xdr:rowOff>114300</xdr:rowOff>
    </xdr:to>
    <xdr:graphicFrame macro="">
      <xdr:nvGraphicFramePr>
        <xdr:cNvPr id="66687608" name="グラフ 1248">
          <a:extLst>
            <a:ext uri="{FF2B5EF4-FFF2-40B4-BE49-F238E27FC236}">
              <a16:creationId xmlns:a16="http://schemas.microsoft.com/office/drawing/2014/main" id="{66675CC6-58E1-4E4B-AE16-144210FEB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7</xdr:col>
      <xdr:colOff>285750</xdr:colOff>
      <xdr:row>1913</xdr:row>
      <xdr:rowOff>19050</xdr:rowOff>
    </xdr:from>
    <xdr:to>
      <xdr:col>12</xdr:col>
      <xdr:colOff>133350</xdr:colOff>
      <xdr:row>1950</xdr:row>
      <xdr:rowOff>133350</xdr:rowOff>
    </xdr:to>
    <xdr:graphicFrame macro="">
      <xdr:nvGraphicFramePr>
        <xdr:cNvPr id="66687609" name="グラフ 1250">
          <a:extLst>
            <a:ext uri="{FF2B5EF4-FFF2-40B4-BE49-F238E27FC236}">
              <a16:creationId xmlns:a16="http://schemas.microsoft.com/office/drawing/2014/main" id="{62B33F8F-8D49-4007-BE50-81772EC30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9525</xdr:colOff>
      <xdr:row>1953</xdr:row>
      <xdr:rowOff>142875</xdr:rowOff>
    </xdr:from>
    <xdr:to>
      <xdr:col>13</xdr:col>
      <xdr:colOff>9525</xdr:colOff>
      <xdr:row>1957</xdr:row>
      <xdr:rowOff>123825</xdr:rowOff>
    </xdr:to>
    <xdr:sp macro="" textlink="">
      <xdr:nvSpPr>
        <xdr:cNvPr id="39139" name="Text Box 1251">
          <a:extLst>
            <a:ext uri="{FF2B5EF4-FFF2-40B4-BE49-F238E27FC236}">
              <a16:creationId xmlns:a16="http://schemas.microsoft.com/office/drawing/2014/main" id="{CD9F8EA1-2CDE-459C-9CD1-6063947D0506}"/>
            </a:ext>
          </a:extLst>
        </xdr:cNvPr>
        <xdr:cNvSpPr txBox="1">
          <a:spLocks noChangeArrowheads="1"/>
        </xdr:cNvSpPr>
      </xdr:nvSpPr>
      <xdr:spPr bwMode="auto">
        <a:xfrm>
          <a:off x="114300" y="298189650"/>
          <a:ext cx="58007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問２９　あなたは、中学生や高校生が携帯電話、スマートフォンを持つことについてどう思いますか。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1</xdr:col>
      <xdr:colOff>9525</xdr:colOff>
      <xdr:row>1969</xdr:row>
      <xdr:rowOff>0</xdr:rowOff>
    </xdr:from>
    <xdr:to>
      <xdr:col>13</xdr:col>
      <xdr:colOff>85725</xdr:colOff>
      <xdr:row>1977</xdr:row>
      <xdr:rowOff>114300</xdr:rowOff>
    </xdr:to>
    <xdr:graphicFrame macro="">
      <xdr:nvGraphicFramePr>
        <xdr:cNvPr id="66687611" name="グラフ 1259">
          <a:extLst>
            <a:ext uri="{FF2B5EF4-FFF2-40B4-BE49-F238E27FC236}">
              <a16:creationId xmlns:a16="http://schemas.microsoft.com/office/drawing/2014/main" id="{E1E5BD98-C9B6-4B8A-87DA-6C1703CA9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8</xdr:col>
      <xdr:colOff>0</xdr:colOff>
      <xdr:row>2287</xdr:row>
      <xdr:rowOff>9525</xdr:rowOff>
    </xdr:from>
    <xdr:to>
      <xdr:col>13</xdr:col>
      <xdr:colOff>28575</xdr:colOff>
      <xdr:row>2326</xdr:row>
      <xdr:rowOff>38100</xdr:rowOff>
    </xdr:to>
    <xdr:graphicFrame macro="">
      <xdr:nvGraphicFramePr>
        <xdr:cNvPr id="66687613" name="グラフ 1262">
          <a:extLst>
            <a:ext uri="{FF2B5EF4-FFF2-40B4-BE49-F238E27FC236}">
              <a16:creationId xmlns:a16="http://schemas.microsoft.com/office/drawing/2014/main" id="{7C3514C0-8077-4F56-86B1-106E07C93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9525</xdr:colOff>
      <xdr:row>3550</xdr:row>
      <xdr:rowOff>57150</xdr:rowOff>
    </xdr:from>
    <xdr:to>
      <xdr:col>7</xdr:col>
      <xdr:colOff>114300</xdr:colOff>
      <xdr:row>3602</xdr:row>
      <xdr:rowOff>66675</xdr:rowOff>
    </xdr:to>
    <xdr:graphicFrame macro="">
      <xdr:nvGraphicFramePr>
        <xdr:cNvPr id="66687614" name="グラフ 1265">
          <a:extLst>
            <a:ext uri="{FF2B5EF4-FFF2-40B4-BE49-F238E27FC236}">
              <a16:creationId xmlns:a16="http://schemas.microsoft.com/office/drawing/2014/main" id="{0CF2419F-AE6B-40BB-BAA8-BD6D6B2E4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2022</xdr:row>
      <xdr:rowOff>38100</xdr:rowOff>
    </xdr:from>
    <xdr:to>
      <xdr:col>13</xdr:col>
      <xdr:colOff>0</xdr:colOff>
      <xdr:row>2026</xdr:row>
      <xdr:rowOff>9525</xdr:rowOff>
    </xdr:to>
    <xdr:sp macro="" textlink="">
      <xdr:nvSpPr>
        <xdr:cNvPr id="39155" name="Text Box 1267">
          <a:extLst>
            <a:ext uri="{FF2B5EF4-FFF2-40B4-BE49-F238E27FC236}">
              <a16:creationId xmlns:a16="http://schemas.microsoft.com/office/drawing/2014/main" id="{7C9F53BA-017E-4C15-A6D6-E0AEECE76E25}"/>
            </a:ext>
          </a:extLst>
        </xdr:cNvPr>
        <xdr:cNvSpPr txBox="1">
          <a:spLocks noChangeArrowheads="1"/>
        </xdr:cNvSpPr>
      </xdr:nvSpPr>
      <xdr:spPr bwMode="auto">
        <a:xfrm>
          <a:off x="104775" y="293141400"/>
          <a:ext cx="5800725"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問３０　あなたのお子さんは、１日どれくらいインターネットやメール（携帯電話、スマートフォンを含む）をしていますか。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1</xdr:col>
      <xdr:colOff>19050</xdr:colOff>
      <xdr:row>2039</xdr:row>
      <xdr:rowOff>28575</xdr:rowOff>
    </xdr:from>
    <xdr:to>
      <xdr:col>7</xdr:col>
      <xdr:colOff>285750</xdr:colOff>
      <xdr:row>2077</xdr:row>
      <xdr:rowOff>104775</xdr:rowOff>
    </xdr:to>
    <xdr:graphicFrame macro="">
      <xdr:nvGraphicFramePr>
        <xdr:cNvPr id="66687616" name="グラフ 1269">
          <a:extLst>
            <a:ext uri="{FF2B5EF4-FFF2-40B4-BE49-F238E27FC236}">
              <a16:creationId xmlns:a16="http://schemas.microsoft.com/office/drawing/2014/main" id="{76304065-7C53-470A-ADEB-614D941C4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7</xdr:col>
      <xdr:colOff>295275</xdr:colOff>
      <xdr:row>2039</xdr:row>
      <xdr:rowOff>28575</xdr:rowOff>
    </xdr:from>
    <xdr:to>
      <xdr:col>12</xdr:col>
      <xdr:colOff>142875</xdr:colOff>
      <xdr:row>2077</xdr:row>
      <xdr:rowOff>104775</xdr:rowOff>
    </xdr:to>
    <xdr:graphicFrame macro="">
      <xdr:nvGraphicFramePr>
        <xdr:cNvPr id="66687617" name="グラフ 1270">
          <a:extLst>
            <a:ext uri="{FF2B5EF4-FFF2-40B4-BE49-F238E27FC236}">
              <a16:creationId xmlns:a16="http://schemas.microsoft.com/office/drawing/2014/main" id="{341A34AB-2E61-4139-A75C-92209E1A7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9525</xdr:colOff>
      <xdr:row>2079</xdr:row>
      <xdr:rowOff>66675</xdr:rowOff>
    </xdr:from>
    <xdr:to>
      <xdr:col>13</xdr:col>
      <xdr:colOff>9525</xdr:colOff>
      <xdr:row>2082</xdr:row>
      <xdr:rowOff>123825</xdr:rowOff>
    </xdr:to>
    <xdr:sp macro="" textlink="">
      <xdr:nvSpPr>
        <xdr:cNvPr id="39159" name="Text Box 1271">
          <a:extLst>
            <a:ext uri="{FF2B5EF4-FFF2-40B4-BE49-F238E27FC236}">
              <a16:creationId xmlns:a16="http://schemas.microsoft.com/office/drawing/2014/main" id="{04A59647-C99C-47DF-BD34-B9533BDE3C16}"/>
            </a:ext>
          </a:extLst>
        </xdr:cNvPr>
        <xdr:cNvSpPr txBox="1">
          <a:spLocks noChangeArrowheads="1"/>
        </xdr:cNvSpPr>
      </xdr:nvSpPr>
      <xdr:spPr bwMode="auto">
        <a:xfrm>
          <a:off x="114300" y="301856775"/>
          <a:ext cx="5800725"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問３１　携帯電話、スマートフォンのフィルタリングや使い方についてうかがいます。</a:t>
          </a:r>
        </a:p>
        <a:p>
          <a:pPr algn="l" rtl="0">
            <a:lnSpc>
              <a:spcPts val="1000"/>
            </a:lnSpc>
            <a:defRPr sz="1000"/>
          </a:pPr>
          <a:r>
            <a:rPr lang="ja-JP" altLang="en-US" sz="900" b="0" i="0" u="none" strike="noStrike" baseline="0">
              <a:solidFill>
                <a:srgbClr val="000000"/>
              </a:solidFill>
              <a:latin typeface="ＭＳ Ｐゴシック"/>
              <a:ea typeface="ＭＳ Ｐゴシック"/>
            </a:rPr>
            <a:t>　　　　　１～６のそれぞれについて、次の中から１つ選んで○をつけてください。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endParaRPr lang="ja-JP" altLang="en-US"/>
        </a:p>
      </xdr:txBody>
    </xdr:sp>
    <xdr:clientData/>
  </xdr:twoCellAnchor>
  <xdr:twoCellAnchor>
    <xdr:from>
      <xdr:col>0</xdr:col>
      <xdr:colOff>95250</xdr:colOff>
      <xdr:row>2091</xdr:row>
      <xdr:rowOff>9525</xdr:rowOff>
    </xdr:from>
    <xdr:to>
      <xdr:col>13</xdr:col>
      <xdr:colOff>66675</xdr:colOff>
      <xdr:row>2100</xdr:row>
      <xdr:rowOff>142875</xdr:rowOff>
    </xdr:to>
    <xdr:graphicFrame macro="">
      <xdr:nvGraphicFramePr>
        <xdr:cNvPr id="66687619" name="グラフ 1273">
          <a:extLst>
            <a:ext uri="{FF2B5EF4-FFF2-40B4-BE49-F238E27FC236}">
              <a16:creationId xmlns:a16="http://schemas.microsoft.com/office/drawing/2014/main" id="{555657C9-E64C-4EDE-944D-1F6CF48EA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2109</xdr:row>
      <xdr:rowOff>0</xdr:rowOff>
    </xdr:from>
    <xdr:to>
      <xdr:col>13</xdr:col>
      <xdr:colOff>76200</xdr:colOff>
      <xdr:row>2118</xdr:row>
      <xdr:rowOff>133350</xdr:rowOff>
    </xdr:to>
    <xdr:graphicFrame macro="">
      <xdr:nvGraphicFramePr>
        <xdr:cNvPr id="66687620" name="グラフ 1274">
          <a:extLst>
            <a:ext uri="{FF2B5EF4-FFF2-40B4-BE49-F238E27FC236}">
              <a16:creationId xmlns:a16="http://schemas.microsoft.com/office/drawing/2014/main" id="{B81E944C-7109-4A1A-A91F-1985B1CE93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2127</xdr:row>
      <xdr:rowOff>0</xdr:rowOff>
    </xdr:from>
    <xdr:to>
      <xdr:col>13</xdr:col>
      <xdr:colOff>76200</xdr:colOff>
      <xdr:row>2136</xdr:row>
      <xdr:rowOff>133350</xdr:rowOff>
    </xdr:to>
    <xdr:graphicFrame macro="">
      <xdr:nvGraphicFramePr>
        <xdr:cNvPr id="66687621" name="グラフ 1275">
          <a:extLst>
            <a:ext uri="{FF2B5EF4-FFF2-40B4-BE49-F238E27FC236}">
              <a16:creationId xmlns:a16="http://schemas.microsoft.com/office/drawing/2014/main" id="{B8DE6930-5D03-4E86-B7A4-F97C95E8DE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0</xdr:col>
      <xdr:colOff>57150</xdr:colOff>
      <xdr:row>2145</xdr:row>
      <xdr:rowOff>9525</xdr:rowOff>
    </xdr:from>
    <xdr:to>
      <xdr:col>13</xdr:col>
      <xdr:colOff>28575</xdr:colOff>
      <xdr:row>2154</xdr:row>
      <xdr:rowOff>142875</xdr:rowOff>
    </xdr:to>
    <xdr:graphicFrame macro="">
      <xdr:nvGraphicFramePr>
        <xdr:cNvPr id="66687622" name="グラフ 1276">
          <a:extLst>
            <a:ext uri="{FF2B5EF4-FFF2-40B4-BE49-F238E27FC236}">
              <a16:creationId xmlns:a16="http://schemas.microsoft.com/office/drawing/2014/main" id="{C52A8164-5BA1-4339-8EDA-0A71076A6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9525</xdr:colOff>
      <xdr:row>3165</xdr:row>
      <xdr:rowOff>9525</xdr:rowOff>
    </xdr:from>
    <xdr:to>
      <xdr:col>13</xdr:col>
      <xdr:colOff>0</xdr:colOff>
      <xdr:row>3175</xdr:row>
      <xdr:rowOff>76200</xdr:rowOff>
    </xdr:to>
    <xdr:graphicFrame macro="">
      <xdr:nvGraphicFramePr>
        <xdr:cNvPr id="66687623" name="グラフ 1278">
          <a:extLst>
            <a:ext uri="{FF2B5EF4-FFF2-40B4-BE49-F238E27FC236}">
              <a16:creationId xmlns:a16="http://schemas.microsoft.com/office/drawing/2014/main" id="{243DF740-4BDD-4937-8874-738223A56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3177</xdr:row>
      <xdr:rowOff>0</xdr:rowOff>
    </xdr:from>
    <xdr:to>
      <xdr:col>12</xdr:col>
      <xdr:colOff>133350</xdr:colOff>
      <xdr:row>3188</xdr:row>
      <xdr:rowOff>85725</xdr:rowOff>
    </xdr:to>
    <xdr:graphicFrame macro="">
      <xdr:nvGraphicFramePr>
        <xdr:cNvPr id="66687624" name="グラフ 1279">
          <a:extLst>
            <a:ext uri="{FF2B5EF4-FFF2-40B4-BE49-F238E27FC236}">
              <a16:creationId xmlns:a16="http://schemas.microsoft.com/office/drawing/2014/main" id="{C58F9C8E-98C1-4EB2-8DA4-D6E67CB604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9525</xdr:colOff>
      <xdr:row>1793</xdr:row>
      <xdr:rowOff>0</xdr:rowOff>
    </xdr:from>
    <xdr:to>
      <xdr:col>8</xdr:col>
      <xdr:colOff>133350</xdr:colOff>
      <xdr:row>1837</xdr:row>
      <xdr:rowOff>127000</xdr:rowOff>
    </xdr:to>
    <xdr:graphicFrame macro="">
      <xdr:nvGraphicFramePr>
        <xdr:cNvPr id="66687625" name="グラフ 1282">
          <a:extLst>
            <a:ext uri="{FF2B5EF4-FFF2-40B4-BE49-F238E27FC236}">
              <a16:creationId xmlns:a16="http://schemas.microsoft.com/office/drawing/2014/main" id="{2DBEFFAB-1D17-47BB-8A65-5E247AC9F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8</xdr:col>
      <xdr:colOff>142875</xdr:colOff>
      <xdr:row>1793</xdr:row>
      <xdr:rowOff>9526</xdr:rowOff>
    </xdr:from>
    <xdr:to>
      <xdr:col>13</xdr:col>
      <xdr:colOff>28575</xdr:colOff>
      <xdr:row>1837</xdr:row>
      <xdr:rowOff>127001</xdr:rowOff>
    </xdr:to>
    <xdr:graphicFrame macro="">
      <xdr:nvGraphicFramePr>
        <xdr:cNvPr id="66687626" name="グラフ 1283">
          <a:extLst>
            <a:ext uri="{FF2B5EF4-FFF2-40B4-BE49-F238E27FC236}">
              <a16:creationId xmlns:a16="http://schemas.microsoft.com/office/drawing/2014/main" id="{7E09B2C5-C74F-40D0-A6D2-202437C15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9525</xdr:colOff>
      <xdr:row>182</xdr:row>
      <xdr:rowOff>19050</xdr:rowOff>
    </xdr:from>
    <xdr:to>
      <xdr:col>13</xdr:col>
      <xdr:colOff>19050</xdr:colOff>
      <xdr:row>192</xdr:row>
      <xdr:rowOff>76200</xdr:rowOff>
    </xdr:to>
    <xdr:graphicFrame macro="">
      <xdr:nvGraphicFramePr>
        <xdr:cNvPr id="66687627" name="グラフ 1285">
          <a:extLst>
            <a:ext uri="{FF2B5EF4-FFF2-40B4-BE49-F238E27FC236}">
              <a16:creationId xmlns:a16="http://schemas.microsoft.com/office/drawing/2014/main" id="{5F44DD35-48C2-4971-9BC5-B89E47109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9525</xdr:colOff>
      <xdr:row>194</xdr:row>
      <xdr:rowOff>19050</xdr:rowOff>
    </xdr:from>
    <xdr:to>
      <xdr:col>13</xdr:col>
      <xdr:colOff>19050</xdr:colOff>
      <xdr:row>205</xdr:row>
      <xdr:rowOff>31750</xdr:rowOff>
    </xdr:to>
    <xdr:graphicFrame macro="">
      <xdr:nvGraphicFramePr>
        <xdr:cNvPr id="66687628" name="グラフ 1286">
          <a:extLst>
            <a:ext uri="{FF2B5EF4-FFF2-40B4-BE49-F238E27FC236}">
              <a16:creationId xmlns:a16="http://schemas.microsoft.com/office/drawing/2014/main" id="{40B330DB-CCBD-4A0D-9A09-8654AF028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5</xdr:col>
      <xdr:colOff>495300</xdr:colOff>
      <xdr:row>246</xdr:row>
      <xdr:rowOff>28575</xdr:rowOff>
    </xdr:from>
    <xdr:to>
      <xdr:col>9</xdr:col>
      <xdr:colOff>85725</xdr:colOff>
      <xdr:row>287</xdr:row>
      <xdr:rowOff>95250</xdr:rowOff>
    </xdr:to>
    <xdr:graphicFrame macro="">
      <xdr:nvGraphicFramePr>
        <xdr:cNvPr id="66687629" name="グラフ 1287">
          <a:extLst>
            <a:ext uri="{FF2B5EF4-FFF2-40B4-BE49-F238E27FC236}">
              <a16:creationId xmlns:a16="http://schemas.microsoft.com/office/drawing/2014/main" id="{7DE4DC09-20B7-4B2E-8921-94FCC8362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9</xdr:col>
      <xdr:colOff>85725</xdr:colOff>
      <xdr:row>246</xdr:row>
      <xdr:rowOff>28575</xdr:rowOff>
    </xdr:from>
    <xdr:to>
      <xdr:col>13</xdr:col>
      <xdr:colOff>47625</xdr:colOff>
      <xdr:row>287</xdr:row>
      <xdr:rowOff>104775</xdr:rowOff>
    </xdr:to>
    <xdr:graphicFrame macro="">
      <xdr:nvGraphicFramePr>
        <xdr:cNvPr id="66687630" name="グラフ 1288">
          <a:extLst>
            <a:ext uri="{FF2B5EF4-FFF2-40B4-BE49-F238E27FC236}">
              <a16:creationId xmlns:a16="http://schemas.microsoft.com/office/drawing/2014/main" id="{5B7D0B3E-9D70-4AD2-A43D-C1EC371418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415</xdr:row>
      <xdr:rowOff>9525</xdr:rowOff>
    </xdr:from>
    <xdr:to>
      <xdr:col>13</xdr:col>
      <xdr:colOff>19050</xdr:colOff>
      <xdr:row>425</xdr:row>
      <xdr:rowOff>123825</xdr:rowOff>
    </xdr:to>
    <xdr:graphicFrame macro="">
      <xdr:nvGraphicFramePr>
        <xdr:cNvPr id="66687631" name="グラフ 1289">
          <a:extLst>
            <a:ext uri="{FF2B5EF4-FFF2-40B4-BE49-F238E27FC236}">
              <a16:creationId xmlns:a16="http://schemas.microsoft.com/office/drawing/2014/main" id="{A03DA481-8D28-41EB-87BB-FC08D147F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9525</xdr:colOff>
      <xdr:row>427</xdr:row>
      <xdr:rowOff>19050</xdr:rowOff>
    </xdr:from>
    <xdr:to>
      <xdr:col>12</xdr:col>
      <xdr:colOff>152400</xdr:colOff>
      <xdr:row>438</xdr:row>
      <xdr:rowOff>38100</xdr:rowOff>
    </xdr:to>
    <xdr:graphicFrame macro="">
      <xdr:nvGraphicFramePr>
        <xdr:cNvPr id="66687632" name="グラフ 1290">
          <a:extLst>
            <a:ext uri="{FF2B5EF4-FFF2-40B4-BE49-F238E27FC236}">
              <a16:creationId xmlns:a16="http://schemas.microsoft.com/office/drawing/2014/main" id="{22217E6F-1196-45CF-A92D-84D66E635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9525</xdr:colOff>
      <xdr:row>169</xdr:row>
      <xdr:rowOff>19050</xdr:rowOff>
    </xdr:from>
    <xdr:to>
      <xdr:col>13</xdr:col>
      <xdr:colOff>19050</xdr:colOff>
      <xdr:row>180</xdr:row>
      <xdr:rowOff>133350</xdr:rowOff>
    </xdr:to>
    <xdr:graphicFrame macro="">
      <xdr:nvGraphicFramePr>
        <xdr:cNvPr id="66687633" name="グラフ 1291">
          <a:extLst>
            <a:ext uri="{FF2B5EF4-FFF2-40B4-BE49-F238E27FC236}">
              <a16:creationId xmlns:a16="http://schemas.microsoft.com/office/drawing/2014/main" id="{AD66EC7B-CA10-4529-A548-8D68421C05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8</xdr:col>
      <xdr:colOff>133350</xdr:colOff>
      <xdr:row>1731</xdr:row>
      <xdr:rowOff>142875</xdr:rowOff>
    </xdr:from>
    <xdr:to>
      <xdr:col>13</xdr:col>
      <xdr:colOff>19050</xdr:colOff>
      <xdr:row>1779</xdr:row>
      <xdr:rowOff>104775</xdr:rowOff>
    </xdr:to>
    <xdr:graphicFrame macro="">
      <xdr:nvGraphicFramePr>
        <xdr:cNvPr id="66687634" name="グラフ 1296">
          <a:extLst>
            <a:ext uri="{FF2B5EF4-FFF2-40B4-BE49-F238E27FC236}">
              <a16:creationId xmlns:a16="http://schemas.microsoft.com/office/drawing/2014/main" id="{8D8DA78A-C3EF-4B2F-97BD-DBD6BBBB2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0</xdr:col>
      <xdr:colOff>95250</xdr:colOff>
      <xdr:row>468</xdr:row>
      <xdr:rowOff>9525</xdr:rowOff>
    </xdr:from>
    <xdr:to>
      <xdr:col>12</xdr:col>
      <xdr:colOff>142875</xdr:colOff>
      <xdr:row>479</xdr:row>
      <xdr:rowOff>76200</xdr:rowOff>
    </xdr:to>
    <xdr:graphicFrame macro="">
      <xdr:nvGraphicFramePr>
        <xdr:cNvPr id="66687635" name="グラフ 1297">
          <a:extLst>
            <a:ext uri="{FF2B5EF4-FFF2-40B4-BE49-F238E27FC236}">
              <a16:creationId xmlns:a16="http://schemas.microsoft.com/office/drawing/2014/main" id="{1755430F-9A75-4945-B0BC-1B1336E0E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0</xdr:col>
      <xdr:colOff>76200</xdr:colOff>
      <xdr:row>1256</xdr:row>
      <xdr:rowOff>57150</xdr:rowOff>
    </xdr:from>
    <xdr:to>
      <xdr:col>9</xdr:col>
      <xdr:colOff>342900</xdr:colOff>
      <xdr:row>1262</xdr:row>
      <xdr:rowOff>47625</xdr:rowOff>
    </xdr:to>
    <xdr:graphicFrame macro="">
      <xdr:nvGraphicFramePr>
        <xdr:cNvPr id="66687636" name="グラフ 1299">
          <a:extLst>
            <a:ext uri="{FF2B5EF4-FFF2-40B4-BE49-F238E27FC236}">
              <a16:creationId xmlns:a16="http://schemas.microsoft.com/office/drawing/2014/main" id="{017E5D7E-BC17-4B16-AFF4-5D79DE6666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9525</xdr:colOff>
      <xdr:row>1715</xdr:row>
      <xdr:rowOff>9526</xdr:rowOff>
    </xdr:from>
    <xdr:to>
      <xdr:col>13</xdr:col>
      <xdr:colOff>9525</xdr:colOff>
      <xdr:row>1718</xdr:row>
      <xdr:rowOff>133350</xdr:rowOff>
    </xdr:to>
    <xdr:sp macro="" textlink="">
      <xdr:nvSpPr>
        <xdr:cNvPr id="39189" name="Text Box 1301">
          <a:extLst>
            <a:ext uri="{FF2B5EF4-FFF2-40B4-BE49-F238E27FC236}">
              <a16:creationId xmlns:a16="http://schemas.microsoft.com/office/drawing/2014/main" id="{70619AA9-C77A-418C-9877-582CCCCE2DAE}"/>
            </a:ext>
          </a:extLst>
        </xdr:cNvPr>
        <xdr:cNvSpPr txBox="1">
          <a:spLocks noChangeArrowheads="1"/>
        </xdr:cNvSpPr>
      </xdr:nvSpPr>
      <xdr:spPr bwMode="auto">
        <a:xfrm>
          <a:off x="114300" y="239163226"/>
          <a:ext cx="5800725" cy="5810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問２６　あなたのお子さんは、平日の自由時間や休日に、どのように過ごす時間が多いですか。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=384</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0</xdr:colOff>
      <xdr:row>536</xdr:row>
      <xdr:rowOff>9525</xdr:rowOff>
    </xdr:from>
    <xdr:to>
      <xdr:col>13</xdr:col>
      <xdr:colOff>9525</xdr:colOff>
      <xdr:row>574</xdr:row>
      <xdr:rowOff>28575</xdr:rowOff>
    </xdr:to>
    <xdr:graphicFrame macro="">
      <xdr:nvGraphicFramePr>
        <xdr:cNvPr id="66687638" name="グラフ 1069">
          <a:extLst>
            <a:ext uri="{FF2B5EF4-FFF2-40B4-BE49-F238E27FC236}">
              <a16:creationId xmlns:a16="http://schemas.microsoft.com/office/drawing/2014/main" id="{89734E48-4C80-48BF-96F1-D2770A433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0</xdr:col>
      <xdr:colOff>95250</xdr:colOff>
      <xdr:row>3454</xdr:row>
      <xdr:rowOff>28575</xdr:rowOff>
    </xdr:from>
    <xdr:to>
      <xdr:col>13</xdr:col>
      <xdr:colOff>19050</xdr:colOff>
      <xdr:row>3467</xdr:row>
      <xdr:rowOff>66675</xdr:rowOff>
    </xdr:to>
    <xdr:graphicFrame macro="">
      <xdr:nvGraphicFramePr>
        <xdr:cNvPr id="66687639" name="グラフ 1263">
          <a:extLst>
            <a:ext uri="{FF2B5EF4-FFF2-40B4-BE49-F238E27FC236}">
              <a16:creationId xmlns:a16="http://schemas.microsoft.com/office/drawing/2014/main" id="{8D7CA167-0D28-4F68-A1C2-A6D654714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2168</xdr:row>
      <xdr:rowOff>0</xdr:rowOff>
    </xdr:from>
    <xdr:to>
      <xdr:col>13</xdr:col>
      <xdr:colOff>76200</xdr:colOff>
      <xdr:row>2177</xdr:row>
      <xdr:rowOff>133350</xdr:rowOff>
    </xdr:to>
    <xdr:graphicFrame macro="">
      <xdr:nvGraphicFramePr>
        <xdr:cNvPr id="66687640" name="グラフ 1276">
          <a:extLst>
            <a:ext uri="{FF2B5EF4-FFF2-40B4-BE49-F238E27FC236}">
              <a16:creationId xmlns:a16="http://schemas.microsoft.com/office/drawing/2014/main" id="{B12DF777-8FAA-48C6-80AF-5FED8FC4E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2186</xdr:row>
      <xdr:rowOff>0</xdr:rowOff>
    </xdr:from>
    <xdr:to>
      <xdr:col>13</xdr:col>
      <xdr:colOff>76200</xdr:colOff>
      <xdr:row>2195</xdr:row>
      <xdr:rowOff>133350</xdr:rowOff>
    </xdr:to>
    <xdr:graphicFrame macro="">
      <xdr:nvGraphicFramePr>
        <xdr:cNvPr id="66687641" name="グラフ 1276">
          <a:extLst>
            <a:ext uri="{FF2B5EF4-FFF2-40B4-BE49-F238E27FC236}">
              <a16:creationId xmlns:a16="http://schemas.microsoft.com/office/drawing/2014/main" id="{13F28D62-4779-4FD0-8269-F5419DC01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0</xdr:col>
      <xdr:colOff>76200</xdr:colOff>
      <xdr:row>2722</xdr:row>
      <xdr:rowOff>38100</xdr:rowOff>
    </xdr:from>
    <xdr:to>
      <xdr:col>12</xdr:col>
      <xdr:colOff>133350</xdr:colOff>
      <xdr:row>2733</xdr:row>
      <xdr:rowOff>142875</xdr:rowOff>
    </xdr:to>
    <xdr:graphicFrame macro="">
      <xdr:nvGraphicFramePr>
        <xdr:cNvPr id="66687642" name="グラフ 1166">
          <a:extLst>
            <a:ext uri="{FF2B5EF4-FFF2-40B4-BE49-F238E27FC236}">
              <a16:creationId xmlns:a16="http://schemas.microsoft.com/office/drawing/2014/main" id="{CAC70D15-D4F5-4CC9-8474-4B719BCF9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9525</xdr:colOff>
      <xdr:row>2735</xdr:row>
      <xdr:rowOff>38100</xdr:rowOff>
    </xdr:from>
    <xdr:to>
      <xdr:col>13</xdr:col>
      <xdr:colOff>9525</xdr:colOff>
      <xdr:row>2746</xdr:row>
      <xdr:rowOff>142875</xdr:rowOff>
    </xdr:to>
    <xdr:graphicFrame macro="">
      <xdr:nvGraphicFramePr>
        <xdr:cNvPr id="66687643" name="グラフ 1165">
          <a:extLst>
            <a:ext uri="{FF2B5EF4-FFF2-40B4-BE49-F238E27FC236}">
              <a16:creationId xmlns:a16="http://schemas.microsoft.com/office/drawing/2014/main" id="{76059F75-B4B2-4460-96AF-9FFA3807D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1024</xdr:row>
      <xdr:rowOff>152399</xdr:rowOff>
    </xdr:from>
    <xdr:to>
      <xdr:col>13</xdr:col>
      <xdr:colOff>0</xdr:colOff>
      <xdr:row>1028</xdr:row>
      <xdr:rowOff>85724</xdr:rowOff>
    </xdr:to>
    <xdr:sp macro="" textlink="">
      <xdr:nvSpPr>
        <xdr:cNvPr id="248" name="Text Box 1094">
          <a:extLst>
            <a:ext uri="{FF2B5EF4-FFF2-40B4-BE49-F238E27FC236}">
              <a16:creationId xmlns:a16="http://schemas.microsoft.com/office/drawing/2014/main" id="{2FBCC914-07AB-4832-A22E-5F5574435EFC}"/>
            </a:ext>
          </a:extLst>
        </xdr:cNvPr>
        <xdr:cNvSpPr txBox="1">
          <a:spLocks noChangeArrowheads="1"/>
        </xdr:cNvSpPr>
      </xdr:nvSpPr>
      <xdr:spPr bwMode="auto">
        <a:xfrm>
          <a:off x="104775" y="156476699"/>
          <a:ext cx="580072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問１８　お子さんが学校生活で苦労している、困っていると思うことは何ですか。</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次の中からあてはまるものをすべて選んで○をつけてください。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9525</xdr:colOff>
      <xdr:row>1044</xdr:row>
      <xdr:rowOff>0</xdr:rowOff>
    </xdr:from>
    <xdr:to>
      <xdr:col>7</xdr:col>
      <xdr:colOff>342900</xdr:colOff>
      <xdr:row>1092</xdr:row>
      <xdr:rowOff>0</xdr:rowOff>
    </xdr:to>
    <xdr:graphicFrame macro="">
      <xdr:nvGraphicFramePr>
        <xdr:cNvPr id="66687645" name="グラフ 1096">
          <a:extLst>
            <a:ext uri="{FF2B5EF4-FFF2-40B4-BE49-F238E27FC236}">
              <a16:creationId xmlns:a16="http://schemas.microsoft.com/office/drawing/2014/main" id="{885B9726-6729-4AB9-96FE-7E1D51896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19050</xdr:colOff>
      <xdr:row>622</xdr:row>
      <xdr:rowOff>47625</xdr:rowOff>
    </xdr:from>
    <xdr:to>
      <xdr:col>13</xdr:col>
      <xdr:colOff>19050</xdr:colOff>
      <xdr:row>626</xdr:row>
      <xdr:rowOff>9525</xdr:rowOff>
    </xdr:to>
    <xdr:sp macro="" textlink="">
      <xdr:nvSpPr>
        <xdr:cNvPr id="238" name="Text Box 1058">
          <a:extLst>
            <a:ext uri="{FF2B5EF4-FFF2-40B4-BE49-F238E27FC236}">
              <a16:creationId xmlns:a16="http://schemas.microsoft.com/office/drawing/2014/main" id="{02781588-39AE-44E2-BABC-2264D64F2A51}"/>
            </a:ext>
          </a:extLst>
        </xdr:cNvPr>
        <xdr:cNvSpPr txBox="1">
          <a:spLocks noChangeArrowheads="1"/>
        </xdr:cNvSpPr>
      </xdr:nvSpPr>
      <xdr:spPr bwMode="auto">
        <a:xfrm>
          <a:off x="123825" y="64427100"/>
          <a:ext cx="5800725"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問１３　お子さんはどのようなとき、家族と一緒にいて楽しそうだと感じますか。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次の中からあてはまるものを２つまで選んで○をつけてください。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643</xdr:row>
      <xdr:rowOff>38100</xdr:rowOff>
    </xdr:from>
    <xdr:to>
      <xdr:col>8</xdr:col>
      <xdr:colOff>95250</xdr:colOff>
      <xdr:row>679</xdr:row>
      <xdr:rowOff>0</xdr:rowOff>
    </xdr:to>
    <xdr:graphicFrame macro="">
      <xdr:nvGraphicFramePr>
        <xdr:cNvPr id="66687647" name="グラフ 1060">
          <a:extLst>
            <a:ext uri="{FF2B5EF4-FFF2-40B4-BE49-F238E27FC236}">
              <a16:creationId xmlns:a16="http://schemas.microsoft.com/office/drawing/2014/main" id="{39C5C9A8-9290-47D5-B350-6ABF5311C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8</xdr:col>
      <xdr:colOff>114300</xdr:colOff>
      <xdr:row>643</xdr:row>
      <xdr:rowOff>38100</xdr:rowOff>
    </xdr:from>
    <xdr:to>
      <xdr:col>12</xdr:col>
      <xdr:colOff>66675</xdr:colOff>
      <xdr:row>678</xdr:row>
      <xdr:rowOff>142875</xdr:rowOff>
    </xdr:to>
    <xdr:graphicFrame macro="">
      <xdr:nvGraphicFramePr>
        <xdr:cNvPr id="66687648" name="グラフ 1292">
          <a:extLst>
            <a:ext uri="{FF2B5EF4-FFF2-40B4-BE49-F238E27FC236}">
              <a16:creationId xmlns:a16="http://schemas.microsoft.com/office/drawing/2014/main" id="{5C4ED2BF-40B5-4286-8CC7-00F348C20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twoCellAnchor>
    <xdr:from>
      <xdr:col>1</xdr:col>
      <xdr:colOff>9525</xdr:colOff>
      <xdr:row>594</xdr:row>
      <xdr:rowOff>9525</xdr:rowOff>
    </xdr:from>
    <xdr:to>
      <xdr:col>13</xdr:col>
      <xdr:colOff>9525</xdr:colOff>
      <xdr:row>596</xdr:row>
      <xdr:rowOff>76200</xdr:rowOff>
    </xdr:to>
    <xdr:sp macro="" textlink="">
      <xdr:nvSpPr>
        <xdr:cNvPr id="246" name="Text Box 1097">
          <a:extLst>
            <a:ext uri="{FF2B5EF4-FFF2-40B4-BE49-F238E27FC236}">
              <a16:creationId xmlns:a16="http://schemas.microsoft.com/office/drawing/2014/main" id="{DBA07F76-0E89-44ED-B681-4307C36B6888}"/>
            </a:ext>
          </a:extLst>
        </xdr:cNvPr>
        <xdr:cNvSpPr txBox="1">
          <a:spLocks noChangeArrowheads="1"/>
        </xdr:cNvSpPr>
      </xdr:nvSpPr>
      <xdr:spPr bwMode="auto">
        <a:xfrm>
          <a:off x="114300" y="183184800"/>
          <a:ext cx="58007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問１２　あなたはお子さんの友達を知っていますか。次の中から１つ選んで○をつけてください。</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95250</xdr:colOff>
      <xdr:row>608</xdr:row>
      <xdr:rowOff>114300</xdr:rowOff>
    </xdr:from>
    <xdr:to>
      <xdr:col>13</xdr:col>
      <xdr:colOff>19050</xdr:colOff>
      <xdr:row>620</xdr:row>
      <xdr:rowOff>95250</xdr:rowOff>
    </xdr:to>
    <xdr:graphicFrame macro="">
      <xdr:nvGraphicFramePr>
        <xdr:cNvPr id="66687650" name="グラフ 1099">
          <a:extLst>
            <a:ext uri="{FF2B5EF4-FFF2-40B4-BE49-F238E27FC236}">
              <a16:creationId xmlns:a16="http://schemas.microsoft.com/office/drawing/2014/main" id="{EE965CC5-5592-4C56-A696-448CEC193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7"/>
        </a:graphicData>
      </a:graphic>
    </xdr:graphicFrame>
    <xdr:clientData/>
  </xdr:twoCellAnchor>
  <xdr:twoCellAnchor>
    <xdr:from>
      <xdr:col>1</xdr:col>
      <xdr:colOff>0</xdr:colOff>
      <xdr:row>1288</xdr:row>
      <xdr:rowOff>0</xdr:rowOff>
    </xdr:from>
    <xdr:to>
      <xdr:col>7</xdr:col>
      <xdr:colOff>514350</xdr:colOff>
      <xdr:row>1324</xdr:row>
      <xdr:rowOff>9525</xdr:rowOff>
    </xdr:to>
    <xdr:graphicFrame macro="">
      <xdr:nvGraphicFramePr>
        <xdr:cNvPr id="66687651" name="グラフ 1085">
          <a:extLst>
            <a:ext uri="{FF2B5EF4-FFF2-40B4-BE49-F238E27FC236}">
              <a16:creationId xmlns:a16="http://schemas.microsoft.com/office/drawing/2014/main" id="{3C6AA759-3A9F-4B19-A16A-ABB35910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8"/>
        </a:graphicData>
      </a:graphic>
    </xdr:graphicFrame>
    <xdr:clientData/>
  </xdr:twoCellAnchor>
  <xdr:twoCellAnchor>
    <xdr:from>
      <xdr:col>1</xdr:col>
      <xdr:colOff>19050</xdr:colOff>
      <xdr:row>1325</xdr:row>
      <xdr:rowOff>76200</xdr:rowOff>
    </xdr:from>
    <xdr:to>
      <xdr:col>13</xdr:col>
      <xdr:colOff>19050</xdr:colOff>
      <xdr:row>1329</xdr:row>
      <xdr:rowOff>76200</xdr:rowOff>
    </xdr:to>
    <xdr:sp macro="" textlink="">
      <xdr:nvSpPr>
        <xdr:cNvPr id="252" name="Text Box 1087">
          <a:extLst>
            <a:ext uri="{FF2B5EF4-FFF2-40B4-BE49-F238E27FC236}">
              <a16:creationId xmlns:a16="http://schemas.microsoft.com/office/drawing/2014/main" id="{C2981710-DDDF-452D-B1BA-4C6E88877FBD}"/>
            </a:ext>
          </a:extLst>
        </xdr:cNvPr>
        <xdr:cNvSpPr txBox="1">
          <a:spLocks noChangeArrowheads="1"/>
        </xdr:cNvSpPr>
      </xdr:nvSpPr>
      <xdr:spPr bwMode="auto">
        <a:xfrm>
          <a:off x="123825" y="128654175"/>
          <a:ext cx="5800725" cy="609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問２２　あなたはお子さんを将来、どんな職業につかせたいですか。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en-US" altLang="ja-JP" sz="900" b="0" i="0" baseline="0">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66675</xdr:colOff>
      <xdr:row>1347</xdr:row>
      <xdr:rowOff>47626</xdr:rowOff>
    </xdr:from>
    <xdr:to>
      <xdr:col>7</xdr:col>
      <xdr:colOff>485775</xdr:colOff>
      <xdr:row>1391</xdr:row>
      <xdr:rowOff>137584</xdr:rowOff>
    </xdr:to>
    <xdr:graphicFrame macro="">
      <xdr:nvGraphicFramePr>
        <xdr:cNvPr id="66687653" name="グラフ 1089">
          <a:extLst>
            <a:ext uri="{FF2B5EF4-FFF2-40B4-BE49-F238E27FC236}">
              <a16:creationId xmlns:a16="http://schemas.microsoft.com/office/drawing/2014/main" id="{616AA05C-EA84-4F5C-8DAE-84E10237C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9"/>
        </a:graphicData>
      </a:graphic>
    </xdr:graphicFrame>
    <xdr:clientData/>
  </xdr:twoCellAnchor>
  <xdr:twoCellAnchor>
    <xdr:from>
      <xdr:col>8</xdr:col>
      <xdr:colOff>9525</xdr:colOff>
      <xdr:row>1288</xdr:row>
      <xdr:rowOff>0</xdr:rowOff>
    </xdr:from>
    <xdr:to>
      <xdr:col>13</xdr:col>
      <xdr:colOff>9525</xdr:colOff>
      <xdr:row>1324</xdr:row>
      <xdr:rowOff>19050</xdr:rowOff>
    </xdr:to>
    <xdr:graphicFrame macro="">
      <xdr:nvGraphicFramePr>
        <xdr:cNvPr id="66687654" name="グラフ 1238">
          <a:extLst>
            <a:ext uri="{FF2B5EF4-FFF2-40B4-BE49-F238E27FC236}">
              <a16:creationId xmlns:a16="http://schemas.microsoft.com/office/drawing/2014/main" id="{99ED5585-54C0-4B30-8D8B-36F8107E9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0"/>
        </a:graphicData>
      </a:graphic>
    </xdr:graphicFrame>
    <xdr:clientData/>
  </xdr:twoCellAnchor>
  <xdr:twoCellAnchor>
    <xdr:from>
      <xdr:col>1</xdr:col>
      <xdr:colOff>9525</xdr:colOff>
      <xdr:row>1264</xdr:row>
      <xdr:rowOff>28575</xdr:rowOff>
    </xdr:from>
    <xdr:to>
      <xdr:col>13</xdr:col>
      <xdr:colOff>9525</xdr:colOff>
      <xdr:row>1267</xdr:row>
      <xdr:rowOff>19050</xdr:rowOff>
    </xdr:to>
    <xdr:sp macro="" textlink="">
      <xdr:nvSpPr>
        <xdr:cNvPr id="250" name="Text Box 1083">
          <a:extLst>
            <a:ext uri="{FF2B5EF4-FFF2-40B4-BE49-F238E27FC236}">
              <a16:creationId xmlns:a16="http://schemas.microsoft.com/office/drawing/2014/main" id="{292683DB-7F87-479B-9F09-58774BBE116C}"/>
            </a:ext>
          </a:extLst>
        </xdr:cNvPr>
        <xdr:cNvSpPr txBox="1">
          <a:spLocks noChangeArrowheads="1"/>
        </xdr:cNvSpPr>
      </xdr:nvSpPr>
      <xdr:spPr bwMode="auto">
        <a:xfrm>
          <a:off x="114300" y="120072150"/>
          <a:ext cx="5800725" cy="447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問２１　あなたはお子さんを将来、どの学校まで進学させたいですか。次の中から１つ選んで○をつけてください。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N=479</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=954</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=384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85724</xdr:colOff>
      <xdr:row>1028</xdr:row>
      <xdr:rowOff>85724</xdr:rowOff>
    </xdr:from>
    <xdr:to>
      <xdr:col>12</xdr:col>
      <xdr:colOff>142875</xdr:colOff>
      <xdr:row>1042</xdr:row>
      <xdr:rowOff>142875</xdr:rowOff>
    </xdr:to>
    <xdr:sp macro="" textlink="">
      <xdr:nvSpPr>
        <xdr:cNvPr id="2" name="テキスト ボックス 1">
          <a:extLst>
            <a:ext uri="{FF2B5EF4-FFF2-40B4-BE49-F238E27FC236}">
              <a16:creationId xmlns:a16="http://schemas.microsoft.com/office/drawing/2014/main" id="{2CF9DCE3-5D80-490E-9255-74996E2FA502}"/>
            </a:ext>
          </a:extLst>
        </xdr:cNvPr>
        <xdr:cNvSpPr txBox="1"/>
      </xdr:nvSpPr>
      <xdr:spPr>
        <a:xfrm>
          <a:off x="85724" y="157019624"/>
          <a:ext cx="5800726" cy="2190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年度調査より新たに追加された設問である。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100"/>
            </a:lnSpc>
            <a:spcBef>
              <a:spcPts val="0"/>
            </a:spcBef>
            <a:spcAft>
              <a:spcPts val="0"/>
            </a:spcAft>
            <a:buClrTx/>
            <a:buSzTx/>
            <a:buFontTx/>
            <a:buNone/>
            <a:tabLst/>
            <a:defRPr/>
          </a:pP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ts val="1100"/>
            </a:lnSpc>
            <a:spcBef>
              <a:spcPts val="0"/>
            </a:spcBef>
            <a:spcAft>
              <a:spcPts val="0"/>
            </a:spcAft>
            <a:buClrTx/>
            <a:buSzTx/>
            <a:buFontTx/>
            <a:buNone/>
            <a:tabLst/>
            <a:defRPr/>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保護者が、子供が学校生活で苦労している、困っていると思うことは「部活動のこと」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33.8</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の割合</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が最も</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高く</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、次いで「</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進学・就職のこと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33.6</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授業のこと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30.9</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％）と続く。</a:t>
          </a:r>
          <a:endParaRPr lang="ja-JP" altLang="ja-JP" sz="1000">
            <a:effectLst/>
            <a:latin typeface="ＭＳ ゴシック" panose="020B0609070205080204" pitchFamily="49" charset="-128"/>
            <a:ea typeface="ＭＳ ゴシック" panose="020B0609070205080204" pitchFamily="49" charset="-128"/>
          </a:endParaRPr>
        </a:p>
        <a:p>
          <a:pPr rtl="0">
            <a:lnSpc>
              <a:spcPts val="1100"/>
            </a:lnSpc>
          </a:pP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lnSpc>
              <a:spcPts val="1100"/>
            </a:lnSpc>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男女別でみると、</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部活動のこと」と回答したものは男性（</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26.3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女性（</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35.7</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9.4</a:t>
          </a:r>
        </a:p>
        <a:p>
          <a:pPr rtl="0">
            <a:lnSpc>
              <a:spcPts val="1100"/>
            </a:lnSpc>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ポイント女性の方が</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高い。</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lnSpc>
              <a:spcPts val="1100"/>
            </a:lnSpc>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先生のこと」と回答したものは男性（</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17.9</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女性（</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13.3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mn-lt"/>
              <a:ea typeface="+mn-ea"/>
              <a:cs typeface="+mn-cs"/>
            </a:rPr>
            <a:t>男性の方が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4.6</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lnSpc>
              <a:spcPts val="1100"/>
            </a:lnSpc>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高い。</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lnSpc>
              <a:spcPts val="1100"/>
            </a:lnSpc>
          </a:pP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lnSpc>
              <a:spcPts val="1000"/>
            </a:lnSpc>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少年に対する調査では、「いやなことはない」（</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38.0</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％）を除くと、「授業のこと」（</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25.6</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％）、「学校の規則のこと」（</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19.4</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％）、「進学・就職のこと」（</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15.9</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％）と続いており、保護者が思う「苦労している、困っていると思うこと」と相違がある。</a:t>
          </a:r>
          <a:endParaRPr lang="ja-JP" altLang="ja-JP" sz="1000">
            <a:effectLst/>
            <a:latin typeface="ＭＳ ゴシック" panose="020B0609070205080204" pitchFamily="49" charset="-128"/>
            <a:ea typeface="ＭＳ ゴシック" panose="020B0609070205080204" pitchFamily="49" charset="-128"/>
          </a:endParaRPr>
        </a:p>
        <a:p>
          <a:pPr>
            <a:lnSpc>
              <a:spcPts val="1100"/>
            </a:lnSpc>
          </a:pPr>
          <a:endParaRPr kumimoji="1" lang="en-US" altLang="ja-JP" sz="1100"/>
        </a:p>
        <a:p>
          <a:pPr>
            <a:lnSpc>
              <a:spcPts val="1200"/>
            </a:lnSpc>
          </a:pPr>
          <a:endParaRPr kumimoji="1" lang="en-US" altLang="ja-JP" sz="1100"/>
        </a:p>
        <a:p>
          <a:pPr>
            <a:lnSpc>
              <a:spcPts val="900"/>
            </a:lnSpc>
          </a:pPr>
          <a:endParaRPr kumimoji="1" lang="ja-JP" altLang="en-US" sz="1100"/>
        </a:p>
      </xdr:txBody>
    </xdr:sp>
    <xdr:clientData/>
  </xdr:twoCellAnchor>
  <xdr:twoCellAnchor>
    <xdr:from>
      <xdr:col>1</xdr:col>
      <xdr:colOff>9525</xdr:colOff>
      <xdr:row>5</xdr:row>
      <xdr:rowOff>9525</xdr:rowOff>
    </xdr:from>
    <xdr:to>
      <xdr:col>13</xdr:col>
      <xdr:colOff>9525</xdr:colOff>
      <xdr:row>8</xdr:row>
      <xdr:rowOff>19050</xdr:rowOff>
    </xdr:to>
    <xdr:sp macro="" textlink="">
      <xdr:nvSpPr>
        <xdr:cNvPr id="171" name="Text Box 1025">
          <a:extLst>
            <a:ext uri="{FF2B5EF4-FFF2-40B4-BE49-F238E27FC236}">
              <a16:creationId xmlns:a16="http://schemas.microsoft.com/office/drawing/2014/main" id="{6EFAF13D-2171-4144-9134-4061909C360C}"/>
            </a:ext>
          </a:extLst>
        </xdr:cNvPr>
        <xdr:cNvSpPr txBox="1">
          <a:spLocks noChangeArrowheads="1"/>
        </xdr:cNvSpPr>
      </xdr:nvSpPr>
      <xdr:spPr bwMode="auto">
        <a:xfrm>
          <a:off x="114300" y="876300"/>
          <a:ext cx="5800725" cy="466725"/>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今回調査では、男性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％であり、前回調査より男性が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ポイント減少し、女性が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22</xdr:row>
      <xdr:rowOff>19049</xdr:rowOff>
    </xdr:from>
    <xdr:to>
      <xdr:col>13</xdr:col>
      <xdr:colOff>0</xdr:colOff>
      <xdr:row>26</xdr:row>
      <xdr:rowOff>66674</xdr:rowOff>
    </xdr:to>
    <xdr:sp macro="" textlink="">
      <xdr:nvSpPr>
        <xdr:cNvPr id="173" name="Text Box 1025">
          <a:extLst>
            <a:ext uri="{FF2B5EF4-FFF2-40B4-BE49-F238E27FC236}">
              <a16:creationId xmlns:a16="http://schemas.microsoft.com/office/drawing/2014/main" id="{F625193A-A5D3-401D-8E84-B81E16198074}"/>
            </a:ext>
          </a:extLst>
        </xdr:cNvPr>
        <xdr:cNvSpPr txBox="1">
          <a:spLocks noChangeArrowheads="1"/>
        </xdr:cNvSpPr>
      </xdr:nvSpPr>
      <xdr:spPr bwMode="auto">
        <a:xfrm>
          <a:off x="104775" y="3476624"/>
          <a:ext cx="5800725" cy="657225"/>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txBody>
        <a:bodyPr vertOverflow="clip" wrap="square" lIns="27432" tIns="18288" rIns="0" bIns="18288" anchor="ctr"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今回調査では、「</a:t>
          </a:r>
          <a:r>
            <a:rPr lang="en-US" altLang="ja-JP" sz="1000">
              <a:latin typeface="ＭＳ ゴシック" panose="020B0609070205080204" pitchFamily="49" charset="-128"/>
              <a:ea typeface="ＭＳ ゴシック" panose="020B0609070205080204" pitchFamily="49" charset="-128"/>
            </a:rPr>
            <a:t>30</a:t>
          </a:r>
          <a:r>
            <a:rPr lang="ja-JP" altLang="en-US" sz="1000">
              <a:latin typeface="ＭＳ ゴシック" panose="020B0609070205080204" pitchFamily="49" charset="-128"/>
              <a:ea typeface="ＭＳ ゴシック" panose="020B0609070205080204" pitchFamily="49" charset="-128"/>
            </a:rPr>
            <a:t>代」</a:t>
          </a:r>
          <a:r>
            <a:rPr lang="en-US" altLang="ja-JP" sz="1000">
              <a:latin typeface="ＭＳ ゴシック" panose="020B0609070205080204" pitchFamily="49" charset="-128"/>
              <a:ea typeface="ＭＳ ゴシック" panose="020B0609070205080204" pitchFamily="49" charset="-128"/>
            </a:rPr>
            <a:t>13.6</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40</a:t>
          </a:r>
          <a:r>
            <a:rPr lang="ja-JP" altLang="en-US" sz="1000">
              <a:latin typeface="ＭＳ ゴシック" panose="020B0609070205080204" pitchFamily="49" charset="-128"/>
              <a:ea typeface="ＭＳ ゴシック" panose="020B0609070205080204" pitchFamily="49" charset="-128"/>
            </a:rPr>
            <a:t>代」</a:t>
          </a:r>
          <a:r>
            <a:rPr lang="en-US" altLang="ja-JP" sz="1000">
              <a:latin typeface="ＭＳ ゴシック" panose="020B0609070205080204" pitchFamily="49" charset="-128"/>
              <a:ea typeface="ＭＳ ゴシック" panose="020B0609070205080204" pitchFamily="49" charset="-128"/>
            </a:rPr>
            <a:t>67.2</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50</a:t>
          </a:r>
          <a:r>
            <a:rPr lang="ja-JP" altLang="en-US" sz="1000">
              <a:latin typeface="ＭＳ ゴシック" panose="020B0609070205080204" pitchFamily="49" charset="-128"/>
              <a:ea typeface="ＭＳ ゴシック" panose="020B0609070205080204" pitchFamily="49" charset="-128"/>
            </a:rPr>
            <a:t>代」</a:t>
          </a:r>
          <a:r>
            <a:rPr lang="en-US" altLang="ja-JP" sz="1000">
              <a:latin typeface="ＭＳ ゴシック" panose="020B0609070205080204" pitchFamily="49" charset="-128"/>
              <a:ea typeface="ＭＳ ゴシック" panose="020B0609070205080204" pitchFamily="49" charset="-128"/>
            </a:rPr>
            <a:t>18.8</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60</a:t>
          </a:r>
          <a:r>
            <a:rPr lang="ja-JP" altLang="en-US" sz="1000">
              <a:latin typeface="ＭＳ ゴシック" panose="020B0609070205080204" pitchFamily="49" charset="-128"/>
              <a:ea typeface="ＭＳ ゴシック" panose="020B0609070205080204" pitchFamily="49" charset="-128"/>
            </a:rPr>
            <a:t>代以上」</a:t>
          </a:r>
          <a:r>
            <a:rPr lang="en-US" altLang="ja-JP" sz="1000">
              <a:latin typeface="ＭＳ ゴシック" panose="020B0609070205080204" pitchFamily="49" charset="-128"/>
              <a:ea typeface="ＭＳ ゴシック" panose="020B0609070205080204" pitchFamily="49" charset="-128"/>
            </a:rPr>
            <a:t>0.4</a:t>
          </a:r>
          <a:r>
            <a:rPr lang="ja-JP" altLang="en-US" sz="1000">
              <a:latin typeface="ＭＳ ゴシック" panose="020B0609070205080204" pitchFamily="49" charset="-128"/>
              <a:ea typeface="ＭＳ ゴシック" panose="020B0609070205080204" pitchFamily="49" charset="-128"/>
            </a:rPr>
            <a:t>％である。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前回調査と比較すると、「</a:t>
          </a:r>
          <a:r>
            <a:rPr lang="en-US" altLang="ja-JP" sz="1000">
              <a:latin typeface="ＭＳ ゴシック" panose="020B0609070205080204" pitchFamily="49" charset="-128"/>
              <a:ea typeface="ＭＳ ゴシック" panose="020B0609070205080204" pitchFamily="49" charset="-128"/>
            </a:rPr>
            <a:t>30</a:t>
          </a:r>
          <a:r>
            <a:rPr lang="ja-JP" altLang="en-US" sz="1000">
              <a:latin typeface="ＭＳ ゴシック" panose="020B0609070205080204" pitchFamily="49" charset="-128"/>
              <a:ea typeface="ＭＳ ゴシック" panose="020B0609070205080204" pitchFamily="49" charset="-128"/>
            </a:rPr>
            <a:t>代」が</a:t>
          </a:r>
          <a:r>
            <a:rPr lang="en-US" altLang="ja-JP" sz="1000">
              <a:latin typeface="ＭＳ ゴシック" panose="020B0609070205080204" pitchFamily="49" charset="-128"/>
              <a:ea typeface="ＭＳ ゴシック" panose="020B0609070205080204" pitchFamily="49" charset="-128"/>
            </a:rPr>
            <a:t>2.4</a:t>
          </a:r>
          <a:r>
            <a:rPr lang="ja-JP" altLang="en-US" sz="1000">
              <a:latin typeface="ＭＳ ゴシック" panose="020B0609070205080204" pitchFamily="49" charset="-128"/>
              <a:ea typeface="ＭＳ ゴシック" panose="020B0609070205080204" pitchFamily="49" charset="-128"/>
            </a:rPr>
            <a:t>ポイント増加し、「</a:t>
          </a:r>
          <a:r>
            <a:rPr lang="en-US" altLang="ja-JP" sz="1000">
              <a:latin typeface="ＭＳ ゴシック" panose="020B0609070205080204" pitchFamily="49" charset="-128"/>
              <a:ea typeface="ＭＳ ゴシック" panose="020B0609070205080204" pitchFamily="49" charset="-128"/>
            </a:rPr>
            <a:t>50</a:t>
          </a:r>
          <a:r>
            <a:rPr lang="ja-JP" altLang="en-US" sz="1000">
              <a:latin typeface="ＭＳ ゴシック" panose="020B0609070205080204" pitchFamily="49" charset="-128"/>
              <a:ea typeface="ＭＳ ゴシック" panose="020B0609070205080204" pitchFamily="49" charset="-128"/>
            </a:rPr>
            <a:t>代」が</a:t>
          </a:r>
          <a:r>
            <a:rPr lang="en-US" altLang="ja-JP" sz="1000">
              <a:latin typeface="ＭＳ ゴシック" panose="020B0609070205080204" pitchFamily="49" charset="-128"/>
              <a:ea typeface="ＭＳ ゴシック" panose="020B0609070205080204" pitchFamily="49" charset="-128"/>
            </a:rPr>
            <a:t>2.3</a:t>
          </a:r>
          <a:r>
            <a:rPr lang="ja-JP" altLang="en-US" sz="1000">
              <a:latin typeface="ＭＳ ゴシック" panose="020B0609070205080204" pitchFamily="49" charset="-128"/>
              <a:ea typeface="ＭＳ ゴシック" panose="020B0609070205080204" pitchFamily="49" charset="-128"/>
            </a:rPr>
            <a:t>ポイント減少している。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20</a:t>
          </a:r>
          <a:r>
            <a:rPr lang="ja-JP" altLang="en-US" sz="1000">
              <a:latin typeface="ＭＳ ゴシック" panose="020B0609070205080204" pitchFamily="49" charset="-128"/>
              <a:ea typeface="ＭＳ ゴシック" panose="020B0609070205080204" pitchFamily="49" charset="-128"/>
            </a:rPr>
            <a:t>代」と回答したものおよび「無回答」はいなかった。</a:t>
          </a:r>
        </a:p>
      </xdr:txBody>
    </xdr:sp>
    <xdr:clientData/>
  </xdr:twoCellAnchor>
  <xdr:twoCellAnchor>
    <xdr:from>
      <xdr:col>1</xdr:col>
      <xdr:colOff>9525</xdr:colOff>
      <xdr:row>42</xdr:row>
      <xdr:rowOff>47625</xdr:rowOff>
    </xdr:from>
    <xdr:to>
      <xdr:col>13</xdr:col>
      <xdr:colOff>57149</xdr:colOff>
      <xdr:row>51</xdr:row>
      <xdr:rowOff>9524</xdr:rowOff>
    </xdr:to>
    <xdr:sp macro="" textlink="">
      <xdr:nvSpPr>
        <xdr:cNvPr id="174" name="Text Box 1025">
          <a:extLst>
            <a:ext uri="{FF2B5EF4-FFF2-40B4-BE49-F238E27FC236}">
              <a16:creationId xmlns:a16="http://schemas.microsoft.com/office/drawing/2014/main" id="{6CC407F0-671B-4294-82A9-21D0F56292C8}"/>
            </a:ext>
          </a:extLst>
        </xdr:cNvPr>
        <xdr:cNvSpPr txBox="1">
          <a:spLocks noChangeArrowheads="1"/>
        </xdr:cNvSpPr>
      </xdr:nvSpPr>
      <xdr:spPr bwMode="auto">
        <a:xfrm>
          <a:off x="114300" y="6553200"/>
          <a:ext cx="5848349" cy="1333499"/>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「県央地域」は前回調査まで「盛岡地域」としていた。構成市町村に変更はない。</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今回調査では「県央地域」</a:t>
          </a:r>
          <a:r>
            <a:rPr lang="en-US" altLang="ja-JP" sz="1000">
              <a:latin typeface="ＭＳ ゴシック" panose="020B0609070205080204" pitchFamily="49" charset="-128"/>
              <a:ea typeface="ＭＳ ゴシック" panose="020B0609070205080204" pitchFamily="49" charset="-128"/>
            </a:rPr>
            <a:t>30.1</a:t>
          </a:r>
          <a:r>
            <a:rPr lang="ja-JP" altLang="en-US" sz="1000">
              <a:latin typeface="ＭＳ ゴシック" panose="020B0609070205080204" pitchFamily="49" charset="-128"/>
              <a:ea typeface="ＭＳ ゴシック" panose="020B0609070205080204" pitchFamily="49" charset="-128"/>
            </a:rPr>
            <a:t>％、「県南地域」</a:t>
          </a:r>
          <a:r>
            <a:rPr lang="en-US" altLang="ja-JP" sz="1000">
              <a:latin typeface="ＭＳ ゴシック" panose="020B0609070205080204" pitchFamily="49" charset="-128"/>
              <a:ea typeface="ＭＳ ゴシック" panose="020B0609070205080204" pitchFamily="49" charset="-128"/>
            </a:rPr>
            <a:t>41.5</a:t>
          </a:r>
          <a:r>
            <a:rPr lang="ja-JP" altLang="en-US" sz="1000">
              <a:latin typeface="ＭＳ ゴシック" panose="020B0609070205080204" pitchFamily="49" charset="-128"/>
              <a:ea typeface="ＭＳ ゴシック" panose="020B0609070205080204" pitchFamily="49" charset="-128"/>
            </a:rPr>
            <a:t>％、「沿岸地域」</a:t>
          </a:r>
          <a:r>
            <a:rPr lang="en-US" altLang="ja-JP" sz="1000">
              <a:latin typeface="ＭＳ ゴシック" panose="020B0609070205080204" pitchFamily="49" charset="-128"/>
              <a:ea typeface="ＭＳ ゴシック" panose="020B0609070205080204" pitchFamily="49" charset="-128"/>
            </a:rPr>
            <a:t>15.4</a:t>
          </a:r>
          <a:r>
            <a:rPr lang="ja-JP" altLang="en-US" sz="1000">
              <a:latin typeface="ＭＳ ゴシック" panose="020B0609070205080204" pitchFamily="49" charset="-128"/>
              <a:ea typeface="ＭＳ ゴシック" panose="020B0609070205080204" pitchFamily="49" charset="-128"/>
            </a:rPr>
            <a:t>％、「県北地域」</a:t>
          </a:r>
          <a:r>
            <a:rPr lang="en-US" altLang="ja-JP" sz="1000">
              <a:latin typeface="ＭＳ ゴシック" panose="020B0609070205080204" pitchFamily="49" charset="-128"/>
              <a:ea typeface="ＭＳ ゴシック" panose="020B0609070205080204" pitchFamily="49" charset="-128"/>
            </a:rPr>
            <a:t>12.7</a:t>
          </a:r>
          <a:r>
            <a:rPr lang="ja-JP" altLang="en-US" sz="1000">
              <a:latin typeface="ＭＳ ゴシック" panose="020B0609070205080204" pitchFamily="49" charset="-128"/>
              <a:ea typeface="ＭＳ ゴシック" panose="020B0609070205080204" pitchFamily="49" charset="-128"/>
            </a:rPr>
            <a:t>％、「無回答」</a:t>
          </a:r>
          <a:r>
            <a:rPr lang="en-US" altLang="ja-JP" sz="1000">
              <a:latin typeface="ＭＳ ゴシック" panose="020B0609070205080204" pitchFamily="49" charset="-128"/>
              <a:ea typeface="ＭＳ ゴシック" panose="020B0609070205080204" pitchFamily="49" charset="-128"/>
            </a:rPr>
            <a:t>0.2</a:t>
          </a:r>
          <a:r>
            <a:rPr lang="ja-JP" altLang="en-US" sz="1000">
              <a:latin typeface="ＭＳ ゴシック" panose="020B0609070205080204" pitchFamily="49" charset="-128"/>
              <a:ea typeface="ＭＳ ゴシック" panose="020B0609070205080204" pitchFamily="49" charset="-128"/>
            </a:rPr>
            <a:t>％である。</a:t>
          </a:r>
          <a:endParaRPr lang="en-US" altLang="ja-JP" sz="1000">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latin typeface="ＭＳ ゴシック" panose="020B0609070205080204" pitchFamily="49" charset="-128"/>
              <a:ea typeface="ＭＳ ゴシック" panose="020B0609070205080204" pitchFamily="49" charset="-128"/>
            </a:rPr>
            <a:t>前回調査より「県南地域」（</a:t>
          </a:r>
          <a:r>
            <a:rPr lang="en-US" altLang="ja-JP" sz="1000">
              <a:latin typeface="ＭＳ ゴシック" panose="020B0609070205080204" pitchFamily="49" charset="-128"/>
              <a:ea typeface="ＭＳ ゴシック" panose="020B0609070205080204" pitchFamily="49" charset="-128"/>
            </a:rPr>
            <a:t>41.5</a:t>
          </a:r>
          <a:r>
            <a:rPr lang="ja-JP" altLang="en-US" sz="1000">
              <a:latin typeface="ＭＳ ゴシック" panose="020B0609070205080204" pitchFamily="49" charset="-128"/>
              <a:ea typeface="ＭＳ ゴシック" panose="020B0609070205080204" pitchFamily="49" charset="-128"/>
            </a:rPr>
            <a:t>％）が</a:t>
          </a:r>
          <a:r>
            <a:rPr lang="en-US" altLang="ja-JP" sz="1000">
              <a:latin typeface="ＭＳ ゴシック" panose="020B0609070205080204" pitchFamily="49" charset="-128"/>
              <a:ea typeface="ＭＳ ゴシック" panose="020B0609070205080204" pitchFamily="49" charset="-128"/>
            </a:rPr>
            <a:t>3.0</a:t>
          </a:r>
          <a:r>
            <a:rPr lang="ja-JP" altLang="en-US" sz="1000">
              <a:latin typeface="ＭＳ ゴシック" panose="020B0609070205080204" pitchFamily="49" charset="-128"/>
              <a:ea typeface="ＭＳ ゴシック" panose="020B0609070205080204" pitchFamily="49" charset="-128"/>
            </a:rPr>
            <a:t>ポイント増加し、「沿岸地域」（</a:t>
          </a:r>
          <a:r>
            <a:rPr lang="en-US" altLang="ja-JP" sz="1000">
              <a:latin typeface="ＭＳ ゴシック" panose="020B0609070205080204" pitchFamily="49" charset="-128"/>
              <a:ea typeface="ＭＳ ゴシック" panose="020B0609070205080204" pitchFamily="49" charset="-128"/>
            </a:rPr>
            <a:t>15.4</a:t>
          </a:r>
          <a:r>
            <a:rPr lang="ja-JP" altLang="en-US" sz="1000">
              <a:latin typeface="ＭＳ ゴシック" panose="020B0609070205080204" pitchFamily="49" charset="-128"/>
              <a:ea typeface="ＭＳ ゴシック" panose="020B0609070205080204" pitchFamily="49" charset="-128"/>
            </a:rPr>
            <a:t>％）が</a:t>
          </a:r>
          <a:r>
            <a:rPr lang="en-US" altLang="ja-JP" sz="1000">
              <a:latin typeface="ＭＳ ゴシック" panose="020B0609070205080204" pitchFamily="49" charset="-128"/>
              <a:ea typeface="ＭＳ ゴシック" panose="020B0609070205080204" pitchFamily="49" charset="-128"/>
            </a:rPr>
            <a:t>7.6</a:t>
          </a:r>
          <a:r>
            <a:rPr lang="ja-JP" altLang="en-US" sz="1000">
              <a:latin typeface="ＭＳ ゴシック" panose="020B0609070205080204" pitchFamily="49" charset="-128"/>
              <a:ea typeface="ＭＳ ゴシック" panose="020B0609070205080204" pitchFamily="49" charset="-128"/>
            </a:rPr>
            <a:t>ポイント</a:t>
          </a:r>
          <a:endParaRPr lang="en-US" altLang="ja-JP" sz="1000">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latin typeface="ＭＳ ゴシック" panose="020B0609070205080204" pitchFamily="49" charset="-128"/>
              <a:ea typeface="ＭＳ ゴシック" panose="020B0609070205080204" pitchFamily="49" charset="-128"/>
            </a:rPr>
            <a:t>減少している。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73</xdr:row>
      <xdr:rowOff>57151</xdr:rowOff>
    </xdr:from>
    <xdr:to>
      <xdr:col>12</xdr:col>
      <xdr:colOff>142875</xdr:colOff>
      <xdr:row>79</xdr:row>
      <xdr:rowOff>28575</xdr:rowOff>
    </xdr:to>
    <xdr:sp macro="" textlink="">
      <xdr:nvSpPr>
        <xdr:cNvPr id="175" name="Text Box 1025">
          <a:extLst>
            <a:ext uri="{FF2B5EF4-FFF2-40B4-BE49-F238E27FC236}">
              <a16:creationId xmlns:a16="http://schemas.microsoft.com/office/drawing/2014/main" id="{5005C3E3-69AB-4E51-BD63-409E0F466B35}"/>
            </a:ext>
          </a:extLst>
        </xdr:cNvPr>
        <xdr:cNvSpPr txBox="1">
          <a:spLocks noChangeArrowheads="1"/>
        </xdr:cNvSpPr>
      </xdr:nvSpPr>
      <xdr:spPr bwMode="auto">
        <a:xfrm>
          <a:off x="152400" y="11325226"/>
          <a:ext cx="5734050" cy="885824"/>
        </a:xfrm>
        <a:prstGeom prst="rect">
          <a:avLst/>
        </a:prstGeom>
        <a:noFill/>
        <a:ln w="9525">
          <a:noFill/>
          <a:miter lim="800000"/>
          <a:headEnd/>
          <a:tailEnd/>
        </a:ln>
      </xdr:spPr>
      <xdr:txBody>
        <a:bodyPr vertOverflow="clip" wrap="square" lIns="27432" tIns="18288" rIns="0" bIns="18288" anchor="ctr" upright="1"/>
        <a:lstStyle/>
        <a:p>
          <a:pPr algn="l" rtl="0">
            <a:lnSpc>
              <a:spcPts val="1400"/>
            </a:lnSpc>
            <a:defRPr sz="1000"/>
          </a:pPr>
          <a:r>
            <a:rPr lang="ja-JP" altLang="en-US" sz="1000">
              <a:latin typeface="ＭＳ ゴシック" panose="020B0609070205080204" pitchFamily="49" charset="-128"/>
              <a:ea typeface="ＭＳ ゴシック" panose="020B0609070205080204" pitchFamily="49" charset="-128"/>
            </a:rPr>
            <a:t>一緒に暮らしている人で最も割合が高いのは「子ども」（</a:t>
          </a:r>
          <a:r>
            <a:rPr lang="en-US" altLang="ja-JP" sz="1000">
              <a:latin typeface="ＭＳ ゴシック" panose="020B0609070205080204" pitchFamily="49" charset="-128"/>
              <a:ea typeface="ＭＳ ゴシック" panose="020B0609070205080204" pitchFamily="49" charset="-128"/>
            </a:rPr>
            <a:t>99.2</a:t>
          </a:r>
          <a:r>
            <a:rPr lang="ja-JP" altLang="en-US" sz="1000">
              <a:latin typeface="ＭＳ ゴシック" panose="020B0609070205080204" pitchFamily="49" charset="-128"/>
              <a:ea typeface="ＭＳ ゴシック" panose="020B0609070205080204" pitchFamily="49" charset="-128"/>
            </a:rPr>
            <a:t>％）であり、次いで「配偶者」（</a:t>
          </a:r>
          <a:r>
            <a:rPr lang="en-US" altLang="ja-JP" sz="1000">
              <a:latin typeface="ＭＳ ゴシック" panose="020B0609070205080204" pitchFamily="49" charset="-128"/>
              <a:ea typeface="ＭＳ ゴシック" panose="020B0609070205080204" pitchFamily="49" charset="-128"/>
            </a:rPr>
            <a:t>84.1</a:t>
          </a:r>
          <a:r>
            <a:rPr lang="ja-JP" altLang="en-US" sz="1000">
              <a:latin typeface="ＭＳ ゴシック" panose="020B0609070205080204" pitchFamily="49" charset="-128"/>
              <a:ea typeface="ＭＳ ゴシック" panose="020B0609070205080204" pitchFamily="49" charset="-128"/>
            </a:rPr>
            <a:t>％）、「母（子どもの祖母）」（</a:t>
          </a:r>
          <a:r>
            <a:rPr lang="en-US" altLang="ja-JP" sz="1000">
              <a:latin typeface="ＭＳ ゴシック" panose="020B0609070205080204" pitchFamily="49" charset="-128"/>
              <a:ea typeface="ＭＳ ゴシック" panose="020B0609070205080204" pitchFamily="49" charset="-128"/>
            </a:rPr>
            <a:t>38.6</a:t>
          </a:r>
          <a:r>
            <a:rPr lang="ja-JP" altLang="en-US" sz="1000">
              <a:latin typeface="ＭＳ ゴシック" panose="020B0609070205080204" pitchFamily="49" charset="-128"/>
              <a:ea typeface="ＭＳ ゴシック" panose="020B0609070205080204" pitchFamily="49" charset="-128"/>
            </a:rPr>
            <a:t>％）、「父（子どもの祖父）」（</a:t>
          </a:r>
          <a:r>
            <a:rPr lang="en-US" altLang="ja-JP" sz="1000">
              <a:latin typeface="ＭＳ ゴシック" panose="020B0609070205080204" pitchFamily="49" charset="-128"/>
              <a:ea typeface="ＭＳ ゴシック" panose="020B0609070205080204" pitchFamily="49" charset="-128"/>
            </a:rPr>
            <a:t>30.1</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000">
              <a:latin typeface="ＭＳ ゴシック" panose="020B0609070205080204" pitchFamily="49" charset="-128"/>
              <a:ea typeface="ＭＳ ゴシック" panose="020B0609070205080204" pitchFamily="49" charset="-128"/>
            </a:rPr>
            <a:t>この傾向は前回調査と同様である。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115</xdr:row>
      <xdr:rowOff>76201</xdr:rowOff>
    </xdr:from>
    <xdr:to>
      <xdr:col>12</xdr:col>
      <xdr:colOff>152400</xdr:colOff>
      <xdr:row>121</xdr:row>
      <xdr:rowOff>1</xdr:rowOff>
    </xdr:to>
    <xdr:sp macro="" textlink="">
      <xdr:nvSpPr>
        <xdr:cNvPr id="177" name="Text Box 1025">
          <a:extLst>
            <a:ext uri="{FF2B5EF4-FFF2-40B4-BE49-F238E27FC236}">
              <a16:creationId xmlns:a16="http://schemas.microsoft.com/office/drawing/2014/main" id="{EA669CCA-1734-4FBD-80E5-FB9E1E436C07}"/>
            </a:ext>
          </a:extLst>
        </xdr:cNvPr>
        <xdr:cNvSpPr txBox="1">
          <a:spLocks noChangeArrowheads="1"/>
        </xdr:cNvSpPr>
      </xdr:nvSpPr>
      <xdr:spPr bwMode="auto">
        <a:xfrm>
          <a:off x="95250" y="17287876"/>
          <a:ext cx="5800725" cy="838200"/>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子どもの人数は「２人」（</a:t>
          </a:r>
          <a:r>
            <a:rPr lang="en-US" altLang="ja-JP" sz="1000">
              <a:latin typeface="ＭＳ ゴシック" panose="020B0609070205080204" pitchFamily="49" charset="-128"/>
              <a:ea typeface="ＭＳ ゴシック" panose="020B0609070205080204" pitchFamily="49" charset="-128"/>
            </a:rPr>
            <a:t>52.0</a:t>
          </a:r>
          <a:r>
            <a:rPr lang="ja-JP" altLang="en-US" sz="1000">
              <a:latin typeface="ＭＳ ゴシック" panose="020B0609070205080204" pitchFamily="49" charset="-128"/>
              <a:ea typeface="ＭＳ ゴシック" panose="020B0609070205080204" pitchFamily="49" charset="-128"/>
            </a:rPr>
            <a:t>％）の割合が最も高く、次いで「３人」（</a:t>
          </a:r>
          <a:r>
            <a:rPr lang="en-US" altLang="ja-JP" sz="1000">
              <a:latin typeface="ＭＳ ゴシック" panose="020B0609070205080204" pitchFamily="49" charset="-128"/>
              <a:ea typeface="ＭＳ ゴシック" panose="020B0609070205080204" pitchFamily="49" charset="-128"/>
            </a:rPr>
            <a:t>22.1</a:t>
          </a:r>
          <a:r>
            <a:rPr lang="ja-JP" altLang="en-US" sz="1000">
              <a:latin typeface="ＭＳ ゴシック" panose="020B0609070205080204" pitchFamily="49" charset="-128"/>
              <a:ea typeface="ＭＳ ゴシック" panose="020B0609070205080204" pitchFamily="49" charset="-128"/>
            </a:rPr>
            <a:t>％）、「１人」（</a:t>
          </a:r>
          <a:r>
            <a:rPr lang="en-US" altLang="ja-JP" sz="1000">
              <a:latin typeface="ＭＳ ゴシック" panose="020B0609070205080204" pitchFamily="49" charset="-128"/>
              <a:ea typeface="ＭＳ ゴシック" panose="020B0609070205080204" pitchFamily="49" charset="-128"/>
            </a:rPr>
            <a:t>20.9</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この傾向は前回調査と同様である。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「２人」（</a:t>
          </a:r>
          <a:r>
            <a:rPr lang="en-US" altLang="ja-JP" sz="1000">
              <a:latin typeface="ＭＳ ゴシック" panose="020B0609070205080204" pitchFamily="49" charset="-128"/>
              <a:ea typeface="ＭＳ ゴシック" panose="020B0609070205080204" pitchFamily="49" charset="-128"/>
            </a:rPr>
            <a:t>52.0</a:t>
          </a:r>
          <a:r>
            <a:rPr lang="ja-JP" altLang="en-US" sz="1000">
              <a:latin typeface="ＭＳ ゴシック" panose="020B0609070205080204" pitchFamily="49" charset="-128"/>
              <a:ea typeface="ＭＳ ゴシック" panose="020B0609070205080204" pitchFamily="49" charset="-128"/>
            </a:rPr>
            <a:t>％）と回答したものが前回調査（</a:t>
          </a:r>
          <a:r>
            <a:rPr lang="en-US" altLang="ja-JP" sz="1000">
              <a:latin typeface="ＭＳ ゴシック" panose="020B0609070205080204" pitchFamily="49" charset="-128"/>
              <a:ea typeface="ＭＳ ゴシック" panose="020B0609070205080204" pitchFamily="49" charset="-128"/>
            </a:rPr>
            <a:t>46.6</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5.4</a:t>
          </a:r>
          <a:r>
            <a:rPr lang="ja-JP" altLang="en-US" sz="1000">
              <a:latin typeface="ＭＳ ゴシック" panose="020B0609070205080204" pitchFamily="49" charset="-128"/>
              <a:ea typeface="ＭＳ ゴシック" panose="020B0609070205080204" pitchFamily="49" charset="-128"/>
            </a:rPr>
            <a:t>ポイント増加している。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141</xdr:row>
      <xdr:rowOff>95251</xdr:rowOff>
    </xdr:from>
    <xdr:to>
      <xdr:col>13</xdr:col>
      <xdr:colOff>28575</xdr:colOff>
      <xdr:row>156</xdr:row>
      <xdr:rowOff>140758</xdr:rowOff>
    </xdr:to>
    <xdr:sp macro="" textlink="">
      <xdr:nvSpPr>
        <xdr:cNvPr id="178" name="Text Box 1025">
          <a:extLst>
            <a:ext uri="{FF2B5EF4-FFF2-40B4-BE49-F238E27FC236}">
              <a16:creationId xmlns:a16="http://schemas.microsoft.com/office/drawing/2014/main" id="{D0A3C1E7-CEEC-4184-AC5C-40602F4AF34B}"/>
            </a:ext>
          </a:extLst>
        </xdr:cNvPr>
        <xdr:cNvSpPr txBox="1">
          <a:spLocks noChangeArrowheads="1"/>
        </xdr:cNvSpPr>
      </xdr:nvSpPr>
      <xdr:spPr bwMode="auto">
        <a:xfrm>
          <a:off x="133350" y="21764626"/>
          <a:ext cx="5800725" cy="2331507"/>
        </a:xfrm>
        <a:prstGeom prst="rect">
          <a:avLst/>
        </a:prstGeom>
        <a:noFill/>
        <a:ln w="9525">
          <a:noFill/>
          <a:miter lim="800000"/>
          <a:headEnd/>
          <a:tailEnd/>
        </a:ln>
      </xdr:spPr>
      <xdr:txBody>
        <a:bodyPr vertOverflow="clip" wrap="square" lIns="27432" tIns="18288" rIns="0" bIns="18288" anchor="t"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子どもと「よく話す」（</a:t>
          </a:r>
          <a:r>
            <a:rPr lang="en-US" altLang="ja-JP" sz="1000">
              <a:latin typeface="ＭＳ ゴシック" panose="020B0609070205080204" pitchFamily="49" charset="-128"/>
              <a:ea typeface="ＭＳ ゴシック" panose="020B0609070205080204" pitchFamily="49" charset="-128"/>
            </a:rPr>
            <a:t>48.6</a:t>
          </a:r>
          <a:r>
            <a:rPr lang="ja-JP" altLang="en-US" sz="1000">
              <a:latin typeface="ＭＳ ゴシック" panose="020B0609070205080204" pitchFamily="49" charset="-128"/>
              <a:ea typeface="ＭＳ ゴシック" panose="020B0609070205080204" pitchFamily="49" charset="-128"/>
            </a:rPr>
            <a:t>％）、「話をするほうである」（</a:t>
          </a:r>
          <a:r>
            <a:rPr lang="en-US" altLang="ja-JP" sz="1000">
              <a:latin typeface="ＭＳ ゴシック" panose="020B0609070205080204" pitchFamily="49" charset="-128"/>
              <a:ea typeface="ＭＳ ゴシック" panose="020B0609070205080204" pitchFamily="49" charset="-128"/>
            </a:rPr>
            <a:t>44.3</a:t>
          </a:r>
          <a:r>
            <a:rPr lang="ja-JP" altLang="en-US" sz="1000">
              <a:latin typeface="ＭＳ ゴシック" panose="020B0609070205080204" pitchFamily="49" charset="-128"/>
              <a:ea typeface="ＭＳ ゴシック" panose="020B0609070205080204" pitchFamily="49" charset="-128"/>
            </a:rPr>
            <a:t>％）と回答したものが</a:t>
          </a:r>
          <a:r>
            <a:rPr lang="en-US" altLang="ja-JP" sz="1000">
              <a:latin typeface="ＭＳ ゴシック" panose="020B0609070205080204" pitchFamily="49" charset="-128"/>
              <a:ea typeface="ＭＳ ゴシック" panose="020B0609070205080204" pitchFamily="49" charset="-128"/>
            </a:rPr>
            <a:t>92.9</a:t>
          </a:r>
          <a:r>
            <a:rPr lang="ja-JP" altLang="en-US" sz="1000">
              <a:latin typeface="ＭＳ ゴシック" panose="020B0609070205080204" pitchFamily="49" charset="-128"/>
              <a:ea typeface="ＭＳ ゴシック" panose="020B0609070205080204" pitchFamily="49" charset="-128"/>
            </a:rPr>
            <a:t>％を占めている。内訳では、「よく話す」が前回調査（</a:t>
          </a:r>
          <a:r>
            <a:rPr lang="en-US" altLang="ja-JP" sz="1000">
              <a:latin typeface="ＭＳ ゴシック" panose="020B0609070205080204" pitchFamily="49" charset="-128"/>
              <a:ea typeface="ＭＳ ゴシック" panose="020B0609070205080204" pitchFamily="49" charset="-128"/>
            </a:rPr>
            <a:t>40.1</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8.5</a:t>
          </a:r>
          <a:r>
            <a:rPr lang="ja-JP" altLang="en-US" sz="1000">
              <a:latin typeface="ＭＳ ゴシック" panose="020B0609070205080204" pitchFamily="49" charset="-128"/>
              <a:ea typeface="ＭＳ ゴシック" panose="020B0609070205080204" pitchFamily="49" charset="-128"/>
            </a:rPr>
            <a:t>ポイント増加し、「話をするほうである」が前回調査（</a:t>
          </a:r>
          <a:r>
            <a:rPr lang="en-US" altLang="ja-JP" sz="1000">
              <a:latin typeface="ＭＳ ゴシック" panose="020B0609070205080204" pitchFamily="49" charset="-128"/>
              <a:ea typeface="ＭＳ ゴシック" panose="020B0609070205080204" pitchFamily="49" charset="-128"/>
            </a:rPr>
            <a:t>52.6</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8.3</a:t>
          </a:r>
          <a:r>
            <a:rPr lang="ja-JP" altLang="en-US" sz="1000">
              <a:latin typeface="ＭＳ ゴシック" panose="020B0609070205080204" pitchFamily="49" charset="-128"/>
              <a:ea typeface="ＭＳ ゴシック" panose="020B0609070205080204" pitchFamily="49" charset="-128"/>
            </a:rPr>
            <a:t>ポイント減少しており変化がみられる。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男女別にみると「よく話す」と回答した男性（</a:t>
          </a:r>
          <a:r>
            <a:rPr lang="en-US" altLang="ja-JP" sz="1000">
              <a:latin typeface="ＭＳ ゴシック" panose="020B0609070205080204" pitchFamily="49" charset="-128"/>
              <a:ea typeface="ＭＳ ゴシック" panose="020B0609070205080204" pitchFamily="49" charset="-128"/>
            </a:rPr>
            <a:t>33.7</a:t>
          </a:r>
          <a:r>
            <a:rPr lang="ja-JP" altLang="en-US" sz="1000">
              <a:latin typeface="ＭＳ ゴシック" panose="020B0609070205080204" pitchFamily="49" charset="-128"/>
              <a:ea typeface="ＭＳ ゴシック" panose="020B0609070205080204" pitchFamily="49" charset="-128"/>
            </a:rPr>
            <a:t>％）と女性（</a:t>
          </a:r>
          <a:r>
            <a:rPr lang="en-US" altLang="ja-JP" sz="1000">
              <a:latin typeface="ＭＳ ゴシック" panose="020B0609070205080204" pitchFamily="49" charset="-128"/>
              <a:ea typeface="ＭＳ ゴシック" panose="020B0609070205080204" pitchFamily="49" charset="-128"/>
            </a:rPr>
            <a:t>52.3</a:t>
          </a:r>
          <a:r>
            <a:rPr lang="ja-JP" altLang="en-US" sz="1000">
              <a:latin typeface="ＭＳ ゴシック" panose="020B0609070205080204" pitchFamily="49" charset="-128"/>
              <a:ea typeface="ＭＳ ゴシック" panose="020B0609070205080204" pitchFamily="49" charset="-128"/>
            </a:rPr>
            <a:t>％）では</a:t>
          </a:r>
          <a:r>
            <a:rPr lang="en-US" altLang="ja-JP" sz="1000">
              <a:latin typeface="ＭＳ ゴシック" panose="020B0609070205080204" pitchFamily="49" charset="-128"/>
              <a:ea typeface="ＭＳ ゴシック" panose="020B0609070205080204" pitchFamily="49" charset="-128"/>
            </a:rPr>
            <a:t>18.6</a:t>
          </a:r>
          <a:r>
            <a:rPr lang="ja-JP" altLang="en-US" sz="1000">
              <a:latin typeface="ＭＳ ゴシック" panose="020B0609070205080204" pitchFamily="49" charset="-128"/>
              <a:ea typeface="ＭＳ ゴシック" panose="020B0609070205080204" pitchFamily="49" charset="-128"/>
            </a:rPr>
            <a:t>ポイントと大きな差があり、この傾向は前回調査と同様である。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少年に対する調査と比較すると、「父」と「よく話す」または「話をするほうである」と回答した少年は</a:t>
          </a:r>
          <a:r>
            <a:rPr lang="en-US" altLang="ja-JP" sz="1000">
              <a:latin typeface="ＭＳ ゴシック" panose="020B0609070205080204" pitchFamily="49" charset="-128"/>
              <a:ea typeface="ＭＳ ゴシック" panose="020B0609070205080204" pitchFamily="49" charset="-128"/>
            </a:rPr>
            <a:t>84.6</a:t>
          </a:r>
          <a:r>
            <a:rPr lang="ja-JP" altLang="en-US" sz="1000">
              <a:latin typeface="ＭＳ ゴシック" panose="020B0609070205080204" pitchFamily="49" charset="-128"/>
              <a:ea typeface="ＭＳ ゴシック" panose="020B0609070205080204" pitchFamily="49" charset="-128"/>
            </a:rPr>
            <a:t>％、保護者に対する調査で「よく話す」または「話をするほうである」と回答した男性は</a:t>
          </a:r>
          <a:r>
            <a:rPr lang="en-US" altLang="ja-JP" sz="1000">
              <a:latin typeface="ＭＳ ゴシック" panose="020B0609070205080204" pitchFamily="49" charset="-128"/>
              <a:ea typeface="ＭＳ ゴシック" panose="020B0609070205080204" pitchFamily="49" charset="-128"/>
            </a:rPr>
            <a:t>84.2</a:t>
          </a:r>
          <a:r>
            <a:rPr lang="ja-JP" altLang="en-US" sz="1000">
              <a:latin typeface="ＭＳ ゴシック" panose="020B0609070205080204" pitchFamily="49" charset="-128"/>
              <a:ea typeface="ＭＳ ゴシック" panose="020B0609070205080204" pitchFamily="49" charset="-128"/>
            </a:rPr>
            <a:t>％であり、差は</a:t>
          </a:r>
          <a:r>
            <a:rPr lang="en-US" altLang="ja-JP" sz="1000">
              <a:latin typeface="ＭＳ ゴシック" panose="020B0609070205080204" pitchFamily="49" charset="-128"/>
              <a:ea typeface="ＭＳ ゴシック" panose="020B0609070205080204" pitchFamily="49" charset="-128"/>
            </a:rPr>
            <a:t>0.4</a:t>
          </a:r>
          <a:r>
            <a:rPr lang="ja-JP" altLang="en-US" sz="1000">
              <a:latin typeface="ＭＳ ゴシック" panose="020B0609070205080204" pitchFamily="49" charset="-128"/>
              <a:ea typeface="ＭＳ ゴシック" panose="020B0609070205080204" pitchFamily="49" charset="-128"/>
            </a:rPr>
            <a:t>ポイントである。</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「母」と「よく話す」または「話をするほうである」と回答した少年は</a:t>
          </a:r>
          <a:r>
            <a:rPr lang="en-US" altLang="ja-JP" sz="1000">
              <a:latin typeface="ＭＳ ゴシック" panose="020B0609070205080204" pitchFamily="49" charset="-128"/>
              <a:ea typeface="ＭＳ ゴシック" panose="020B0609070205080204" pitchFamily="49" charset="-128"/>
            </a:rPr>
            <a:t>96.4</a:t>
          </a:r>
          <a:r>
            <a:rPr lang="ja-JP" altLang="en-US" sz="1000">
              <a:latin typeface="ＭＳ ゴシック" panose="020B0609070205080204" pitchFamily="49" charset="-128"/>
              <a:ea typeface="ＭＳ ゴシック" panose="020B0609070205080204" pitchFamily="49" charset="-128"/>
            </a:rPr>
            <a:t>％、保護者に対する調査で「よく話す」または「話をするほうである」と回答した女性は</a:t>
          </a:r>
          <a:r>
            <a:rPr lang="en-US" altLang="ja-JP" sz="1000">
              <a:latin typeface="ＭＳ ゴシック" panose="020B0609070205080204" pitchFamily="49" charset="-128"/>
              <a:ea typeface="ＭＳ ゴシック" panose="020B0609070205080204" pitchFamily="49" charset="-128"/>
            </a:rPr>
            <a:t>95.0</a:t>
          </a:r>
          <a:r>
            <a:rPr lang="ja-JP" altLang="en-US" sz="1000">
              <a:latin typeface="ＭＳ ゴシック" panose="020B0609070205080204" pitchFamily="49" charset="-128"/>
              <a:ea typeface="ＭＳ ゴシック" panose="020B0609070205080204" pitchFamily="49" charset="-128"/>
            </a:rPr>
            <a:t>％であり、差は</a:t>
          </a:r>
          <a:r>
            <a:rPr lang="en-US" altLang="ja-JP" sz="1000">
              <a:latin typeface="ＭＳ ゴシック" panose="020B0609070205080204" pitchFamily="49" charset="-128"/>
              <a:ea typeface="ＭＳ ゴシック" panose="020B0609070205080204" pitchFamily="49" charset="-128"/>
            </a:rPr>
            <a:t>1.4</a:t>
          </a:r>
          <a:r>
            <a:rPr lang="ja-JP" altLang="en-US" sz="1000">
              <a:latin typeface="ＭＳ ゴシック" panose="020B0609070205080204" pitchFamily="49" charset="-128"/>
              <a:ea typeface="ＭＳ ゴシック" panose="020B0609070205080204" pitchFamily="49" charset="-128"/>
            </a:rPr>
            <a:t>ポイントである。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保護者と少年の回答で大きな差はないと考えられる。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19050</xdr:colOff>
      <xdr:row>224</xdr:row>
      <xdr:rowOff>38099</xdr:rowOff>
    </xdr:from>
    <xdr:to>
      <xdr:col>12</xdr:col>
      <xdr:colOff>123825</xdr:colOff>
      <xdr:row>245</xdr:row>
      <xdr:rowOff>74082</xdr:rowOff>
    </xdr:to>
    <xdr:sp macro="" textlink="">
      <xdr:nvSpPr>
        <xdr:cNvPr id="179" name="Text Box 1025">
          <a:extLst>
            <a:ext uri="{FF2B5EF4-FFF2-40B4-BE49-F238E27FC236}">
              <a16:creationId xmlns:a16="http://schemas.microsoft.com/office/drawing/2014/main" id="{8CA75D68-BBB1-4C71-B676-FF7046A0AEC8}"/>
            </a:ext>
          </a:extLst>
        </xdr:cNvPr>
        <xdr:cNvSpPr txBox="1">
          <a:spLocks noChangeArrowheads="1"/>
        </xdr:cNvSpPr>
      </xdr:nvSpPr>
      <xdr:spPr bwMode="auto">
        <a:xfrm>
          <a:off x="124883" y="33428516"/>
          <a:ext cx="5766859" cy="3147483"/>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お子さんとどんなことをよく話すかについては「学校や先生のこと」（</a:t>
          </a:r>
          <a:r>
            <a:rPr lang="en-US" altLang="ja-JP" sz="1000">
              <a:latin typeface="ＭＳ ゴシック" panose="020B0609070205080204" pitchFamily="49" charset="-128"/>
              <a:ea typeface="ＭＳ ゴシック" panose="020B0609070205080204" pitchFamily="49" charset="-128"/>
            </a:rPr>
            <a:t>63.3</a:t>
          </a:r>
          <a:r>
            <a:rPr lang="ja-JP" altLang="en-US" sz="1000">
              <a:latin typeface="ＭＳ ゴシック" panose="020B0609070205080204" pitchFamily="49" charset="-128"/>
              <a:ea typeface="ＭＳ ゴシック" panose="020B0609070205080204" pitchFamily="49" charset="-128"/>
            </a:rPr>
            <a:t>％）の割合が最も高く、次いで「友達のこと」（</a:t>
          </a:r>
          <a:r>
            <a:rPr lang="en-US" altLang="ja-JP" sz="1000">
              <a:latin typeface="ＭＳ ゴシック" panose="020B0609070205080204" pitchFamily="49" charset="-128"/>
              <a:ea typeface="ＭＳ ゴシック" panose="020B0609070205080204" pitchFamily="49" charset="-128"/>
            </a:rPr>
            <a:t>57.2</a:t>
          </a:r>
          <a:r>
            <a:rPr lang="ja-JP" altLang="en-US" sz="1000">
              <a:latin typeface="ＭＳ ゴシック" panose="020B0609070205080204" pitchFamily="49" charset="-128"/>
              <a:ea typeface="ＭＳ ゴシック" panose="020B0609070205080204" pitchFamily="49" charset="-128"/>
            </a:rPr>
            <a:t>％）、「ふだんの生活のこと」（</a:t>
          </a:r>
          <a:r>
            <a:rPr lang="en-US" altLang="ja-JP" sz="1000">
              <a:latin typeface="ＭＳ ゴシック" panose="020B0609070205080204" pitchFamily="49" charset="-128"/>
              <a:ea typeface="ＭＳ ゴシック" panose="020B0609070205080204" pitchFamily="49" charset="-128"/>
            </a:rPr>
            <a:t>39.7</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この傾向は前回調査と同様である。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ja-JP" sz="1000">
              <a:effectLst/>
              <a:latin typeface="ＭＳ ゴシック" panose="020B0609070205080204" pitchFamily="49" charset="-128"/>
              <a:ea typeface="ＭＳ ゴシック" panose="020B0609070205080204" pitchFamily="49" charset="-128"/>
              <a:cs typeface="+mn-cs"/>
            </a:rPr>
            <a:t>「ふだんの生活のこと」（</a:t>
          </a:r>
          <a:r>
            <a:rPr lang="en-US" altLang="ja-JP" sz="1000">
              <a:effectLst/>
              <a:latin typeface="ＭＳ ゴシック" panose="020B0609070205080204" pitchFamily="49" charset="-128"/>
              <a:ea typeface="ＭＳ ゴシック" panose="020B0609070205080204" pitchFamily="49" charset="-128"/>
              <a:cs typeface="+mn-cs"/>
            </a:rPr>
            <a:t>39.7</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45.3</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5.6</a:t>
          </a:r>
          <a:r>
            <a:rPr lang="ja-JP" altLang="en-US" sz="1000">
              <a:latin typeface="ＭＳ ゴシック" panose="020B0609070205080204" pitchFamily="49" charset="-128"/>
              <a:ea typeface="ＭＳ ゴシック" panose="020B0609070205080204" pitchFamily="49" charset="-128"/>
            </a:rPr>
            <a:t>ポイント減少している。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「友達のこと」（</a:t>
          </a:r>
          <a:r>
            <a:rPr lang="en-US" altLang="ja-JP" sz="1000">
              <a:latin typeface="ＭＳ ゴシック" panose="020B0609070205080204" pitchFamily="49" charset="-128"/>
              <a:ea typeface="ＭＳ ゴシック" panose="020B0609070205080204" pitchFamily="49" charset="-128"/>
            </a:rPr>
            <a:t>57.2</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52.8</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4.4</a:t>
          </a:r>
          <a:r>
            <a:rPr lang="ja-JP" altLang="en-US" sz="1000">
              <a:latin typeface="ＭＳ ゴシック" panose="020B0609070205080204" pitchFamily="49" charset="-128"/>
              <a:ea typeface="ＭＳ ゴシック" panose="020B0609070205080204" pitchFamily="49" charset="-128"/>
            </a:rPr>
            <a:t>ポイント増加した。</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「その他」内訳をみると、その多くが</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部活動・クラブ活動</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について話していることがわかる。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「友達のこと」を話すのは男性（</a:t>
          </a:r>
          <a:r>
            <a:rPr lang="en-US" altLang="ja-JP" sz="1000">
              <a:latin typeface="ＭＳ ゴシック" panose="020B0609070205080204" pitchFamily="49" charset="-128"/>
              <a:ea typeface="ＭＳ ゴシック" panose="020B0609070205080204" pitchFamily="49" charset="-128"/>
            </a:rPr>
            <a:t>44.2</a:t>
          </a:r>
          <a:r>
            <a:rPr lang="ja-JP" altLang="en-US" sz="1000">
              <a:latin typeface="ＭＳ ゴシック" panose="020B0609070205080204" pitchFamily="49" charset="-128"/>
              <a:ea typeface="ＭＳ ゴシック" panose="020B0609070205080204" pitchFamily="49" charset="-128"/>
            </a:rPr>
            <a:t>％）、女性（</a:t>
          </a:r>
          <a:r>
            <a:rPr lang="en-US" altLang="ja-JP" sz="1000">
              <a:latin typeface="ＭＳ ゴシック" panose="020B0609070205080204" pitchFamily="49" charset="-128"/>
              <a:ea typeface="ＭＳ ゴシック" panose="020B0609070205080204" pitchFamily="49" charset="-128"/>
            </a:rPr>
            <a:t>60.4</a:t>
          </a:r>
          <a:r>
            <a:rPr lang="ja-JP" altLang="en-US" sz="1000">
              <a:latin typeface="ＭＳ ゴシック" panose="020B0609070205080204" pitchFamily="49" charset="-128"/>
              <a:ea typeface="ＭＳ ゴシック" panose="020B0609070205080204" pitchFamily="49" charset="-128"/>
            </a:rPr>
            <a:t>％）で差が</a:t>
          </a:r>
          <a:r>
            <a:rPr lang="en-US" altLang="ja-JP" sz="1000">
              <a:latin typeface="ＭＳ ゴシック" panose="020B0609070205080204" pitchFamily="49" charset="-128"/>
              <a:ea typeface="ＭＳ ゴシック" panose="020B0609070205080204" pitchFamily="49" charset="-128"/>
            </a:rPr>
            <a:t>16.2</a:t>
          </a:r>
          <a:r>
            <a:rPr lang="ja-JP" altLang="en-US" sz="1000">
              <a:latin typeface="ＭＳ ゴシック" panose="020B0609070205080204" pitchFamily="49" charset="-128"/>
              <a:ea typeface="ＭＳ ゴシック" panose="020B0609070205080204" pitchFamily="49" charset="-128"/>
            </a:rPr>
            <a:t>ポイントあり、女性の方が</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高い。一方、「遊びや趣味のこと」については男性（</a:t>
          </a:r>
          <a:r>
            <a:rPr lang="en-US" altLang="ja-JP" sz="1000">
              <a:latin typeface="ＭＳ ゴシック" panose="020B0609070205080204" pitchFamily="49" charset="-128"/>
              <a:ea typeface="ＭＳ ゴシック" panose="020B0609070205080204" pitchFamily="49" charset="-128"/>
            </a:rPr>
            <a:t>38.9</a:t>
          </a:r>
          <a:r>
            <a:rPr lang="ja-JP" altLang="en-US" sz="1000">
              <a:latin typeface="ＭＳ ゴシック" panose="020B0609070205080204" pitchFamily="49" charset="-128"/>
              <a:ea typeface="ＭＳ ゴシック" panose="020B0609070205080204" pitchFamily="49" charset="-128"/>
            </a:rPr>
            <a:t>％）の方が高く、女性（</a:t>
          </a:r>
          <a:r>
            <a:rPr lang="en-US" altLang="ja-JP" sz="1000">
              <a:latin typeface="ＭＳ ゴシック" panose="020B0609070205080204" pitchFamily="49" charset="-128"/>
              <a:ea typeface="ＭＳ ゴシック" panose="020B0609070205080204" pitchFamily="49" charset="-128"/>
            </a:rPr>
            <a:t>32.0</a:t>
          </a:r>
          <a:r>
            <a:rPr lang="ja-JP" altLang="en-US" sz="1000">
              <a:latin typeface="ＭＳ ゴシック" panose="020B0609070205080204" pitchFamily="49" charset="-128"/>
              <a:ea typeface="ＭＳ ゴシック" panose="020B0609070205080204" pitchFamily="49" charset="-128"/>
            </a:rPr>
            <a:t>％）との差</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は</a:t>
          </a:r>
          <a:r>
            <a:rPr lang="en-US" altLang="ja-JP" sz="1000">
              <a:latin typeface="ＭＳ ゴシック" panose="020B0609070205080204" pitchFamily="49" charset="-128"/>
              <a:ea typeface="ＭＳ ゴシック" panose="020B0609070205080204" pitchFamily="49" charset="-128"/>
            </a:rPr>
            <a:t>6.9</a:t>
          </a:r>
          <a:r>
            <a:rPr lang="ja-JP" altLang="en-US" sz="1000">
              <a:latin typeface="ＭＳ ゴシック" panose="020B0609070205080204" pitchFamily="49" charset="-128"/>
              <a:ea typeface="ＭＳ ゴシック" panose="020B0609070205080204" pitchFamily="49" charset="-128"/>
            </a:rPr>
            <a:t>ポイントである。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男性保護者の回答順位は「学校や先生のこと」（</a:t>
          </a:r>
          <a:r>
            <a:rPr lang="en-US" altLang="ja-JP" sz="1000">
              <a:latin typeface="ＭＳ ゴシック" panose="020B0609070205080204" pitchFamily="49" charset="-128"/>
              <a:ea typeface="ＭＳ ゴシック" panose="020B0609070205080204" pitchFamily="49" charset="-128"/>
            </a:rPr>
            <a:t>53.7</a:t>
          </a:r>
          <a:r>
            <a:rPr lang="ja-JP" altLang="en-US" sz="1000">
              <a:latin typeface="ＭＳ ゴシック" panose="020B0609070205080204" pitchFamily="49" charset="-128"/>
              <a:ea typeface="ＭＳ ゴシック" panose="020B0609070205080204" pitchFamily="49" charset="-128"/>
            </a:rPr>
            <a:t>％）、「友達のこと」（</a:t>
          </a:r>
          <a:r>
            <a:rPr lang="en-US" altLang="ja-JP" sz="1000">
              <a:latin typeface="ＭＳ ゴシック" panose="020B0609070205080204" pitchFamily="49" charset="-128"/>
              <a:ea typeface="ＭＳ ゴシック" panose="020B0609070205080204" pitchFamily="49" charset="-128"/>
            </a:rPr>
            <a:t>44.2</a:t>
          </a:r>
          <a:r>
            <a:rPr lang="ja-JP" altLang="en-US" sz="1000">
              <a:latin typeface="ＭＳ ゴシック" panose="020B0609070205080204" pitchFamily="49" charset="-128"/>
              <a:ea typeface="ＭＳ ゴシック" panose="020B0609070205080204" pitchFamily="49" charset="-128"/>
            </a:rPr>
            <a:t>％）、「ふだん</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の生活のこと」（</a:t>
          </a:r>
          <a:r>
            <a:rPr lang="en-US" altLang="ja-JP" sz="1000">
              <a:latin typeface="ＭＳ ゴシック" panose="020B0609070205080204" pitchFamily="49" charset="-128"/>
              <a:ea typeface="ＭＳ ゴシック" panose="020B0609070205080204" pitchFamily="49" charset="-128"/>
            </a:rPr>
            <a:t>41.1</a:t>
          </a:r>
          <a:r>
            <a:rPr lang="ja-JP" altLang="en-US" sz="1000">
              <a:latin typeface="ＭＳ ゴシック" panose="020B0609070205080204" pitchFamily="49" charset="-128"/>
              <a:ea typeface="ＭＳ ゴシック" panose="020B0609070205080204" pitchFamily="49" charset="-128"/>
            </a:rPr>
            <a:t>％）であるが、少年が父と話すこととしてあげた順位は「ふだんの生活の</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こと」（</a:t>
          </a:r>
          <a:r>
            <a:rPr lang="en-US" altLang="ja-JP" sz="1000">
              <a:latin typeface="ＭＳ ゴシック" panose="020B0609070205080204" pitchFamily="49" charset="-128"/>
              <a:ea typeface="ＭＳ ゴシック" panose="020B0609070205080204" pitchFamily="49" charset="-128"/>
            </a:rPr>
            <a:t>50.2</a:t>
          </a:r>
          <a:r>
            <a:rPr lang="ja-JP" altLang="en-US" sz="1000">
              <a:latin typeface="ＭＳ ゴシック" panose="020B0609070205080204" pitchFamily="49" charset="-128"/>
              <a:ea typeface="ＭＳ ゴシック" panose="020B0609070205080204" pitchFamily="49" charset="-128"/>
            </a:rPr>
            <a:t>％）、「学校や先生のこと」</a:t>
          </a:r>
          <a:r>
            <a:rPr lang="en-US" altLang="ja-JP" sz="1000">
              <a:latin typeface="ＭＳ ゴシック" panose="020B0609070205080204" pitchFamily="49" charset="-128"/>
              <a:ea typeface="ＭＳ ゴシック" panose="020B0609070205080204" pitchFamily="49" charset="-128"/>
            </a:rPr>
            <a:t>(41.5</a:t>
          </a:r>
          <a:r>
            <a:rPr lang="ja-JP" altLang="en-US" sz="1000">
              <a:latin typeface="ＭＳ ゴシック" panose="020B0609070205080204" pitchFamily="49" charset="-128"/>
              <a:ea typeface="ＭＳ ゴシック" panose="020B0609070205080204" pitchFamily="49" charset="-128"/>
            </a:rPr>
            <a:t>％）、「遊びや趣味のこと」（</a:t>
          </a:r>
          <a:r>
            <a:rPr lang="en-US" altLang="ja-JP" sz="1000">
              <a:latin typeface="ＭＳ ゴシック" panose="020B0609070205080204" pitchFamily="49" charset="-128"/>
              <a:ea typeface="ＭＳ ゴシック" panose="020B0609070205080204" pitchFamily="49" charset="-128"/>
            </a:rPr>
            <a:t>41.2</a:t>
          </a:r>
          <a:r>
            <a:rPr lang="ja-JP" altLang="en-US" sz="1000">
              <a:latin typeface="ＭＳ ゴシック" panose="020B0609070205080204" pitchFamily="49" charset="-128"/>
              <a:ea typeface="ＭＳ ゴシック" panose="020B0609070205080204" pitchFamily="49" charset="-128"/>
            </a:rPr>
            <a:t>％）であり、</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相違がみられる。</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一方、女性保護者の回答順位は「学校や先生のこと」（</a:t>
          </a:r>
          <a:r>
            <a:rPr lang="en-US" altLang="ja-JP" sz="1000">
              <a:latin typeface="ＭＳ ゴシック" panose="020B0609070205080204" pitchFamily="49" charset="-128"/>
              <a:ea typeface="ＭＳ ゴシック" panose="020B0609070205080204" pitchFamily="49" charset="-128"/>
            </a:rPr>
            <a:t>65.6</a:t>
          </a:r>
          <a:r>
            <a:rPr lang="ja-JP" altLang="en-US" sz="1000">
              <a:latin typeface="ＭＳ ゴシック" panose="020B0609070205080204" pitchFamily="49" charset="-128"/>
              <a:ea typeface="ＭＳ ゴシック" panose="020B0609070205080204" pitchFamily="49" charset="-128"/>
            </a:rPr>
            <a:t>％）、「友達のこと」（</a:t>
          </a:r>
          <a:r>
            <a:rPr lang="en-US" altLang="ja-JP" sz="1000">
              <a:latin typeface="ＭＳ ゴシック" panose="020B0609070205080204" pitchFamily="49" charset="-128"/>
              <a:ea typeface="ＭＳ ゴシック" panose="020B0609070205080204" pitchFamily="49" charset="-128"/>
            </a:rPr>
            <a:t>60.4</a:t>
          </a:r>
          <a:r>
            <a:rPr lang="ja-JP" altLang="en-US" sz="1000">
              <a:latin typeface="ＭＳ ゴシック" panose="020B0609070205080204" pitchFamily="49" charset="-128"/>
              <a:ea typeface="ＭＳ ゴシック" panose="020B0609070205080204" pitchFamily="49" charset="-128"/>
            </a:rPr>
            <a:t>％）、</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「ふだんの生活のこと」（</a:t>
          </a:r>
          <a:r>
            <a:rPr lang="en-US" altLang="ja-JP" sz="1000">
              <a:latin typeface="ＭＳ ゴシック" panose="020B0609070205080204" pitchFamily="49" charset="-128"/>
              <a:ea typeface="ＭＳ ゴシック" panose="020B0609070205080204" pitchFamily="49" charset="-128"/>
            </a:rPr>
            <a:t>39.3</a:t>
          </a:r>
          <a:r>
            <a:rPr lang="ja-JP" altLang="en-US" sz="1000">
              <a:latin typeface="ＭＳ ゴシック" panose="020B0609070205080204" pitchFamily="49" charset="-128"/>
              <a:ea typeface="ＭＳ ゴシック" panose="020B0609070205080204" pitchFamily="49" charset="-128"/>
            </a:rPr>
            <a:t>％）であり、少年が母と話すこととしてあげた順位も</a:t>
          </a:r>
          <a:r>
            <a:rPr lang="ja-JP" altLang="ja-JP" sz="1000">
              <a:effectLst/>
              <a:latin typeface="ＭＳ ゴシック" panose="020B0609070205080204" pitchFamily="49" charset="-128"/>
              <a:ea typeface="ＭＳ ゴシック" panose="020B0609070205080204" pitchFamily="49" charset="-128"/>
              <a:cs typeface="+mn-cs"/>
            </a:rPr>
            <a:t>「学校や先生</a:t>
          </a:r>
          <a:endParaRPr lang="en-US" altLang="ja-JP" sz="1000">
            <a:effectLst/>
            <a:latin typeface="ＭＳ ゴシック" panose="020B0609070205080204" pitchFamily="49" charset="-128"/>
            <a:ea typeface="ＭＳ ゴシック" panose="020B0609070205080204" pitchFamily="49" charset="-128"/>
            <a:cs typeface="+mn-cs"/>
          </a:endParaRPr>
        </a:p>
        <a:p>
          <a:pPr algn="l" rtl="0">
            <a:lnSpc>
              <a:spcPts val="1100"/>
            </a:lnSpc>
            <a:defRPr sz="1000"/>
          </a:pPr>
          <a:r>
            <a:rPr lang="ja-JP" altLang="ja-JP" sz="1000">
              <a:effectLst/>
              <a:latin typeface="ＭＳ ゴシック" panose="020B0609070205080204" pitchFamily="49" charset="-128"/>
              <a:ea typeface="ＭＳ ゴシック" panose="020B0609070205080204" pitchFamily="49" charset="-128"/>
              <a:cs typeface="+mn-cs"/>
            </a:rPr>
            <a:t>のこと」（</a:t>
          </a:r>
          <a:r>
            <a:rPr lang="en-US" altLang="ja-JP" sz="1000">
              <a:effectLst/>
              <a:latin typeface="ＭＳ ゴシック" panose="020B0609070205080204" pitchFamily="49" charset="-128"/>
              <a:ea typeface="ＭＳ ゴシック" panose="020B0609070205080204" pitchFamily="49" charset="-128"/>
              <a:cs typeface="+mn-cs"/>
            </a:rPr>
            <a:t>62.3</a:t>
          </a:r>
          <a:r>
            <a:rPr lang="ja-JP" altLang="ja-JP" sz="1000">
              <a:effectLst/>
              <a:latin typeface="ＭＳ ゴシック" panose="020B0609070205080204" pitchFamily="49" charset="-128"/>
              <a:ea typeface="ＭＳ ゴシック" panose="020B0609070205080204" pitchFamily="49" charset="-128"/>
              <a:cs typeface="+mn-cs"/>
            </a:rPr>
            <a:t>％）、「友達のこと」（</a:t>
          </a:r>
          <a:r>
            <a:rPr lang="en-US" altLang="ja-JP" sz="1000">
              <a:effectLst/>
              <a:latin typeface="ＭＳ ゴシック" panose="020B0609070205080204" pitchFamily="49" charset="-128"/>
              <a:ea typeface="ＭＳ ゴシック" panose="020B0609070205080204" pitchFamily="49" charset="-128"/>
              <a:cs typeface="+mn-cs"/>
            </a:rPr>
            <a:t>55.3</a:t>
          </a:r>
          <a:r>
            <a:rPr lang="ja-JP" altLang="ja-JP" sz="1000">
              <a:effectLst/>
              <a:latin typeface="ＭＳ ゴシック" panose="020B0609070205080204" pitchFamily="49" charset="-128"/>
              <a:ea typeface="ＭＳ ゴシック" panose="020B0609070205080204" pitchFamily="49" charset="-128"/>
              <a:cs typeface="+mn-cs"/>
            </a:rPr>
            <a:t>％）、「ふだんの生活のこと」（</a:t>
          </a:r>
          <a:r>
            <a:rPr lang="en-US" altLang="ja-JP" sz="1000">
              <a:effectLst/>
              <a:latin typeface="ＭＳ ゴシック" panose="020B0609070205080204" pitchFamily="49" charset="-128"/>
              <a:ea typeface="ＭＳ ゴシック" panose="020B0609070205080204" pitchFamily="49" charset="-128"/>
              <a:cs typeface="+mn-cs"/>
            </a:rPr>
            <a:t>49.2</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latin typeface="ＭＳ ゴシック" panose="020B0609070205080204" pitchFamily="49" charset="-128"/>
              <a:ea typeface="ＭＳ ゴシック" panose="020B0609070205080204" pitchFamily="49" charset="-128"/>
            </a:rPr>
            <a:t>の順であった。</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66675</xdr:colOff>
      <xdr:row>313</xdr:row>
      <xdr:rowOff>66675</xdr:rowOff>
    </xdr:from>
    <xdr:to>
      <xdr:col>12</xdr:col>
      <xdr:colOff>123825</xdr:colOff>
      <xdr:row>323</xdr:row>
      <xdr:rowOff>123824</xdr:rowOff>
    </xdr:to>
    <xdr:sp macro="" textlink="">
      <xdr:nvSpPr>
        <xdr:cNvPr id="180" name="Text Box 1025">
          <a:extLst>
            <a:ext uri="{FF2B5EF4-FFF2-40B4-BE49-F238E27FC236}">
              <a16:creationId xmlns:a16="http://schemas.microsoft.com/office/drawing/2014/main" id="{00BD0B68-28E4-4D57-8042-DE2DDCAC4CB1}"/>
            </a:ext>
          </a:extLst>
        </xdr:cNvPr>
        <xdr:cNvSpPr txBox="1">
          <a:spLocks noChangeArrowheads="1"/>
        </xdr:cNvSpPr>
      </xdr:nvSpPr>
      <xdr:spPr bwMode="auto">
        <a:xfrm>
          <a:off x="66675" y="47491650"/>
          <a:ext cx="5800725" cy="1581149"/>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子供と話をしない理由は「話をすると子供がうるさがる」（</a:t>
          </a:r>
          <a:r>
            <a:rPr lang="en-US" altLang="ja-JP" sz="1000">
              <a:latin typeface="ＭＳ ゴシック" panose="020B0609070205080204" pitchFamily="49" charset="-128"/>
              <a:ea typeface="ＭＳ ゴシック" panose="020B0609070205080204" pitchFamily="49" charset="-128"/>
            </a:rPr>
            <a:t>34.5</a:t>
          </a:r>
          <a:r>
            <a:rPr lang="ja-JP" altLang="en-US" sz="1000">
              <a:latin typeface="ＭＳ ゴシック" panose="020B0609070205080204" pitchFamily="49" charset="-128"/>
              <a:ea typeface="ＭＳ ゴシック" panose="020B0609070205080204" pitchFamily="49" charset="-128"/>
            </a:rPr>
            <a:t>％）の割合が最も多く、次いで「自分の仕事などが忙しくて話す時間がない」（</a:t>
          </a:r>
          <a:r>
            <a:rPr lang="en-US" altLang="ja-JP" sz="1000">
              <a:latin typeface="ＭＳ ゴシック" panose="020B0609070205080204" pitchFamily="49" charset="-128"/>
              <a:ea typeface="ＭＳ ゴシック" panose="020B0609070205080204" pitchFamily="49" charset="-128"/>
            </a:rPr>
            <a:t>24.1</a:t>
          </a:r>
          <a:r>
            <a:rPr lang="ja-JP" altLang="en-US" sz="1000">
              <a:latin typeface="ＭＳ ゴシック" panose="020B0609070205080204" pitchFamily="49" charset="-128"/>
              <a:ea typeface="ＭＳ ゴシック" panose="020B0609070205080204" pitchFamily="49" charset="-128"/>
            </a:rPr>
            <a:t>％）、「話をする話題がない」（</a:t>
          </a:r>
          <a:r>
            <a:rPr lang="en-US" altLang="ja-JP" sz="1000">
              <a:latin typeface="ＭＳ ゴシック" panose="020B0609070205080204" pitchFamily="49" charset="-128"/>
              <a:ea typeface="ＭＳ ゴシック" panose="020B0609070205080204" pitchFamily="49" charset="-128"/>
            </a:rPr>
            <a:t>10.3</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effectLst/>
              <a:latin typeface="ＭＳ ゴシック" panose="020B0609070205080204" pitchFamily="49" charset="-128"/>
              <a:ea typeface="ＭＳ ゴシック" panose="020B0609070205080204" pitchFamily="49" charset="-128"/>
              <a:cs typeface="+mn-cs"/>
            </a:rPr>
            <a:t>「</a:t>
          </a:r>
          <a:r>
            <a:rPr lang="ja-JP" altLang="ja-JP" sz="1000">
              <a:effectLst/>
              <a:latin typeface="ＭＳ ゴシック" panose="020B0609070205080204" pitchFamily="49" charset="-128"/>
              <a:ea typeface="ＭＳ ゴシック" panose="020B0609070205080204" pitchFamily="49" charset="-128"/>
              <a:cs typeface="+mn-cs"/>
            </a:rPr>
            <a:t>話をすると子どもがうるさがる」（</a:t>
          </a:r>
          <a:r>
            <a:rPr lang="en-US" altLang="ja-JP" sz="1000">
              <a:effectLst/>
              <a:latin typeface="ＭＳ ゴシック" panose="020B0609070205080204" pitchFamily="49" charset="-128"/>
              <a:ea typeface="ＭＳ ゴシック" panose="020B0609070205080204" pitchFamily="49" charset="-128"/>
              <a:cs typeface="+mn-cs"/>
            </a:rPr>
            <a:t>34.5</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は前回調査（</a:t>
          </a:r>
          <a:r>
            <a:rPr lang="en-US" altLang="ja-JP" sz="1000">
              <a:effectLst/>
              <a:latin typeface="ＭＳ ゴシック" panose="020B0609070205080204" pitchFamily="49" charset="-128"/>
              <a:ea typeface="ＭＳ ゴシック" panose="020B0609070205080204" pitchFamily="49" charset="-128"/>
              <a:cs typeface="+mn-cs"/>
            </a:rPr>
            <a:t>23.5</a:t>
          </a:r>
          <a:r>
            <a:rPr lang="ja-JP" altLang="en-US" sz="1000">
              <a:effectLst/>
              <a:latin typeface="ＭＳ ゴシック" panose="020B0609070205080204" pitchFamily="49" charset="-128"/>
              <a:ea typeface="ＭＳ ゴシック" panose="020B0609070205080204" pitchFamily="49" charset="-128"/>
              <a:cs typeface="+mn-cs"/>
            </a:rPr>
            <a:t>％）より</a:t>
          </a:r>
          <a:r>
            <a:rPr lang="en-US" altLang="ja-JP" sz="1000">
              <a:effectLst/>
              <a:latin typeface="ＭＳ ゴシック" panose="020B0609070205080204" pitchFamily="49" charset="-128"/>
              <a:ea typeface="ＭＳ ゴシック" panose="020B0609070205080204" pitchFamily="49" charset="-128"/>
              <a:cs typeface="+mn-cs"/>
            </a:rPr>
            <a:t>11.0</a:t>
          </a:r>
          <a:r>
            <a:rPr lang="ja-JP" altLang="en-US" sz="1000">
              <a:effectLst/>
              <a:latin typeface="ＭＳ ゴシック" panose="020B0609070205080204" pitchFamily="49" charset="-128"/>
              <a:ea typeface="ＭＳ ゴシック" panose="020B0609070205080204" pitchFamily="49" charset="-128"/>
              <a:cs typeface="+mn-cs"/>
            </a:rPr>
            <a:t>ポイントと大きく増加した一方、「話をしても子どもが聞き入れない」（</a:t>
          </a:r>
          <a:r>
            <a:rPr lang="en-US" altLang="ja-JP" sz="1000">
              <a:effectLst/>
              <a:latin typeface="ＭＳ ゴシック" panose="020B0609070205080204" pitchFamily="49" charset="-128"/>
              <a:ea typeface="ＭＳ ゴシック" panose="020B0609070205080204" pitchFamily="49" charset="-128"/>
              <a:cs typeface="+mn-cs"/>
            </a:rPr>
            <a:t>6.9</a:t>
          </a:r>
          <a:r>
            <a:rPr lang="ja-JP" altLang="en-US" sz="1000">
              <a:effectLst/>
              <a:latin typeface="ＭＳ ゴシック" panose="020B0609070205080204" pitchFamily="49" charset="-128"/>
              <a:ea typeface="ＭＳ ゴシック" panose="020B0609070205080204" pitchFamily="49" charset="-128"/>
              <a:cs typeface="+mn-cs"/>
            </a:rPr>
            <a:t>％）は前回調査（</a:t>
          </a:r>
          <a:r>
            <a:rPr lang="en-US" altLang="ja-JP" sz="1000">
              <a:effectLst/>
              <a:latin typeface="ＭＳ ゴシック" panose="020B0609070205080204" pitchFamily="49" charset="-128"/>
              <a:ea typeface="ＭＳ ゴシック" panose="020B0609070205080204" pitchFamily="49" charset="-128"/>
              <a:cs typeface="+mn-cs"/>
            </a:rPr>
            <a:t>14.7</a:t>
          </a:r>
          <a:r>
            <a:rPr lang="ja-JP" altLang="en-US" sz="1000">
              <a:effectLst/>
              <a:latin typeface="ＭＳ ゴシック" panose="020B0609070205080204" pitchFamily="49" charset="-128"/>
              <a:ea typeface="ＭＳ ゴシック" panose="020B0609070205080204" pitchFamily="49" charset="-128"/>
              <a:cs typeface="+mn-cs"/>
            </a:rPr>
            <a:t>％）より</a:t>
          </a:r>
          <a:r>
            <a:rPr lang="en-US" altLang="ja-JP" sz="1000">
              <a:effectLst/>
              <a:latin typeface="ＭＳ ゴシック" panose="020B0609070205080204" pitchFamily="49" charset="-128"/>
              <a:ea typeface="ＭＳ ゴシック" panose="020B0609070205080204" pitchFamily="49" charset="-128"/>
              <a:cs typeface="+mn-cs"/>
            </a:rPr>
            <a:t>7.8</a:t>
          </a:r>
          <a:r>
            <a:rPr lang="ja-JP" altLang="en-US" sz="1000">
              <a:effectLst/>
              <a:latin typeface="ＭＳ ゴシック" panose="020B0609070205080204" pitchFamily="49" charset="-128"/>
              <a:ea typeface="ＭＳ ゴシック" panose="020B0609070205080204" pitchFamily="49" charset="-128"/>
              <a:cs typeface="+mn-cs"/>
            </a:rPr>
            <a:t>ポイントと大きく減少している。</a:t>
          </a:r>
          <a:endParaRPr lang="en-US" altLang="ja-JP" sz="1000">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endParaRPr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a:latin typeface="ＭＳ ゴシック" panose="020B0609070205080204" pitchFamily="49" charset="-128"/>
              <a:ea typeface="ＭＳ ゴシック" panose="020B0609070205080204" pitchFamily="49" charset="-128"/>
            </a:rPr>
            <a:t>男女別にみると、</a:t>
          </a:r>
          <a:r>
            <a:rPr lang="ja-JP" altLang="ja-JP" sz="1000">
              <a:effectLst/>
              <a:latin typeface="ＭＳ ゴシック" panose="020B0609070205080204" pitchFamily="49" charset="-128"/>
              <a:ea typeface="ＭＳ ゴシック" panose="020B0609070205080204" pitchFamily="49" charset="-128"/>
              <a:cs typeface="+mn-cs"/>
            </a:rPr>
            <a:t>「話をすると子どもがうるさがる」（</a:t>
          </a:r>
          <a:r>
            <a:rPr lang="en-US" altLang="ja-JP" sz="1000">
              <a:effectLst/>
              <a:latin typeface="ＭＳ ゴシック" panose="020B0609070205080204" pitchFamily="49" charset="-128"/>
              <a:ea typeface="ＭＳ ゴシック" panose="020B0609070205080204" pitchFamily="49" charset="-128"/>
              <a:cs typeface="+mn-cs"/>
            </a:rPr>
            <a:t>34.5</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a:t>
          </a:r>
          <a:r>
            <a:rPr lang="ja-JP" altLang="ja-JP" sz="1000">
              <a:effectLst/>
              <a:latin typeface="ＭＳ ゴシック" panose="020B0609070205080204" pitchFamily="49" charset="-128"/>
              <a:ea typeface="ＭＳ ゴシック" panose="020B0609070205080204" pitchFamily="49" charset="-128"/>
              <a:cs typeface="+mn-cs"/>
            </a:rPr>
            <a:t>と回答した女性（</a:t>
          </a:r>
          <a:r>
            <a:rPr lang="en-US" altLang="ja-JP" sz="1000">
              <a:effectLst/>
              <a:latin typeface="ＭＳ ゴシック" panose="020B0609070205080204" pitchFamily="49" charset="-128"/>
              <a:ea typeface="ＭＳ ゴシック" panose="020B0609070205080204" pitchFamily="49" charset="-128"/>
              <a:cs typeface="+mn-cs"/>
            </a:rPr>
            <a:t>40.0</a:t>
          </a:r>
          <a:r>
            <a:rPr lang="ja-JP" altLang="ja-JP" sz="1000">
              <a:effectLst/>
              <a:latin typeface="ＭＳ ゴシック" panose="020B0609070205080204" pitchFamily="49" charset="-128"/>
              <a:ea typeface="ＭＳ ゴシック" panose="020B0609070205080204" pitchFamily="49" charset="-128"/>
              <a:cs typeface="+mn-cs"/>
            </a:rPr>
            <a:t>％）は、男性（</a:t>
          </a:r>
          <a:r>
            <a:rPr lang="en-US" altLang="ja-JP" sz="1000">
              <a:effectLst/>
              <a:latin typeface="ＭＳ ゴシック" panose="020B0609070205080204" pitchFamily="49" charset="-128"/>
              <a:ea typeface="ＭＳ ゴシック" panose="020B0609070205080204" pitchFamily="49" charset="-128"/>
              <a:cs typeface="+mn-cs"/>
            </a:rPr>
            <a:t>28.6</a:t>
          </a:r>
          <a:r>
            <a:rPr lang="ja-JP" altLang="ja-JP" sz="1000">
              <a:effectLst/>
              <a:latin typeface="ＭＳ ゴシック" panose="020B0609070205080204" pitchFamily="49" charset="-128"/>
              <a:ea typeface="ＭＳ ゴシック" panose="020B0609070205080204" pitchFamily="49" charset="-128"/>
              <a:cs typeface="+mn-cs"/>
            </a:rPr>
            <a:t>％）よりも</a:t>
          </a:r>
          <a:r>
            <a:rPr lang="ja-JP" altLang="en-US" sz="1000">
              <a:effectLst/>
              <a:latin typeface="ＭＳ ゴシック" panose="020B0609070205080204" pitchFamily="49" charset="-128"/>
              <a:ea typeface="ＭＳ ゴシック" panose="020B0609070205080204" pitchFamily="49" charset="-128"/>
              <a:cs typeface="+mn-cs"/>
            </a:rPr>
            <a:t>高く</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11.4</a:t>
          </a:r>
          <a:r>
            <a:rPr lang="ja-JP" altLang="ja-JP" sz="1000">
              <a:effectLst/>
              <a:latin typeface="ＭＳ ゴシック" panose="020B0609070205080204" pitchFamily="49" charset="-128"/>
              <a:ea typeface="ＭＳ ゴシック" panose="020B0609070205080204" pitchFamily="49" charset="-128"/>
              <a:cs typeface="+mn-cs"/>
            </a:rPr>
            <a:t>ポイントと大きく差がでている。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374</xdr:row>
      <xdr:rowOff>4232</xdr:rowOff>
    </xdr:from>
    <xdr:to>
      <xdr:col>12</xdr:col>
      <xdr:colOff>152400</xdr:colOff>
      <xdr:row>389</xdr:row>
      <xdr:rowOff>0</xdr:rowOff>
    </xdr:to>
    <xdr:sp macro="" textlink="">
      <xdr:nvSpPr>
        <xdr:cNvPr id="181" name="Text Box 1025">
          <a:extLst>
            <a:ext uri="{FF2B5EF4-FFF2-40B4-BE49-F238E27FC236}">
              <a16:creationId xmlns:a16="http://schemas.microsoft.com/office/drawing/2014/main" id="{7AA960DB-16B2-4425-AC69-F66E323394BD}"/>
            </a:ext>
          </a:extLst>
        </xdr:cNvPr>
        <xdr:cNvSpPr txBox="1">
          <a:spLocks noChangeArrowheads="1"/>
        </xdr:cNvSpPr>
      </xdr:nvSpPr>
      <xdr:spPr bwMode="auto">
        <a:xfrm>
          <a:off x="95250" y="55619649"/>
          <a:ext cx="5825067" cy="2218268"/>
        </a:xfrm>
        <a:prstGeom prst="rect">
          <a:avLst/>
        </a:prstGeom>
        <a:noFill/>
        <a:ln w="9525">
          <a:noFill/>
          <a:miter lim="800000"/>
          <a:headEnd/>
          <a:tailEnd/>
        </a:ln>
      </xdr:spPr>
      <xdr:txBody>
        <a:bodyPr vertOverflow="clip" wrap="square" lIns="27432" tIns="18288" rIns="0" bIns="18288" anchor="t" anchorCtr="0" upright="1"/>
        <a:lstStyle/>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子どもが保護者の気持ちを理解しているかは「とてもよくわかってくれる」または「よくわかって</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くれる」（以下、</a:t>
          </a:r>
          <a:r>
            <a:rPr lang="en-US" altLang="ja-JP" sz="1000">
              <a:latin typeface="ＭＳ ゴシック" panose="020B0609070205080204" pitchFamily="49" charset="-128"/>
              <a:ea typeface="ＭＳ ゴシック" panose="020B0609070205080204" pitchFamily="49" charset="-128"/>
            </a:rPr>
            <a:t>2</a:t>
          </a:r>
          <a:r>
            <a:rPr lang="ja-JP" altLang="en-US" sz="1000">
              <a:latin typeface="ＭＳ ゴシック" panose="020B0609070205080204" pitchFamily="49" charset="-128"/>
              <a:ea typeface="ＭＳ ゴシック" panose="020B0609070205080204" pitchFamily="49" charset="-128"/>
            </a:rPr>
            <a:t>つのものを「わかってくれる」とする）と回答したものは</a:t>
          </a:r>
          <a:r>
            <a:rPr lang="en-US" altLang="ja-JP" sz="1000">
              <a:latin typeface="ＭＳ ゴシック" panose="020B0609070205080204" pitchFamily="49" charset="-128"/>
              <a:ea typeface="ＭＳ ゴシック" panose="020B0609070205080204" pitchFamily="49" charset="-128"/>
            </a:rPr>
            <a:t>79.8</a:t>
          </a:r>
          <a:r>
            <a:rPr lang="ja-JP" altLang="en-US" sz="1000">
              <a:latin typeface="ＭＳ ゴシック" panose="020B0609070205080204" pitchFamily="49" charset="-128"/>
              <a:ea typeface="ＭＳ ゴシック" panose="020B0609070205080204" pitchFamily="49" charset="-128"/>
            </a:rPr>
            <a:t>％であり、</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前回調査（</a:t>
          </a:r>
          <a:r>
            <a:rPr lang="en-US" altLang="ja-JP" sz="1000">
              <a:latin typeface="ＭＳ ゴシック" panose="020B0609070205080204" pitchFamily="49" charset="-128"/>
              <a:ea typeface="ＭＳ ゴシック" panose="020B0609070205080204" pitchFamily="49" charset="-128"/>
            </a:rPr>
            <a:t>75.1</a:t>
          </a:r>
          <a:r>
            <a:rPr lang="ja-JP" altLang="en-US" sz="1000">
              <a:latin typeface="ＭＳ ゴシック" panose="020B0609070205080204" pitchFamily="49" charset="-128"/>
              <a:ea typeface="ＭＳ ゴシック" panose="020B0609070205080204" pitchFamily="49" charset="-128"/>
            </a:rPr>
            <a:t>％）と比較して</a:t>
          </a:r>
          <a:r>
            <a:rPr lang="en-US" altLang="ja-JP" sz="1000">
              <a:latin typeface="ＭＳ ゴシック" panose="020B0609070205080204" pitchFamily="49" charset="-128"/>
              <a:ea typeface="ＭＳ ゴシック" panose="020B0609070205080204" pitchFamily="49" charset="-128"/>
            </a:rPr>
            <a:t>4.7</a:t>
          </a:r>
          <a:r>
            <a:rPr lang="ja-JP" altLang="en-US" sz="1000">
              <a:latin typeface="ＭＳ ゴシック" panose="020B0609070205080204" pitchFamily="49" charset="-128"/>
              <a:ea typeface="ＭＳ ゴシック" panose="020B0609070205080204" pitchFamily="49" charset="-128"/>
            </a:rPr>
            <a:t>ポイント増加している。特に男性（</a:t>
          </a:r>
          <a:r>
            <a:rPr lang="en-US" altLang="ja-JP" sz="1000">
              <a:latin typeface="ＭＳ ゴシック" panose="020B0609070205080204" pitchFamily="49" charset="-128"/>
              <a:ea typeface="ＭＳ ゴシック" panose="020B0609070205080204" pitchFamily="49" charset="-128"/>
            </a:rPr>
            <a:t>74.7</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67.2</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7.5</a:t>
          </a:r>
          <a:r>
            <a:rPr lang="ja-JP" altLang="en-US" sz="1000">
              <a:latin typeface="ＭＳ ゴシック" panose="020B0609070205080204" pitchFamily="49" charset="-128"/>
              <a:ea typeface="ＭＳ ゴシック" panose="020B0609070205080204" pitchFamily="49" charset="-128"/>
            </a:rPr>
            <a:t>ポイントと大きく増加している。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また、男性では「あまりわかっていない」（</a:t>
          </a:r>
          <a:r>
            <a:rPr lang="en-US" altLang="ja-JP" sz="1000">
              <a:latin typeface="ＭＳ ゴシック" panose="020B0609070205080204" pitchFamily="49" charset="-128"/>
              <a:ea typeface="ＭＳ ゴシック" panose="020B0609070205080204" pitchFamily="49" charset="-128"/>
            </a:rPr>
            <a:t>23.2</a:t>
          </a:r>
          <a:r>
            <a:rPr lang="ja-JP" altLang="en-US" sz="1000">
              <a:latin typeface="ＭＳ ゴシック" panose="020B0609070205080204" pitchFamily="49" charset="-128"/>
              <a:ea typeface="ＭＳ ゴシック" panose="020B0609070205080204" pitchFamily="49" charset="-128"/>
            </a:rPr>
            <a:t>％）と回答したものが、前回調査（</a:t>
          </a:r>
          <a:r>
            <a:rPr lang="en-US" altLang="ja-JP" sz="1000">
              <a:latin typeface="ＭＳ ゴシック" panose="020B0609070205080204" pitchFamily="49" charset="-128"/>
              <a:ea typeface="ＭＳ ゴシック" panose="020B0609070205080204" pitchFamily="49" charset="-128"/>
            </a:rPr>
            <a:t>31.3</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8.1</a:t>
          </a:r>
          <a:r>
            <a:rPr lang="ja-JP" altLang="en-US" sz="1000">
              <a:latin typeface="ＭＳ ゴシック" panose="020B0609070205080204" pitchFamily="49" charset="-128"/>
              <a:ea typeface="ＭＳ ゴシック" panose="020B0609070205080204" pitchFamily="49" charset="-128"/>
            </a:rPr>
            <a:t>ポイントと大きく減少している。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少年側から見た保護者の理解をみると、</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「父」が「わかってくれる」と回答したものは</a:t>
          </a:r>
          <a:r>
            <a:rPr lang="en-US" altLang="ja-JP" sz="1000">
              <a:latin typeface="ＭＳ ゴシック" panose="020B0609070205080204" pitchFamily="49" charset="-128"/>
              <a:ea typeface="ＭＳ ゴシック" panose="020B0609070205080204" pitchFamily="49" charset="-128"/>
            </a:rPr>
            <a:t>76.6</a:t>
          </a:r>
          <a:r>
            <a:rPr lang="ja-JP" altLang="en-US" sz="1000">
              <a:latin typeface="ＭＳ ゴシック" panose="020B0609070205080204" pitchFamily="49" charset="-128"/>
              <a:ea typeface="ＭＳ ゴシック" panose="020B0609070205080204" pitchFamily="49" charset="-128"/>
            </a:rPr>
            <a:t>％であり、男性保護者自身が「わかってくれる」と回答したもの（</a:t>
          </a:r>
          <a:r>
            <a:rPr lang="en-US" altLang="ja-JP" sz="1000">
              <a:latin typeface="ＭＳ ゴシック" panose="020B0609070205080204" pitchFamily="49" charset="-128"/>
              <a:ea typeface="ＭＳ ゴシック" panose="020B0609070205080204" pitchFamily="49" charset="-128"/>
            </a:rPr>
            <a:t>74.7</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1.9</a:t>
          </a:r>
          <a:r>
            <a:rPr lang="ja-JP" altLang="en-US" sz="1000">
              <a:latin typeface="ＭＳ ゴシック" panose="020B0609070205080204" pitchFamily="49" charset="-128"/>
              <a:ea typeface="ＭＳ ゴシック" panose="020B0609070205080204" pitchFamily="49" charset="-128"/>
            </a:rPr>
            <a:t>ポイント高い。</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「母」が「わかってくれる」と回答したものは</a:t>
          </a:r>
          <a:r>
            <a:rPr lang="en-US" altLang="ja-JP" sz="1000">
              <a:latin typeface="ＭＳ ゴシック" panose="020B0609070205080204" pitchFamily="49" charset="-128"/>
              <a:ea typeface="ＭＳ ゴシック" panose="020B0609070205080204" pitchFamily="49" charset="-128"/>
            </a:rPr>
            <a:t>86.6</a:t>
          </a:r>
          <a:r>
            <a:rPr lang="ja-JP" altLang="en-US" sz="1000">
              <a:latin typeface="ＭＳ ゴシック" panose="020B0609070205080204" pitchFamily="49" charset="-128"/>
              <a:ea typeface="ＭＳ ゴシック" panose="020B0609070205080204" pitchFamily="49" charset="-128"/>
            </a:rPr>
            <a:t>％であり、女性保護者自身が「わかってくれる」と回答したもの（</a:t>
          </a:r>
          <a:r>
            <a:rPr lang="en-US" altLang="ja-JP" sz="1000">
              <a:latin typeface="ＭＳ ゴシック" panose="020B0609070205080204" pitchFamily="49" charset="-128"/>
              <a:ea typeface="ＭＳ ゴシック" panose="020B0609070205080204" pitchFamily="49" charset="-128"/>
            </a:rPr>
            <a:t>81.0</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5.6</a:t>
          </a:r>
          <a:r>
            <a:rPr lang="ja-JP" altLang="en-US" sz="1000">
              <a:latin typeface="ＭＳ ゴシック" panose="020B0609070205080204" pitchFamily="49" charset="-128"/>
              <a:ea typeface="ＭＳ ゴシック" panose="020B0609070205080204" pitchFamily="49" charset="-128"/>
            </a:rPr>
            <a:t>ポイント高い。</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女性保護者の方が少年との回答に差がみられる。</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443</xdr:row>
      <xdr:rowOff>142876</xdr:rowOff>
    </xdr:from>
    <xdr:to>
      <xdr:col>13</xdr:col>
      <xdr:colOff>0</xdr:colOff>
      <xdr:row>454</xdr:row>
      <xdr:rowOff>127000</xdr:rowOff>
    </xdr:to>
    <xdr:sp macro="" textlink="">
      <xdr:nvSpPr>
        <xdr:cNvPr id="182" name="Text Box 1025">
          <a:extLst>
            <a:ext uri="{FF2B5EF4-FFF2-40B4-BE49-F238E27FC236}">
              <a16:creationId xmlns:a16="http://schemas.microsoft.com/office/drawing/2014/main" id="{CFDC5BDF-D1C6-4A3F-B886-0441992C2D12}"/>
            </a:ext>
          </a:extLst>
        </xdr:cNvPr>
        <xdr:cNvSpPr txBox="1">
          <a:spLocks noChangeArrowheads="1"/>
        </xdr:cNvSpPr>
      </xdr:nvSpPr>
      <xdr:spPr bwMode="auto">
        <a:xfrm>
          <a:off x="105833" y="66024126"/>
          <a:ext cx="5820834" cy="1613957"/>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子どもが悩みを持っていると「思う」と回答したものは</a:t>
          </a:r>
          <a:r>
            <a:rPr lang="en-US" altLang="ja-JP" sz="1000">
              <a:latin typeface="ＭＳ ゴシック" panose="020B0609070205080204" pitchFamily="49" charset="-128"/>
              <a:ea typeface="ＭＳ ゴシック" panose="020B0609070205080204" pitchFamily="49" charset="-128"/>
            </a:rPr>
            <a:t>72.7</a:t>
          </a:r>
          <a:r>
            <a:rPr lang="ja-JP" altLang="en-US" sz="1000">
              <a:latin typeface="ＭＳ ゴシック" panose="020B0609070205080204" pitchFamily="49" charset="-128"/>
              <a:ea typeface="ＭＳ ゴシック" panose="020B0609070205080204" pitchFamily="49" charset="-128"/>
            </a:rPr>
            <a:t>％であり、前回調査（</a:t>
          </a:r>
          <a:r>
            <a:rPr lang="en-US" altLang="ja-JP" sz="1000">
              <a:latin typeface="ＭＳ ゴシック" panose="020B0609070205080204" pitchFamily="49" charset="-128"/>
              <a:ea typeface="ＭＳ ゴシック" panose="020B0609070205080204" pitchFamily="49" charset="-128"/>
            </a:rPr>
            <a:t>70.5</a:t>
          </a:r>
          <a:r>
            <a:rPr lang="ja-JP" altLang="en-US" sz="1000">
              <a:latin typeface="ＭＳ ゴシック" panose="020B0609070205080204" pitchFamily="49" charset="-128"/>
              <a:ea typeface="ＭＳ ゴシック" panose="020B0609070205080204" pitchFamily="49" charset="-128"/>
            </a:rPr>
            <a:t>％）より</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en-US" altLang="ja-JP" sz="1000">
              <a:latin typeface="ＭＳ ゴシック" panose="020B0609070205080204" pitchFamily="49" charset="-128"/>
              <a:ea typeface="ＭＳ ゴシック" panose="020B0609070205080204" pitchFamily="49" charset="-128"/>
            </a:rPr>
            <a:t>2.2</a:t>
          </a:r>
          <a:r>
            <a:rPr lang="ja-JP" altLang="en-US" sz="1000">
              <a:latin typeface="ＭＳ ゴシック" panose="020B0609070205080204" pitchFamily="49" charset="-128"/>
              <a:ea typeface="ＭＳ ゴシック" panose="020B0609070205080204" pitchFamily="49" charset="-128"/>
            </a:rPr>
            <a:t>ポイント増加した一方、</a:t>
          </a:r>
          <a:r>
            <a:rPr lang="ja-JP" altLang="ja-JP" sz="1000">
              <a:effectLst/>
              <a:latin typeface="ＭＳ ゴシック" panose="020B0609070205080204" pitchFamily="49" charset="-128"/>
              <a:ea typeface="ＭＳ ゴシック" panose="020B0609070205080204" pitchFamily="49" charset="-128"/>
              <a:cs typeface="+mn-cs"/>
            </a:rPr>
            <a:t>「わからない」（</a:t>
          </a:r>
          <a:r>
            <a:rPr lang="en-US" altLang="ja-JP" sz="1000">
              <a:effectLst/>
              <a:latin typeface="ＭＳ ゴシック" panose="020B0609070205080204" pitchFamily="49" charset="-128"/>
              <a:ea typeface="ＭＳ ゴシック" panose="020B0609070205080204" pitchFamily="49" charset="-128"/>
              <a:cs typeface="+mn-cs"/>
            </a:rPr>
            <a:t>10.0</a:t>
          </a:r>
          <a:r>
            <a:rPr lang="ja-JP" altLang="ja-JP" sz="1000">
              <a:effectLst/>
              <a:latin typeface="ＭＳ ゴシック" panose="020B0609070205080204" pitchFamily="49" charset="-128"/>
              <a:ea typeface="ＭＳ ゴシック" panose="020B0609070205080204" pitchFamily="49" charset="-128"/>
              <a:cs typeface="+mn-cs"/>
            </a:rPr>
            <a:t>％）と回答したもの</a:t>
          </a:r>
          <a:r>
            <a:rPr lang="ja-JP" altLang="en-US" sz="1000">
              <a:effectLst/>
              <a:latin typeface="ＭＳ ゴシック" panose="020B0609070205080204" pitchFamily="49" charset="-128"/>
              <a:ea typeface="ＭＳ ゴシック" panose="020B0609070205080204" pitchFamily="49" charset="-128"/>
              <a:cs typeface="+mn-cs"/>
            </a:rPr>
            <a:t>は前回調査（</a:t>
          </a:r>
          <a:r>
            <a:rPr lang="en-US" altLang="ja-JP" sz="1000">
              <a:effectLst/>
              <a:latin typeface="ＭＳ ゴシック" panose="020B0609070205080204" pitchFamily="49" charset="-128"/>
              <a:ea typeface="ＭＳ ゴシック" panose="020B0609070205080204" pitchFamily="49" charset="-128"/>
              <a:cs typeface="+mn-cs"/>
            </a:rPr>
            <a:t>12.7</a:t>
          </a:r>
          <a:r>
            <a:rPr lang="ja-JP" altLang="en-US" sz="1000">
              <a:effectLst/>
              <a:latin typeface="ＭＳ ゴシック" panose="020B0609070205080204" pitchFamily="49" charset="-128"/>
              <a:ea typeface="ＭＳ ゴシック" panose="020B0609070205080204" pitchFamily="49" charset="-128"/>
              <a:cs typeface="+mn-cs"/>
            </a:rPr>
            <a:t>％）より</a:t>
          </a:r>
          <a:r>
            <a:rPr lang="en-US" altLang="ja-JP" sz="1000">
              <a:effectLst/>
              <a:latin typeface="ＭＳ ゴシック" panose="020B0609070205080204" pitchFamily="49" charset="-128"/>
              <a:ea typeface="ＭＳ ゴシック" panose="020B0609070205080204" pitchFamily="49" charset="-128"/>
              <a:cs typeface="+mn-cs"/>
            </a:rPr>
            <a:t>2.7</a:t>
          </a:r>
          <a:r>
            <a:rPr lang="ja-JP" altLang="ja-JP" sz="1000">
              <a:effectLst/>
              <a:latin typeface="ＭＳ ゴシック" panose="020B0609070205080204" pitchFamily="49" charset="-128"/>
              <a:ea typeface="ＭＳ ゴシック" panose="020B0609070205080204" pitchFamily="49" charset="-128"/>
              <a:cs typeface="+mn-cs"/>
            </a:rPr>
            <a:t>ポイント減少</a:t>
          </a:r>
          <a:r>
            <a:rPr lang="ja-JP" altLang="en-US" sz="1000">
              <a:effectLst/>
              <a:latin typeface="ＭＳ ゴシック" panose="020B0609070205080204" pitchFamily="49" charset="-128"/>
              <a:ea typeface="ＭＳ ゴシック" panose="020B0609070205080204" pitchFamily="49" charset="-128"/>
              <a:cs typeface="+mn-cs"/>
            </a:rPr>
            <a:t>している。</a:t>
          </a:r>
          <a:endParaRPr lang="en-US" altLang="ja-JP" sz="1000">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n-cs"/>
            </a:rPr>
            <a:t>男女別にみると、「</a:t>
          </a:r>
          <a:r>
            <a:rPr lang="ja-JP" altLang="en-US" sz="1000">
              <a:effectLst/>
              <a:latin typeface="ＭＳ ゴシック" panose="020B0609070205080204" pitchFamily="49" charset="-128"/>
              <a:ea typeface="ＭＳ ゴシック" panose="020B0609070205080204" pitchFamily="49" charset="-128"/>
              <a:cs typeface="+mn-cs"/>
            </a:rPr>
            <a:t>わからない</a:t>
          </a:r>
          <a:r>
            <a:rPr lang="ja-JP" altLang="ja-JP" sz="1000">
              <a:effectLst/>
              <a:latin typeface="ＭＳ ゴシック" panose="020B0609070205080204" pitchFamily="49" charset="-128"/>
              <a:ea typeface="ＭＳ ゴシック" panose="020B0609070205080204" pitchFamily="49" charset="-128"/>
              <a:cs typeface="+mn-cs"/>
            </a:rPr>
            <a:t>」と回答した</a:t>
          </a:r>
          <a:r>
            <a:rPr lang="ja-JP" altLang="en-US" sz="1000">
              <a:effectLst/>
              <a:latin typeface="ＭＳ ゴシック" panose="020B0609070205080204" pitchFamily="49" charset="-128"/>
              <a:ea typeface="ＭＳ ゴシック" panose="020B0609070205080204" pitchFamily="49" charset="-128"/>
              <a:cs typeface="+mn-cs"/>
            </a:rPr>
            <a:t>男性</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16.8</a:t>
          </a:r>
          <a:r>
            <a:rPr lang="ja-JP" altLang="ja-JP" sz="1000">
              <a:effectLst/>
              <a:latin typeface="ＭＳ ゴシック" panose="020B0609070205080204" pitchFamily="49" charset="-128"/>
              <a:ea typeface="ＭＳ ゴシック" panose="020B0609070205080204" pitchFamily="49" charset="-128"/>
              <a:cs typeface="+mn-cs"/>
            </a:rPr>
            <a:t>％）は</a:t>
          </a:r>
          <a:r>
            <a:rPr lang="ja-JP" altLang="en-US" sz="1000">
              <a:effectLst/>
              <a:latin typeface="ＭＳ ゴシック" panose="020B0609070205080204" pitchFamily="49" charset="-128"/>
              <a:ea typeface="ＭＳ ゴシック" panose="020B0609070205080204" pitchFamily="49" charset="-128"/>
              <a:cs typeface="+mn-cs"/>
            </a:rPr>
            <a:t>、女性</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8.3</a:t>
          </a:r>
          <a:r>
            <a:rPr lang="ja-JP" altLang="ja-JP" sz="1000">
              <a:effectLst/>
              <a:latin typeface="ＭＳ ゴシック" panose="020B0609070205080204" pitchFamily="49" charset="-128"/>
              <a:ea typeface="ＭＳ ゴシック" panose="020B0609070205080204" pitchFamily="49" charset="-128"/>
              <a:cs typeface="+mn-cs"/>
            </a:rPr>
            <a:t>％）よりも</a:t>
          </a:r>
          <a:r>
            <a:rPr lang="ja-JP" altLang="en-US" sz="1000">
              <a:effectLst/>
              <a:latin typeface="ＭＳ ゴシック" panose="020B0609070205080204" pitchFamily="49" charset="-128"/>
              <a:ea typeface="ＭＳ ゴシック" panose="020B0609070205080204" pitchFamily="49" charset="-128"/>
              <a:cs typeface="+mn-cs"/>
            </a:rPr>
            <a:t>高く</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8.5</a:t>
          </a: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n-cs"/>
            </a:rPr>
            <a:t>ポイントと大きく差がでている。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少年で悩みごとがあると回答したものは</a:t>
          </a:r>
          <a:r>
            <a:rPr lang="en-US" altLang="ja-JP" sz="1000">
              <a:latin typeface="ＭＳ ゴシック" panose="020B0609070205080204" pitchFamily="49" charset="-128"/>
              <a:ea typeface="ＭＳ ゴシック" panose="020B0609070205080204" pitchFamily="49" charset="-128"/>
            </a:rPr>
            <a:t>76.7</a:t>
          </a:r>
          <a:r>
            <a:rPr lang="ja-JP" altLang="en-US" sz="1000">
              <a:latin typeface="ＭＳ ゴシック" panose="020B0609070205080204" pitchFamily="49" charset="-128"/>
              <a:ea typeface="ＭＳ ゴシック" panose="020B0609070205080204" pitchFamily="49" charset="-128"/>
            </a:rPr>
            <a:t>％であり、保護者と比較すると</a:t>
          </a:r>
          <a:r>
            <a:rPr lang="en-US" altLang="ja-JP" sz="1000">
              <a:latin typeface="ＭＳ ゴシック" panose="020B0609070205080204" pitchFamily="49" charset="-128"/>
              <a:ea typeface="ＭＳ ゴシック" panose="020B0609070205080204" pitchFamily="49" charset="-128"/>
            </a:rPr>
            <a:t>4.0</a:t>
          </a:r>
          <a:r>
            <a:rPr lang="ja-JP" altLang="en-US" sz="1000">
              <a:latin typeface="ＭＳ ゴシック" panose="020B0609070205080204" pitchFamily="49" charset="-128"/>
              <a:ea typeface="ＭＳ ゴシック" panose="020B0609070205080204" pitchFamily="49" charset="-128"/>
            </a:rPr>
            <a:t>ポイントの差がある。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19050</xdr:colOff>
      <xdr:row>484</xdr:row>
      <xdr:rowOff>104774</xdr:rowOff>
    </xdr:from>
    <xdr:to>
      <xdr:col>13</xdr:col>
      <xdr:colOff>19050</xdr:colOff>
      <xdr:row>495</xdr:row>
      <xdr:rowOff>63499</xdr:rowOff>
    </xdr:to>
    <xdr:sp macro="" textlink="">
      <xdr:nvSpPr>
        <xdr:cNvPr id="183" name="Text Box 1025">
          <a:extLst>
            <a:ext uri="{FF2B5EF4-FFF2-40B4-BE49-F238E27FC236}">
              <a16:creationId xmlns:a16="http://schemas.microsoft.com/office/drawing/2014/main" id="{983F27EC-8DDE-4CE5-929C-D4C1D90E841B}"/>
            </a:ext>
          </a:extLst>
        </xdr:cNvPr>
        <xdr:cNvSpPr txBox="1">
          <a:spLocks noChangeArrowheads="1"/>
        </xdr:cNvSpPr>
      </xdr:nvSpPr>
      <xdr:spPr bwMode="auto">
        <a:xfrm>
          <a:off x="124883" y="72060857"/>
          <a:ext cx="5820834" cy="1588559"/>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子どもから悩みごとを相談されたことが「ある」と回答したものは</a:t>
          </a:r>
          <a:r>
            <a:rPr lang="en-US" altLang="ja-JP" sz="1000">
              <a:latin typeface="ＭＳ ゴシック" panose="020B0609070205080204" pitchFamily="49" charset="-128"/>
              <a:ea typeface="ＭＳ ゴシック" panose="020B0609070205080204" pitchFamily="49" charset="-128"/>
            </a:rPr>
            <a:t>75.2</a:t>
          </a:r>
          <a:r>
            <a:rPr lang="ja-JP" altLang="en-US" sz="1000">
              <a:latin typeface="ＭＳ ゴシック" panose="020B0609070205080204" pitchFamily="49" charset="-128"/>
              <a:ea typeface="ＭＳ ゴシック" panose="020B0609070205080204" pitchFamily="49" charset="-128"/>
            </a:rPr>
            <a:t>％であり、前回調査（</a:t>
          </a:r>
          <a:r>
            <a:rPr lang="en-US" altLang="ja-JP" sz="1000">
              <a:latin typeface="ＭＳ ゴシック" panose="020B0609070205080204" pitchFamily="49" charset="-128"/>
              <a:ea typeface="ＭＳ ゴシック" panose="020B0609070205080204" pitchFamily="49" charset="-128"/>
            </a:rPr>
            <a:t>68.6</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6.6</a:t>
          </a:r>
          <a:r>
            <a:rPr lang="ja-JP" altLang="en-US" sz="1000">
              <a:latin typeface="ＭＳ ゴシック" panose="020B0609070205080204" pitchFamily="49" charset="-128"/>
              <a:ea typeface="ＭＳ ゴシック" panose="020B0609070205080204" pitchFamily="49" charset="-128"/>
            </a:rPr>
            <a:t>ポイント増加した一方、「ない」</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24.8</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latin typeface="ＭＳ ゴシック" panose="020B0609070205080204" pitchFamily="49" charset="-128"/>
              <a:ea typeface="ＭＳ ゴシック" panose="020B0609070205080204" pitchFamily="49" charset="-128"/>
            </a:rPr>
            <a:t>と回答したものは前回調査（</a:t>
          </a:r>
          <a:r>
            <a:rPr lang="en-US" altLang="ja-JP" sz="1000">
              <a:latin typeface="ＭＳ ゴシック" panose="020B0609070205080204" pitchFamily="49" charset="-128"/>
              <a:ea typeface="ＭＳ ゴシック" panose="020B0609070205080204" pitchFamily="49" charset="-128"/>
            </a:rPr>
            <a:t>30.8</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6.0</a:t>
          </a:r>
          <a:r>
            <a:rPr lang="ja-JP" altLang="en-US" sz="1000">
              <a:latin typeface="ＭＳ ゴシック" panose="020B0609070205080204" pitchFamily="49" charset="-128"/>
              <a:ea typeface="ＭＳ ゴシック" panose="020B0609070205080204" pitchFamily="49" charset="-128"/>
            </a:rPr>
            <a:t>ポイント減少しており、変化がみられる。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男女別にみると、「ある」と回答した男性保護者は</a:t>
          </a:r>
          <a:r>
            <a:rPr lang="en-US" altLang="ja-JP" sz="1000">
              <a:latin typeface="ＭＳ ゴシック" panose="020B0609070205080204" pitchFamily="49" charset="-128"/>
              <a:ea typeface="ＭＳ ゴシック" panose="020B0609070205080204" pitchFamily="49" charset="-128"/>
            </a:rPr>
            <a:t>57.9</a:t>
          </a:r>
          <a:r>
            <a:rPr lang="ja-JP" altLang="en-US" sz="1000">
              <a:latin typeface="ＭＳ ゴシック" panose="020B0609070205080204" pitchFamily="49" charset="-128"/>
              <a:ea typeface="ＭＳ ゴシック" panose="020B0609070205080204" pitchFamily="49" charset="-128"/>
            </a:rPr>
            <a:t>％、女性保護者は</a:t>
          </a:r>
          <a:r>
            <a:rPr lang="en-US" altLang="ja-JP" sz="1000">
              <a:latin typeface="ＭＳ ゴシック" panose="020B0609070205080204" pitchFamily="49" charset="-128"/>
              <a:ea typeface="ＭＳ ゴシック" panose="020B0609070205080204" pitchFamily="49" charset="-128"/>
            </a:rPr>
            <a:t>79.4</a:t>
          </a:r>
          <a:r>
            <a:rPr lang="ja-JP" altLang="en-US" sz="1000">
              <a:latin typeface="ＭＳ ゴシック" panose="020B0609070205080204" pitchFamily="49" charset="-128"/>
              <a:ea typeface="ＭＳ ゴシック" panose="020B0609070205080204" pitchFamily="49" charset="-128"/>
            </a:rPr>
            <a:t>％と女性の方が高く、</a:t>
          </a:r>
          <a:r>
            <a:rPr lang="en-US" altLang="ja-JP" sz="1000">
              <a:latin typeface="ＭＳ ゴシック" panose="020B0609070205080204" pitchFamily="49" charset="-128"/>
              <a:ea typeface="ＭＳ ゴシック" panose="020B0609070205080204" pitchFamily="49" charset="-128"/>
            </a:rPr>
            <a:t>21.5</a:t>
          </a:r>
          <a:r>
            <a:rPr lang="ja-JP" altLang="en-US" sz="1000">
              <a:latin typeface="ＭＳ ゴシック" panose="020B0609070205080204" pitchFamily="49" charset="-128"/>
              <a:ea typeface="ＭＳ ゴシック" panose="020B0609070205080204" pitchFamily="49" charset="-128"/>
            </a:rPr>
            <a:t>ポイントと大きな差がある。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前回調査と同様の傾向であるが、前回調査（男性</a:t>
          </a:r>
          <a:r>
            <a:rPr lang="en-US" altLang="ja-JP" sz="1000">
              <a:latin typeface="ＭＳ ゴシック" panose="020B0609070205080204" pitchFamily="49" charset="-128"/>
              <a:ea typeface="ＭＳ ゴシック" panose="020B0609070205080204" pitchFamily="49" charset="-128"/>
            </a:rPr>
            <a:t>50.0</a:t>
          </a:r>
          <a:r>
            <a:rPr lang="ja-JP" altLang="en-US" sz="1000">
              <a:latin typeface="ＭＳ ゴシック" panose="020B0609070205080204" pitchFamily="49" charset="-128"/>
              <a:ea typeface="ＭＳ ゴシック" panose="020B0609070205080204" pitchFamily="49" charset="-128"/>
            </a:rPr>
            <a:t>％　女性</a:t>
          </a:r>
          <a:r>
            <a:rPr lang="en-US" altLang="ja-JP" sz="1000">
              <a:latin typeface="ＭＳ ゴシック" panose="020B0609070205080204" pitchFamily="49" charset="-128"/>
              <a:ea typeface="ＭＳ ゴシック" panose="020B0609070205080204" pitchFamily="49" charset="-128"/>
            </a:rPr>
            <a:t>75.8</a:t>
          </a:r>
          <a:r>
            <a:rPr lang="ja-JP" altLang="en-US" sz="1000">
              <a:latin typeface="ＭＳ ゴシック" panose="020B0609070205080204" pitchFamily="49" charset="-128"/>
              <a:ea typeface="ＭＳ ゴシック" panose="020B0609070205080204" pitchFamily="49" charset="-128"/>
            </a:rPr>
            <a:t>％）時の差</a:t>
          </a:r>
          <a:r>
            <a:rPr lang="en-US" altLang="ja-JP" sz="1000">
              <a:latin typeface="ＭＳ ゴシック" panose="020B0609070205080204" pitchFamily="49" charset="-128"/>
              <a:ea typeface="ＭＳ ゴシック" panose="020B0609070205080204" pitchFamily="49" charset="-128"/>
            </a:rPr>
            <a:t>25.8</a:t>
          </a:r>
          <a:r>
            <a:rPr lang="ja-JP" altLang="en-US" sz="1000">
              <a:latin typeface="ＭＳ ゴシック" panose="020B0609070205080204" pitchFamily="49" charset="-128"/>
              <a:ea typeface="ＭＳ ゴシック" panose="020B0609070205080204" pitchFamily="49" charset="-128"/>
            </a:rPr>
            <a:t>ポイントからは</a:t>
          </a:r>
          <a:r>
            <a:rPr lang="en-US" altLang="ja-JP" sz="1000">
              <a:latin typeface="ＭＳ ゴシック" panose="020B0609070205080204" pitchFamily="49" charset="-128"/>
              <a:ea typeface="ＭＳ ゴシック" panose="020B0609070205080204" pitchFamily="49" charset="-128"/>
            </a:rPr>
            <a:t>4.3</a:t>
          </a:r>
          <a:r>
            <a:rPr lang="ja-JP" altLang="en-US" sz="1000">
              <a:latin typeface="ＭＳ ゴシック" panose="020B0609070205080204" pitchFamily="49" charset="-128"/>
              <a:ea typeface="ＭＳ ゴシック" panose="020B0609070205080204" pitchFamily="49" charset="-128"/>
            </a:rPr>
            <a:t>ポイント差が縮まった。</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38101</xdr:colOff>
      <xdr:row>512</xdr:row>
      <xdr:rowOff>29634</xdr:rowOff>
    </xdr:from>
    <xdr:to>
      <xdr:col>12</xdr:col>
      <xdr:colOff>76201</xdr:colOff>
      <xdr:row>535</xdr:row>
      <xdr:rowOff>116417</xdr:rowOff>
    </xdr:to>
    <xdr:sp macro="" textlink="">
      <xdr:nvSpPr>
        <xdr:cNvPr id="185" name="Text Box 1025">
          <a:extLst>
            <a:ext uri="{FF2B5EF4-FFF2-40B4-BE49-F238E27FC236}">
              <a16:creationId xmlns:a16="http://schemas.microsoft.com/office/drawing/2014/main" id="{A657EDEC-00BE-4690-A166-EF8B417A24C1}"/>
            </a:ext>
          </a:extLst>
        </xdr:cNvPr>
        <xdr:cNvSpPr txBox="1">
          <a:spLocks noChangeArrowheads="1"/>
        </xdr:cNvSpPr>
      </xdr:nvSpPr>
      <xdr:spPr bwMode="auto">
        <a:xfrm>
          <a:off x="143934" y="76134384"/>
          <a:ext cx="5700184" cy="3198283"/>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子どもから相談された悩みごとの内容については、「部活動・サークル活動のこと」（</a:t>
          </a:r>
          <a:r>
            <a:rPr lang="en-US" altLang="ja-JP" sz="1000">
              <a:latin typeface="ＭＳ ゴシック" panose="020B0609070205080204" pitchFamily="49" charset="-128"/>
              <a:ea typeface="ＭＳ ゴシック" panose="020B0609070205080204" pitchFamily="49" charset="-128"/>
            </a:rPr>
            <a:t>69.2</a:t>
          </a:r>
          <a:r>
            <a:rPr lang="ja-JP" altLang="en-US" sz="1000">
              <a:latin typeface="ＭＳ ゴシック" panose="020B0609070205080204" pitchFamily="49" charset="-128"/>
              <a:ea typeface="ＭＳ ゴシック" panose="020B0609070205080204" pitchFamily="49" charset="-128"/>
            </a:rPr>
            <a:t>％）の割合が最も高く、次いで、「勉強や進学のこと」（</a:t>
          </a:r>
          <a:r>
            <a:rPr lang="en-US" altLang="ja-JP" sz="1000">
              <a:latin typeface="ＭＳ ゴシック" panose="020B0609070205080204" pitchFamily="49" charset="-128"/>
              <a:ea typeface="ＭＳ ゴシック" panose="020B0609070205080204" pitchFamily="49" charset="-128"/>
            </a:rPr>
            <a:t>67.8</a:t>
          </a:r>
          <a:r>
            <a:rPr lang="ja-JP" altLang="en-US" sz="1000">
              <a:latin typeface="ＭＳ ゴシック" panose="020B0609070205080204" pitchFamily="49" charset="-128"/>
              <a:ea typeface="ＭＳ ゴシック" panose="020B0609070205080204" pitchFamily="49" charset="-128"/>
            </a:rPr>
            <a:t>％）、「友人のこと」（</a:t>
          </a:r>
          <a:r>
            <a:rPr lang="en-US" altLang="ja-JP" sz="1000">
              <a:latin typeface="ＭＳ ゴシック" panose="020B0609070205080204" pitchFamily="49" charset="-128"/>
              <a:ea typeface="ＭＳ ゴシック" panose="020B0609070205080204" pitchFamily="49" charset="-128"/>
            </a:rPr>
            <a:t>57.8</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この傾向は前回調査と同様である。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effectLst/>
              <a:latin typeface="ＭＳ ゴシック" panose="020B0609070205080204" pitchFamily="49" charset="-128"/>
              <a:ea typeface="ＭＳ ゴシック" panose="020B0609070205080204" pitchFamily="49" charset="-128"/>
              <a:cs typeface="+mn-cs"/>
            </a:rPr>
            <a:t>全ての項目において前回調査より増加しているが、なかでも</a:t>
          </a:r>
          <a:r>
            <a:rPr lang="ja-JP" altLang="ja-JP" sz="1000">
              <a:effectLst/>
              <a:latin typeface="ＭＳ ゴシック" panose="020B0609070205080204" pitchFamily="49" charset="-128"/>
              <a:ea typeface="ＭＳ ゴシック" panose="020B0609070205080204" pitchFamily="49" charset="-128"/>
              <a:cs typeface="+mn-cs"/>
            </a:rPr>
            <a:t>「友人のこと」（</a:t>
          </a:r>
          <a:r>
            <a:rPr lang="en-US" altLang="ja-JP" sz="1000">
              <a:effectLst/>
              <a:latin typeface="ＭＳ ゴシック" panose="020B0609070205080204" pitchFamily="49" charset="-128"/>
              <a:ea typeface="ＭＳ ゴシック" panose="020B0609070205080204" pitchFamily="49" charset="-128"/>
              <a:cs typeface="+mn-cs"/>
            </a:rPr>
            <a:t>57.8</a:t>
          </a:r>
          <a:r>
            <a:rPr lang="ja-JP" altLang="ja-JP" sz="1000">
              <a:effectLst/>
              <a:latin typeface="ＭＳ ゴシック" panose="020B0609070205080204" pitchFamily="49" charset="-128"/>
              <a:ea typeface="ＭＳ ゴシック" panose="020B0609070205080204" pitchFamily="49" charset="-128"/>
              <a:cs typeface="+mn-cs"/>
            </a:rPr>
            <a:t>％）は</a:t>
          </a:r>
          <a:r>
            <a:rPr lang="ja-JP" altLang="en-US" sz="1000">
              <a:effectLst/>
              <a:latin typeface="ＭＳ ゴシック" panose="020B0609070205080204" pitchFamily="49" charset="-128"/>
              <a:ea typeface="ＭＳ ゴシック" panose="020B0609070205080204" pitchFamily="49" charset="-128"/>
              <a:cs typeface="+mn-cs"/>
            </a:rPr>
            <a:t>、前回調査（</a:t>
          </a:r>
          <a:r>
            <a:rPr lang="en-US" altLang="ja-JP" sz="1000">
              <a:effectLst/>
              <a:latin typeface="ＭＳ ゴシック" panose="020B0609070205080204" pitchFamily="49" charset="-128"/>
              <a:ea typeface="ＭＳ ゴシック" panose="020B0609070205080204" pitchFamily="49" charset="-128"/>
              <a:cs typeface="+mn-cs"/>
            </a:rPr>
            <a:t>49.1</a:t>
          </a:r>
          <a:r>
            <a:rPr lang="ja-JP" altLang="en-US" sz="1000">
              <a:effectLst/>
              <a:latin typeface="ＭＳ ゴシック" panose="020B0609070205080204" pitchFamily="49" charset="-128"/>
              <a:ea typeface="ＭＳ ゴシック" panose="020B0609070205080204" pitchFamily="49" charset="-128"/>
              <a:cs typeface="+mn-cs"/>
            </a:rPr>
            <a:t>％）より</a:t>
          </a:r>
          <a:r>
            <a:rPr lang="en-US" altLang="ja-JP" sz="1000">
              <a:effectLst/>
              <a:latin typeface="ＭＳ ゴシック" panose="020B0609070205080204" pitchFamily="49" charset="-128"/>
              <a:ea typeface="ＭＳ ゴシック" panose="020B0609070205080204" pitchFamily="49" charset="-128"/>
              <a:cs typeface="+mn-cs"/>
            </a:rPr>
            <a:t>8.7</a:t>
          </a:r>
          <a:r>
            <a:rPr lang="ja-JP" altLang="ja-JP" sz="1000">
              <a:effectLst/>
              <a:latin typeface="ＭＳ ゴシック" panose="020B0609070205080204" pitchFamily="49" charset="-128"/>
              <a:ea typeface="ＭＳ ゴシック" panose="020B0609070205080204" pitchFamily="49" charset="-128"/>
              <a:cs typeface="+mn-cs"/>
            </a:rPr>
            <a:t>ポイントと大きく</a:t>
          </a:r>
          <a:r>
            <a:rPr lang="ja-JP" altLang="en-US" sz="1000">
              <a:effectLst/>
              <a:latin typeface="ＭＳ ゴシック" panose="020B0609070205080204" pitchFamily="49" charset="-128"/>
              <a:ea typeface="ＭＳ ゴシック" panose="020B0609070205080204" pitchFamily="49" charset="-128"/>
              <a:cs typeface="+mn-cs"/>
            </a:rPr>
            <a:t>増加</a:t>
          </a:r>
          <a:r>
            <a:rPr lang="ja-JP" altLang="ja-JP" sz="1000">
              <a:effectLst/>
              <a:latin typeface="ＭＳ ゴシック" panose="020B0609070205080204" pitchFamily="49" charset="-128"/>
              <a:ea typeface="ＭＳ ゴシック" panose="020B0609070205080204" pitchFamily="49" charset="-128"/>
              <a:cs typeface="+mn-cs"/>
            </a:rPr>
            <a:t>し</a:t>
          </a:r>
          <a:r>
            <a:rPr lang="ja-JP" altLang="en-US" sz="1000">
              <a:effectLst/>
              <a:latin typeface="ＭＳ ゴシック" panose="020B0609070205080204" pitchFamily="49" charset="-128"/>
              <a:ea typeface="ＭＳ ゴシック" panose="020B0609070205080204" pitchFamily="49" charset="-128"/>
              <a:cs typeface="+mn-cs"/>
            </a:rPr>
            <a:t>ている</a:t>
          </a:r>
          <a:r>
            <a:rPr lang="ja-JP" altLang="ja-JP" sz="1000">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男女別にみると、</a:t>
          </a:r>
          <a:r>
            <a:rPr lang="ja-JP" altLang="ja-JP" sz="1000">
              <a:effectLst/>
              <a:latin typeface="ＭＳ ゴシック" panose="020B0609070205080204" pitchFamily="49" charset="-128"/>
              <a:ea typeface="ＭＳ ゴシック" panose="020B0609070205080204" pitchFamily="49" charset="-128"/>
              <a:cs typeface="+mn-cs"/>
            </a:rPr>
            <a:t>「健康のこと」</a:t>
          </a:r>
          <a:r>
            <a:rPr lang="ja-JP" altLang="en-US" sz="1000">
              <a:effectLst/>
              <a:latin typeface="ＭＳ ゴシック" panose="020B0609070205080204" pitchFamily="49" charset="-128"/>
              <a:ea typeface="ＭＳ ゴシック" panose="020B0609070205080204" pitchFamily="49" charset="-128"/>
              <a:cs typeface="+mn-cs"/>
            </a:rPr>
            <a:t>と回答したのは</a:t>
          </a:r>
          <a:r>
            <a:rPr lang="ja-JP" altLang="ja-JP" sz="1000">
              <a:effectLst/>
              <a:latin typeface="ＭＳ ゴシック" panose="020B0609070205080204" pitchFamily="49" charset="-128"/>
              <a:ea typeface="ＭＳ ゴシック" panose="020B0609070205080204" pitchFamily="49" charset="-128"/>
              <a:cs typeface="+mn-cs"/>
            </a:rPr>
            <a:t>男性保護者（</a:t>
          </a:r>
          <a:r>
            <a:rPr lang="en-US" altLang="ja-JP" sz="1000">
              <a:effectLst/>
              <a:latin typeface="ＭＳ ゴシック" panose="020B0609070205080204" pitchFamily="49" charset="-128"/>
              <a:ea typeface="ＭＳ ゴシック" panose="020B0609070205080204" pitchFamily="49" charset="-128"/>
              <a:cs typeface="+mn-cs"/>
            </a:rPr>
            <a:t>9.1</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a:t>
          </a:r>
          <a:r>
            <a:rPr lang="ja-JP" altLang="ja-JP" sz="1000">
              <a:effectLst/>
              <a:latin typeface="ＭＳ ゴシック" panose="020B0609070205080204" pitchFamily="49" charset="-128"/>
              <a:ea typeface="ＭＳ ゴシック" panose="020B0609070205080204" pitchFamily="49" charset="-128"/>
              <a:cs typeface="+mn-cs"/>
            </a:rPr>
            <a:t>女性保護者（</a:t>
          </a:r>
          <a:r>
            <a:rPr lang="en-US" altLang="ja-JP" sz="1000">
              <a:effectLst/>
              <a:latin typeface="ＭＳ ゴシック" panose="020B0609070205080204" pitchFamily="49" charset="-128"/>
              <a:ea typeface="ＭＳ ゴシック" panose="020B0609070205080204" pitchFamily="49" charset="-128"/>
              <a:cs typeface="+mn-cs"/>
            </a:rPr>
            <a:t>18.4</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で</a:t>
          </a:r>
          <a:r>
            <a:rPr lang="ja-JP" altLang="ja-JP" sz="1000">
              <a:effectLst/>
              <a:latin typeface="ＭＳ ゴシック" panose="020B0609070205080204" pitchFamily="49" charset="-128"/>
              <a:ea typeface="ＭＳ ゴシック" panose="020B0609070205080204" pitchFamily="49" charset="-128"/>
              <a:cs typeface="+mn-cs"/>
            </a:rPr>
            <a:t>、</a:t>
          </a:r>
          <a:endParaRPr lang="en-US" altLang="ja-JP" sz="1000">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000">
              <a:effectLst/>
              <a:latin typeface="ＭＳ ゴシック" panose="020B0609070205080204" pitchFamily="49" charset="-128"/>
              <a:ea typeface="ＭＳ ゴシック" panose="020B0609070205080204" pitchFamily="49" charset="-128"/>
              <a:cs typeface="+mn-cs"/>
            </a:rPr>
            <a:t>女性の方が</a:t>
          </a:r>
          <a:r>
            <a:rPr lang="en-US" altLang="ja-JP" sz="1000">
              <a:effectLst/>
              <a:latin typeface="ＭＳ ゴシック" panose="020B0609070205080204" pitchFamily="49" charset="-128"/>
              <a:ea typeface="ＭＳ ゴシック" panose="020B0609070205080204" pitchFamily="49" charset="-128"/>
              <a:cs typeface="+mn-cs"/>
            </a:rPr>
            <a:t>9.3</a:t>
          </a:r>
          <a:r>
            <a:rPr lang="ja-JP" altLang="ja-JP" sz="1000">
              <a:effectLst/>
              <a:latin typeface="ＭＳ ゴシック" panose="020B0609070205080204" pitchFamily="49" charset="-128"/>
              <a:ea typeface="ＭＳ ゴシック" panose="020B0609070205080204" pitchFamily="49" charset="-128"/>
              <a:cs typeface="+mn-cs"/>
            </a:rPr>
            <a:t>ポイント高い。</a:t>
          </a:r>
          <a:r>
            <a:rPr lang="ja-JP" altLang="en-US" sz="1000">
              <a:effectLst/>
              <a:latin typeface="ＭＳ ゴシック" panose="020B0609070205080204" pitchFamily="49" charset="-128"/>
              <a:ea typeface="ＭＳ ゴシック" panose="020B0609070205080204" pitchFamily="49" charset="-128"/>
              <a:cs typeface="+mn-cs"/>
            </a:rPr>
            <a:t>また、</a:t>
          </a:r>
          <a:r>
            <a:rPr lang="ja-JP" altLang="en-US" sz="1000">
              <a:latin typeface="ＭＳ ゴシック" panose="020B0609070205080204" pitchFamily="49" charset="-128"/>
              <a:ea typeface="ＭＳ ゴシック" panose="020B0609070205080204" pitchFamily="49" charset="-128"/>
            </a:rPr>
            <a:t>「異性のこと」についても女性保護者（</a:t>
          </a:r>
          <a:r>
            <a:rPr lang="en-US" altLang="ja-JP" sz="1000">
              <a:latin typeface="ＭＳ ゴシック" panose="020B0609070205080204" pitchFamily="49" charset="-128"/>
              <a:ea typeface="ＭＳ ゴシック" panose="020B0609070205080204" pitchFamily="49" charset="-128"/>
            </a:rPr>
            <a:t>14.1</a:t>
          </a:r>
          <a:r>
            <a:rPr lang="ja-JP" altLang="en-US" sz="1000">
              <a:latin typeface="ＭＳ ゴシック" panose="020B0609070205080204" pitchFamily="49" charset="-128"/>
              <a:ea typeface="ＭＳ ゴシック" panose="020B0609070205080204" pitchFamily="49" charset="-128"/>
            </a:rPr>
            <a:t>％）は、男性保護者（</a:t>
          </a:r>
          <a:r>
            <a:rPr lang="en-US" altLang="ja-JP" sz="1000">
              <a:latin typeface="ＭＳ ゴシック" panose="020B0609070205080204" pitchFamily="49" charset="-128"/>
              <a:ea typeface="ＭＳ ゴシック" panose="020B0609070205080204" pitchFamily="49" charset="-128"/>
            </a:rPr>
            <a:t>5.5</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8.6</a:t>
          </a:r>
          <a:r>
            <a:rPr lang="ja-JP" altLang="en-US" sz="1000">
              <a:latin typeface="ＭＳ ゴシック" panose="020B0609070205080204" pitchFamily="49" charset="-128"/>
              <a:ea typeface="ＭＳ ゴシック" panose="020B0609070205080204" pitchFamily="49" charset="-128"/>
            </a:rPr>
            <a:t>ポイント高い。</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女性保護者が多く相談されているのは「健康のこと」（</a:t>
          </a:r>
          <a:r>
            <a:rPr lang="en-US" altLang="ja-JP" sz="1000">
              <a:latin typeface="ＭＳ ゴシック" panose="020B0609070205080204" pitchFamily="49" charset="-128"/>
              <a:ea typeface="ＭＳ ゴシック" panose="020B0609070205080204" pitchFamily="49" charset="-128"/>
            </a:rPr>
            <a:t>18.4</a:t>
          </a:r>
          <a:r>
            <a:rPr lang="ja-JP" altLang="en-US" sz="1000">
              <a:latin typeface="ＭＳ ゴシック" panose="020B0609070205080204" pitchFamily="49" charset="-128"/>
              <a:ea typeface="ＭＳ ゴシック" panose="020B0609070205080204" pitchFamily="49" charset="-128"/>
            </a:rPr>
            <a:t>％）であり、男性保護者（</a:t>
          </a:r>
          <a:r>
            <a:rPr lang="en-US" altLang="ja-JP" sz="1000">
              <a:latin typeface="ＭＳ ゴシック" panose="020B0609070205080204" pitchFamily="49" charset="-128"/>
              <a:ea typeface="ＭＳ ゴシック" panose="020B0609070205080204" pitchFamily="49" charset="-128"/>
            </a:rPr>
            <a:t>9.1</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9.3</a:t>
          </a:r>
          <a:r>
            <a:rPr lang="ja-JP" altLang="en-US" sz="1000">
              <a:latin typeface="ＭＳ ゴシック" panose="020B0609070205080204" pitchFamily="49" charset="-128"/>
              <a:ea typeface="ＭＳ ゴシック" panose="020B0609070205080204" pitchFamily="49" charset="-128"/>
            </a:rPr>
            <a:t>ポイント高く、次いで「異性のこと」（</a:t>
          </a:r>
          <a:r>
            <a:rPr lang="en-US" altLang="ja-JP" sz="1000">
              <a:latin typeface="ＭＳ ゴシック" panose="020B0609070205080204" pitchFamily="49" charset="-128"/>
              <a:ea typeface="ＭＳ ゴシック" panose="020B0609070205080204" pitchFamily="49" charset="-128"/>
            </a:rPr>
            <a:t>14.1</a:t>
          </a:r>
          <a:r>
            <a:rPr lang="ja-JP" altLang="en-US" sz="1000">
              <a:latin typeface="ＭＳ ゴシック" panose="020B0609070205080204" pitchFamily="49" charset="-128"/>
              <a:ea typeface="ＭＳ ゴシック" panose="020B0609070205080204" pitchFamily="49" charset="-128"/>
            </a:rPr>
            <a:t>％）であり、男性保護者（</a:t>
          </a:r>
          <a:r>
            <a:rPr lang="en-US" altLang="ja-JP" sz="1000">
              <a:latin typeface="ＭＳ ゴシック" panose="020B0609070205080204" pitchFamily="49" charset="-128"/>
              <a:ea typeface="ＭＳ ゴシック" panose="020B0609070205080204" pitchFamily="49" charset="-128"/>
            </a:rPr>
            <a:t>5.5</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8.6</a:t>
          </a:r>
          <a:r>
            <a:rPr lang="ja-JP" altLang="en-US" sz="1000">
              <a:latin typeface="ＭＳ ゴシック" panose="020B0609070205080204" pitchFamily="49" charset="-128"/>
              <a:ea typeface="ＭＳ ゴシック" panose="020B0609070205080204" pitchFamily="49" charset="-128"/>
            </a:rPr>
            <a:t>ポイント高い一方、男性保護者が多く相談をされているのは「</a:t>
          </a:r>
          <a:r>
            <a:rPr lang="ja-JP" altLang="ja-JP" sz="1000">
              <a:effectLst/>
              <a:latin typeface="ＭＳ ゴシック" panose="020B0609070205080204" pitchFamily="49" charset="-128"/>
              <a:ea typeface="ＭＳ ゴシック" panose="020B0609070205080204" pitchFamily="49" charset="-128"/>
              <a:cs typeface="+mn-cs"/>
            </a:rPr>
            <a:t>勉強や進学のこと</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74.5</a:t>
          </a:r>
          <a:r>
            <a:rPr lang="ja-JP" altLang="en-US" sz="1000">
              <a:latin typeface="ＭＳ ゴシック" panose="020B0609070205080204" pitchFamily="49" charset="-128"/>
              <a:ea typeface="ＭＳ ゴシック" panose="020B0609070205080204" pitchFamily="49" charset="-128"/>
            </a:rPr>
            <a:t>％）であり、女性保護者（</a:t>
          </a:r>
          <a:r>
            <a:rPr lang="en-US" altLang="ja-JP" sz="1000">
              <a:latin typeface="ＭＳ ゴシック" panose="020B0609070205080204" pitchFamily="49" charset="-128"/>
              <a:ea typeface="ＭＳ ゴシック" panose="020B0609070205080204" pitchFamily="49" charset="-128"/>
            </a:rPr>
            <a:t>66.6</a:t>
          </a:r>
          <a:r>
            <a:rPr lang="ja-JP" altLang="en-US" sz="1000">
              <a:latin typeface="ＭＳ ゴシック" panose="020B0609070205080204" pitchFamily="49" charset="-128"/>
              <a:ea typeface="ＭＳ ゴシック" panose="020B0609070205080204" pitchFamily="49" charset="-128"/>
            </a:rPr>
            <a:t>％）よりも</a:t>
          </a:r>
          <a:r>
            <a:rPr lang="en-US" altLang="ja-JP" sz="1000">
              <a:latin typeface="ＭＳ ゴシック" panose="020B0609070205080204" pitchFamily="49" charset="-128"/>
              <a:ea typeface="ＭＳ ゴシック" panose="020B0609070205080204" pitchFamily="49" charset="-128"/>
            </a:rPr>
            <a:t>7.9</a:t>
          </a:r>
          <a:r>
            <a:rPr lang="ja-JP" altLang="en-US" sz="1000">
              <a:latin typeface="ＭＳ ゴシック" panose="020B0609070205080204" pitchFamily="49" charset="-128"/>
              <a:ea typeface="ＭＳ ゴシック" panose="020B0609070205080204" pitchFamily="49" charset="-128"/>
            </a:rPr>
            <a:t>ポイント高い。</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少年に対して、悩みの内容に関して行った調査では「勉強や進学のこと」（</a:t>
          </a:r>
          <a:r>
            <a:rPr lang="en-US" altLang="ja-JP" sz="1000">
              <a:latin typeface="ＭＳ ゴシック" panose="020B0609070205080204" pitchFamily="49" charset="-128"/>
              <a:ea typeface="ＭＳ ゴシック" panose="020B0609070205080204" pitchFamily="49" charset="-128"/>
            </a:rPr>
            <a:t>57.6</a:t>
          </a:r>
          <a:r>
            <a:rPr lang="ja-JP" altLang="en-US" sz="1000">
              <a:latin typeface="ＭＳ ゴシック" panose="020B0609070205080204" pitchFamily="49" charset="-128"/>
              <a:ea typeface="ＭＳ ゴシック" panose="020B0609070205080204" pitchFamily="49" charset="-128"/>
            </a:rPr>
            <a:t>％）の割合が最</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も高く、次いで「性格・容姿のこと」（</a:t>
          </a:r>
          <a:r>
            <a:rPr lang="en-US" altLang="ja-JP" sz="1000">
              <a:latin typeface="ＭＳ ゴシック" panose="020B0609070205080204" pitchFamily="49" charset="-128"/>
              <a:ea typeface="ＭＳ ゴシック" panose="020B0609070205080204" pitchFamily="49" charset="-128"/>
            </a:rPr>
            <a:t>19.2</a:t>
          </a:r>
          <a:r>
            <a:rPr lang="ja-JP" altLang="en-US" sz="1000">
              <a:latin typeface="ＭＳ ゴシック" panose="020B0609070205080204" pitchFamily="49" charset="-128"/>
              <a:ea typeface="ＭＳ ゴシック" panose="020B0609070205080204" pitchFamily="49" charset="-128"/>
            </a:rPr>
            <a:t>％）、「就職のこと」（</a:t>
          </a:r>
          <a:r>
            <a:rPr lang="en-US" altLang="ja-JP" sz="1000">
              <a:latin typeface="ＭＳ ゴシック" panose="020B0609070205080204" pitchFamily="49" charset="-128"/>
              <a:ea typeface="ＭＳ ゴシック" panose="020B0609070205080204" pitchFamily="49" charset="-128"/>
            </a:rPr>
            <a:t>18.4</a:t>
          </a:r>
          <a:r>
            <a:rPr lang="ja-JP" altLang="en-US" sz="1000">
              <a:latin typeface="ＭＳ ゴシック" panose="020B0609070205080204" pitchFamily="49" charset="-128"/>
              <a:ea typeface="ＭＳ ゴシック" panose="020B0609070205080204" pitchFamily="49" charset="-128"/>
            </a:rPr>
            <a:t>％）と続くが、保護者では「部活動・サークル活動のこと」（</a:t>
          </a:r>
          <a:r>
            <a:rPr lang="en-US" altLang="ja-JP" sz="1000">
              <a:latin typeface="ＭＳ ゴシック" panose="020B0609070205080204" pitchFamily="49" charset="-128"/>
              <a:ea typeface="ＭＳ ゴシック" panose="020B0609070205080204" pitchFamily="49" charset="-128"/>
            </a:rPr>
            <a:t>69.2</a:t>
          </a:r>
          <a:r>
            <a:rPr lang="ja-JP" altLang="en-US" sz="1000">
              <a:latin typeface="ＭＳ ゴシック" panose="020B0609070205080204" pitchFamily="49" charset="-128"/>
              <a:ea typeface="ＭＳ ゴシック" panose="020B0609070205080204" pitchFamily="49" charset="-128"/>
            </a:rPr>
            <a:t>％）、「勉強や進学のこと」（</a:t>
          </a:r>
          <a:r>
            <a:rPr lang="en-US" altLang="ja-JP" sz="1000">
              <a:latin typeface="ＭＳ ゴシック" panose="020B0609070205080204" pitchFamily="49" charset="-128"/>
              <a:ea typeface="ＭＳ ゴシック" panose="020B0609070205080204" pitchFamily="49" charset="-128"/>
            </a:rPr>
            <a:t>67.8</a:t>
          </a:r>
          <a:r>
            <a:rPr lang="ja-JP" altLang="en-US" sz="1000">
              <a:latin typeface="ＭＳ ゴシック" panose="020B0609070205080204" pitchFamily="49" charset="-128"/>
              <a:ea typeface="ＭＳ ゴシック" panose="020B0609070205080204" pitchFamily="49" charset="-128"/>
            </a:rPr>
            <a:t>％）、「友人のこと」（</a:t>
          </a:r>
          <a:r>
            <a:rPr lang="en-US" altLang="ja-JP" sz="1000">
              <a:latin typeface="ＭＳ ゴシック" panose="020B0609070205080204" pitchFamily="49" charset="-128"/>
              <a:ea typeface="ＭＳ ゴシック" panose="020B0609070205080204" pitchFamily="49" charset="-128"/>
            </a:rPr>
            <a:t>57.8</a:t>
          </a:r>
          <a:r>
            <a:rPr lang="ja-JP" altLang="en-US" sz="1000">
              <a:latin typeface="ＭＳ ゴシック" panose="020B0609070205080204" pitchFamily="49" charset="-128"/>
              <a:ea typeface="ＭＳ ゴシック" panose="020B0609070205080204" pitchFamily="49" charset="-128"/>
            </a:rPr>
            <a:t>％）の順であり、相違がみられる。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598</xdr:row>
      <xdr:rowOff>19050</xdr:rowOff>
    </xdr:from>
    <xdr:to>
      <xdr:col>12</xdr:col>
      <xdr:colOff>152400</xdr:colOff>
      <xdr:row>607</xdr:row>
      <xdr:rowOff>38100</xdr:rowOff>
    </xdr:to>
    <xdr:sp macro="" textlink="">
      <xdr:nvSpPr>
        <xdr:cNvPr id="187" name="Text Box 1075">
          <a:extLst>
            <a:ext uri="{FF2B5EF4-FFF2-40B4-BE49-F238E27FC236}">
              <a16:creationId xmlns:a16="http://schemas.microsoft.com/office/drawing/2014/main" id="{6110DDDB-2BCC-4C6C-88B2-A8B5682F7187}"/>
            </a:ext>
          </a:extLst>
        </xdr:cNvPr>
        <xdr:cNvSpPr txBox="1">
          <a:spLocks noChangeArrowheads="1"/>
        </xdr:cNvSpPr>
      </xdr:nvSpPr>
      <xdr:spPr bwMode="auto">
        <a:xfrm>
          <a:off x="95250" y="89849325"/>
          <a:ext cx="5800725" cy="13906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保護者が子どもの友達を「ほとんど知っている」と回答したものは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24.6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％、「だいたい知っている」と回答したものは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63.3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％であり、この２つのグループで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87.9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％を占める。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86.6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ポイント増加しており、この傾向は前回調査と同様である。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男女別にみると、「ほとんど知っている」または「だいたい知っている」と回答した男性（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73.7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％）より低く、</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ポイントと大きな差がある。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この傾向も前回調査と同様である。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29635</xdr:colOff>
      <xdr:row>626</xdr:row>
      <xdr:rowOff>71967</xdr:rowOff>
    </xdr:from>
    <xdr:to>
      <xdr:col>12</xdr:col>
      <xdr:colOff>143935</xdr:colOff>
      <xdr:row>642</xdr:row>
      <xdr:rowOff>31750</xdr:rowOff>
    </xdr:to>
    <xdr:sp macro="" textlink="">
      <xdr:nvSpPr>
        <xdr:cNvPr id="188" name="Text Box 1025">
          <a:extLst>
            <a:ext uri="{FF2B5EF4-FFF2-40B4-BE49-F238E27FC236}">
              <a16:creationId xmlns:a16="http://schemas.microsoft.com/office/drawing/2014/main" id="{84FFEE20-1230-493C-9A90-F28566527672}"/>
            </a:ext>
          </a:extLst>
        </xdr:cNvPr>
        <xdr:cNvSpPr txBox="1">
          <a:spLocks noChangeArrowheads="1"/>
        </xdr:cNvSpPr>
      </xdr:nvSpPr>
      <xdr:spPr bwMode="auto">
        <a:xfrm>
          <a:off x="135468" y="93078300"/>
          <a:ext cx="5776384" cy="2330450"/>
        </a:xfrm>
        <a:prstGeom prst="rect">
          <a:avLst/>
        </a:prstGeom>
        <a:noFill/>
        <a:ln w="9525">
          <a:noFill/>
          <a:miter lim="800000"/>
          <a:headEnd/>
          <a:tailEnd/>
        </a:ln>
      </xdr:spPr>
      <xdr:txBody>
        <a:bodyPr vertOverflow="clip" wrap="square" lIns="27432" tIns="18288" rIns="0" bIns="18288" anchor="t"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1" lang="ja-JP" altLang="ja-JP" sz="1000">
              <a:effectLst/>
              <a:latin typeface="ＭＳ ゴシック" panose="020B0609070205080204" pitchFamily="49" charset="-128"/>
              <a:ea typeface="ＭＳ ゴシック" panose="020B0609070205080204" pitchFamily="49" charset="-128"/>
              <a:cs typeface="+mn-cs"/>
            </a:rPr>
            <a:t>「祖父母（子供の祖父母）と話をしている時」は</a:t>
          </a:r>
          <a:r>
            <a:rPr kumimoji="1" lang="ja-JP" altLang="en-US" sz="1000">
              <a:effectLst/>
              <a:latin typeface="ＭＳ ゴシック" panose="020B0609070205080204" pitchFamily="49" charset="-128"/>
              <a:ea typeface="ＭＳ ゴシック" panose="020B0609070205080204" pitchFamily="49" charset="-128"/>
              <a:cs typeface="+mn-cs"/>
            </a:rPr>
            <a:t>平成</a:t>
          </a:r>
          <a:r>
            <a:rPr kumimoji="1" lang="en-US" altLang="ja-JP" sz="1000">
              <a:effectLst/>
              <a:latin typeface="ＭＳ ゴシック" panose="020B0609070205080204" pitchFamily="49" charset="-128"/>
              <a:ea typeface="ＭＳ ゴシック" panose="020B0609070205080204" pitchFamily="49" charset="-128"/>
              <a:cs typeface="+mn-cs"/>
            </a:rPr>
            <a:t>30</a:t>
          </a:r>
          <a:r>
            <a:rPr kumimoji="1" lang="ja-JP" altLang="ja-JP" sz="1000">
              <a:effectLst/>
              <a:latin typeface="ＭＳ ゴシック" panose="020B0609070205080204" pitchFamily="49" charset="-128"/>
              <a:ea typeface="ＭＳ ゴシック" panose="020B0609070205080204" pitchFamily="49" charset="-128"/>
              <a:cs typeface="+mn-cs"/>
            </a:rPr>
            <a:t>年度調査より新たに追加された項目である。</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ja-JP" altLang="ja-JP">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子どもが家族と一緒にいて楽しそうだと感じる時は、「みんなでテレビを見たり、ゲームをするなど、家族だんらんの時」（</a:t>
          </a:r>
          <a:r>
            <a:rPr lang="en-US" altLang="ja-JP" sz="1000">
              <a:latin typeface="ＭＳ ゴシック" panose="020B0609070205080204" pitchFamily="49" charset="-128"/>
              <a:ea typeface="ＭＳ ゴシック" panose="020B0609070205080204" pitchFamily="49" charset="-128"/>
            </a:rPr>
            <a:t>47.2</a:t>
          </a:r>
          <a:r>
            <a:rPr lang="ja-JP" altLang="en-US" sz="1000">
              <a:latin typeface="ＭＳ ゴシック" panose="020B0609070205080204" pitchFamily="49" charset="-128"/>
              <a:ea typeface="ＭＳ ゴシック" panose="020B0609070205080204" pitchFamily="49" charset="-128"/>
            </a:rPr>
            <a:t>％）の割合が最も高く、次いで「きょうだいで遊んだり、話をしている時」（</a:t>
          </a:r>
          <a:r>
            <a:rPr lang="en-US" altLang="ja-JP" sz="1000">
              <a:latin typeface="ＭＳ ゴシック" panose="020B0609070205080204" pitchFamily="49" charset="-128"/>
              <a:ea typeface="ＭＳ ゴシック" panose="020B0609070205080204" pitchFamily="49" charset="-128"/>
            </a:rPr>
            <a:t>39.2</a:t>
          </a:r>
          <a:r>
            <a:rPr lang="ja-JP" altLang="en-US" sz="1000">
              <a:latin typeface="ＭＳ ゴシック" panose="020B0609070205080204" pitchFamily="49" charset="-128"/>
              <a:ea typeface="ＭＳ ゴシック" panose="020B0609070205080204" pitchFamily="49" charset="-128"/>
            </a:rPr>
            <a:t>％）、「家族で買い物に出かけたり、旅行などに行く時」（</a:t>
          </a:r>
          <a:r>
            <a:rPr lang="en-US" altLang="ja-JP" sz="1000">
              <a:latin typeface="ＭＳ ゴシック" panose="020B0609070205080204" pitchFamily="49" charset="-128"/>
              <a:ea typeface="ＭＳ ゴシック" panose="020B0609070205080204" pitchFamily="49" charset="-128"/>
            </a:rPr>
            <a:t>35.9</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この傾向は前回調査と同様である。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男女別にみると、最も大きな差があったのは「みんなで食事をしている時」であり、男性</a:t>
          </a:r>
          <a:r>
            <a:rPr lang="en-US" altLang="ja-JP" sz="1000">
              <a:latin typeface="ＭＳ ゴシック" panose="020B0609070205080204" pitchFamily="49" charset="-128"/>
              <a:ea typeface="ＭＳ ゴシック" panose="020B0609070205080204" pitchFamily="49" charset="-128"/>
            </a:rPr>
            <a:t>(44.2</a:t>
          </a:r>
          <a:r>
            <a:rPr lang="ja-JP" altLang="en-US" sz="1000">
              <a:latin typeface="ＭＳ ゴシック" panose="020B0609070205080204" pitchFamily="49" charset="-128"/>
              <a:ea typeface="ＭＳ ゴシック" panose="020B0609070205080204" pitchFamily="49" charset="-128"/>
            </a:rPr>
            <a:t>％）と女性（</a:t>
          </a:r>
          <a:r>
            <a:rPr lang="en-US" altLang="ja-JP" sz="1000">
              <a:latin typeface="ＭＳ ゴシック" panose="020B0609070205080204" pitchFamily="49" charset="-128"/>
              <a:ea typeface="ＭＳ ゴシック" panose="020B0609070205080204" pitchFamily="49" charset="-128"/>
            </a:rPr>
            <a:t>29.7</a:t>
          </a:r>
          <a:r>
            <a:rPr lang="ja-JP" altLang="en-US" sz="1000">
              <a:latin typeface="ＭＳ ゴシック" panose="020B0609070205080204" pitchFamily="49" charset="-128"/>
              <a:ea typeface="ＭＳ ゴシック" panose="020B0609070205080204" pitchFamily="49" charset="-128"/>
            </a:rPr>
            <a:t>％）では</a:t>
          </a:r>
          <a:r>
            <a:rPr lang="en-US" altLang="ja-JP" sz="1000">
              <a:latin typeface="ＭＳ ゴシック" panose="020B0609070205080204" pitchFamily="49" charset="-128"/>
              <a:ea typeface="ＭＳ ゴシック" panose="020B0609070205080204" pitchFamily="49" charset="-128"/>
            </a:rPr>
            <a:t>14.5</a:t>
          </a:r>
          <a:r>
            <a:rPr lang="ja-JP" altLang="en-US" sz="1000">
              <a:latin typeface="ＭＳ ゴシック" panose="020B0609070205080204" pitchFamily="49" charset="-128"/>
              <a:ea typeface="ＭＳ ゴシック" panose="020B0609070205080204" pitchFamily="49" charset="-128"/>
            </a:rPr>
            <a:t>ポイントの差がある。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a:latin typeface="ＭＳ ゴシック" panose="020B0609070205080204" pitchFamily="49" charset="-128"/>
              <a:ea typeface="ＭＳ ゴシック" panose="020B0609070205080204" pitchFamily="49" charset="-128"/>
            </a:rPr>
            <a:t>少年が家族と一緒にいて楽しいと感じる時は、「家族で買い物に出かけたり、旅行などに行く時」（</a:t>
          </a:r>
          <a:r>
            <a:rPr lang="en-US" altLang="ja-JP" sz="1000">
              <a:latin typeface="ＭＳ ゴシック" panose="020B0609070205080204" pitchFamily="49" charset="-128"/>
              <a:ea typeface="ＭＳ ゴシック" panose="020B0609070205080204" pitchFamily="49" charset="-128"/>
            </a:rPr>
            <a:t>48.3</a:t>
          </a:r>
          <a:r>
            <a:rPr lang="ja-JP" altLang="en-US" sz="1000">
              <a:latin typeface="ＭＳ ゴシック" panose="020B0609070205080204" pitchFamily="49" charset="-128"/>
              <a:ea typeface="ＭＳ ゴシック" panose="020B0609070205080204" pitchFamily="49" charset="-128"/>
            </a:rPr>
            <a:t>％）、「みんなでテレビを見たり、ゲームをするなど、家族だんらんの時」（</a:t>
          </a:r>
          <a:r>
            <a:rPr lang="en-US" altLang="ja-JP" sz="1000">
              <a:latin typeface="ＭＳ ゴシック" panose="020B0609070205080204" pitchFamily="49" charset="-128"/>
              <a:ea typeface="ＭＳ ゴシック" panose="020B0609070205080204" pitchFamily="49" charset="-128"/>
            </a:rPr>
            <a:t>41.5</a:t>
          </a:r>
          <a:r>
            <a:rPr lang="ja-JP" altLang="en-US" sz="1000">
              <a:latin typeface="ＭＳ ゴシック" panose="020B0609070205080204" pitchFamily="49" charset="-128"/>
              <a:ea typeface="ＭＳ ゴシック" panose="020B0609070205080204" pitchFamily="49" charset="-128"/>
            </a:rPr>
            <a:t>％）、</a:t>
          </a:r>
          <a:endParaRPr lang="en-US" altLang="ja-JP" sz="1000">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a:latin typeface="ＭＳ ゴシック" panose="020B0609070205080204" pitchFamily="49" charset="-128"/>
              <a:ea typeface="ＭＳ ゴシック" panose="020B0609070205080204" pitchFamily="49" charset="-128"/>
            </a:rPr>
            <a:t>「みんなで食事をしている時」（</a:t>
          </a:r>
          <a:r>
            <a:rPr lang="en-US" altLang="ja-JP" sz="1000">
              <a:latin typeface="ＭＳ ゴシック" panose="020B0609070205080204" pitchFamily="49" charset="-128"/>
              <a:ea typeface="ＭＳ ゴシック" panose="020B0609070205080204" pitchFamily="49" charset="-128"/>
            </a:rPr>
            <a:t>33.9</a:t>
          </a:r>
          <a:r>
            <a:rPr lang="ja-JP" altLang="en-US" sz="1000">
              <a:latin typeface="ＭＳ ゴシック" panose="020B0609070205080204" pitchFamily="49" charset="-128"/>
              <a:ea typeface="ＭＳ ゴシック" panose="020B0609070205080204" pitchFamily="49" charset="-128"/>
            </a:rPr>
            <a:t>％）と続き、保護者の調査で２番目に割合の高い「きょうだいで遊んだり、話をしているとき」は、保護者（</a:t>
          </a:r>
          <a:r>
            <a:rPr lang="en-US" altLang="ja-JP" sz="1000">
              <a:latin typeface="ＭＳ ゴシック" panose="020B0609070205080204" pitchFamily="49" charset="-128"/>
              <a:ea typeface="ＭＳ ゴシック" panose="020B0609070205080204" pitchFamily="49" charset="-128"/>
            </a:rPr>
            <a:t>39.2</a:t>
          </a:r>
          <a:r>
            <a:rPr lang="ja-JP" altLang="en-US" sz="1000">
              <a:latin typeface="ＭＳ ゴシック" panose="020B0609070205080204" pitchFamily="49" charset="-128"/>
              <a:ea typeface="ＭＳ ゴシック" panose="020B0609070205080204" pitchFamily="49" charset="-128"/>
            </a:rPr>
            <a:t>％）と少年（</a:t>
          </a:r>
          <a:r>
            <a:rPr lang="en-US" altLang="ja-JP" sz="1000">
              <a:latin typeface="ＭＳ ゴシック" panose="020B0609070205080204" pitchFamily="49" charset="-128"/>
              <a:ea typeface="ＭＳ ゴシック" panose="020B0609070205080204" pitchFamily="49" charset="-128"/>
            </a:rPr>
            <a:t>25.4</a:t>
          </a:r>
          <a:r>
            <a:rPr lang="ja-JP" altLang="en-US" sz="1000">
              <a:latin typeface="ＭＳ ゴシック" panose="020B0609070205080204" pitchFamily="49" charset="-128"/>
              <a:ea typeface="ＭＳ ゴシック" panose="020B0609070205080204" pitchFamily="49" charset="-128"/>
            </a:rPr>
            <a:t>％）では</a:t>
          </a:r>
          <a:r>
            <a:rPr lang="en-US" altLang="ja-JP" sz="1000">
              <a:latin typeface="ＭＳ ゴシック" panose="020B0609070205080204" pitchFamily="49" charset="-128"/>
              <a:ea typeface="ＭＳ ゴシック" panose="020B0609070205080204" pitchFamily="49" charset="-128"/>
            </a:rPr>
            <a:t>13.8</a:t>
          </a:r>
          <a:r>
            <a:rPr lang="ja-JP" altLang="en-US" sz="1000">
              <a:latin typeface="ＭＳ ゴシック" panose="020B0609070205080204" pitchFamily="49" charset="-128"/>
              <a:ea typeface="ＭＳ ゴシック" panose="020B0609070205080204" pitchFamily="49" charset="-128"/>
            </a:rPr>
            <a:t>ポイントの差があらわれている。</a:t>
          </a:r>
          <a:endParaRPr kumimoji="1" lang="en-US" altLang="ja-JP" sz="1000">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94191</xdr:colOff>
      <xdr:row>693</xdr:row>
      <xdr:rowOff>63500</xdr:rowOff>
    </xdr:from>
    <xdr:to>
      <xdr:col>12</xdr:col>
      <xdr:colOff>147108</xdr:colOff>
      <xdr:row>701</xdr:row>
      <xdr:rowOff>135467</xdr:rowOff>
    </xdr:to>
    <xdr:sp macro="" textlink="">
      <xdr:nvSpPr>
        <xdr:cNvPr id="189" name="Text Box 1071">
          <a:extLst>
            <a:ext uri="{FF2B5EF4-FFF2-40B4-BE49-F238E27FC236}">
              <a16:creationId xmlns:a16="http://schemas.microsoft.com/office/drawing/2014/main" id="{1A7E1FFE-6EC7-497A-8DB3-75DF1E6F572F}"/>
            </a:ext>
          </a:extLst>
        </xdr:cNvPr>
        <xdr:cNvSpPr txBox="1">
          <a:spLocks noChangeArrowheads="1"/>
        </xdr:cNvSpPr>
      </xdr:nvSpPr>
      <xdr:spPr bwMode="auto">
        <a:xfrm>
          <a:off x="94191" y="102997000"/>
          <a:ext cx="5820834" cy="125730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（１）帰宅時間</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子どもの帰宅時間として保護者が把握している時間で最も割合が高いのは「午後６時ごろ」（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％）、次いで「午後７時ごろ」（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「午後５時又はそれより前」（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18.0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ポイントと大きく増加し、「午後７時ごろ」（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35.6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ポイントと大きく減少しており、変化がみられる。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少年に対する調査では「午後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％）が最も高く、保護者と同様である。次いで「</a:t>
          </a:r>
          <a:r>
            <a:rPr lang="ja-JP" altLang="ja-JP" sz="1000" b="0" i="0" baseline="0">
              <a:effectLst/>
              <a:latin typeface="ＭＳ ゴシック" panose="020B0609070205080204" pitchFamily="49" charset="-128"/>
              <a:ea typeface="ＭＳ ゴシック" panose="020B0609070205080204" pitchFamily="49" charset="-128"/>
              <a:cs typeface="+mn-cs"/>
            </a:rPr>
            <a:t>午後５時又はそれより前</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26.0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％）と続いており、保護者が把握している時間と相違がある。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727</xdr:row>
      <xdr:rowOff>0</xdr:rowOff>
    </xdr:from>
    <xdr:to>
      <xdr:col>13</xdr:col>
      <xdr:colOff>9525</xdr:colOff>
      <xdr:row>734</xdr:row>
      <xdr:rowOff>66675</xdr:rowOff>
    </xdr:to>
    <xdr:sp macro="" textlink="">
      <xdr:nvSpPr>
        <xdr:cNvPr id="190" name="Text Box 1075">
          <a:extLst>
            <a:ext uri="{FF2B5EF4-FFF2-40B4-BE49-F238E27FC236}">
              <a16:creationId xmlns:a16="http://schemas.microsoft.com/office/drawing/2014/main" id="{835CED75-1266-4AD6-8042-5B0DDF5145F9}"/>
            </a:ext>
          </a:extLst>
        </xdr:cNvPr>
        <xdr:cNvSpPr txBox="1">
          <a:spLocks noChangeArrowheads="1"/>
        </xdr:cNvSpPr>
      </xdr:nvSpPr>
      <xdr:spPr bwMode="auto">
        <a:xfrm>
          <a:off x="114300" y="110804325"/>
          <a:ext cx="5800725" cy="1190625"/>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（２）就寝時間</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子どもの就寝時間として保護者が把握しているのは「午後１１時ごろ」（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49.5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n-cs"/>
            </a:rPr>
            <a:t>「午前０時ごろ」</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％）、「午後１０時ごろ」（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前回調査と比較すると、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番目が逆転している。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少年に対する調査では「午後１１時ごろ」（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％）、「午前０時ごろ」（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25.2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％）、「午後１０時ごろ」（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％）の順であり、保護者が把握している時間と一致している。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保護者と少年では同様の傾向である。</a:t>
          </a:r>
          <a:endParaRPr lang="ja-JP" altLang="en-US">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38100</xdr:colOff>
      <xdr:row>762</xdr:row>
      <xdr:rowOff>133350</xdr:rowOff>
    </xdr:from>
    <xdr:to>
      <xdr:col>13</xdr:col>
      <xdr:colOff>38100</xdr:colOff>
      <xdr:row>774</xdr:row>
      <xdr:rowOff>95250</xdr:rowOff>
    </xdr:to>
    <xdr:sp macro="" textlink="">
      <xdr:nvSpPr>
        <xdr:cNvPr id="191" name="Text Box 1075">
          <a:extLst>
            <a:ext uri="{FF2B5EF4-FFF2-40B4-BE49-F238E27FC236}">
              <a16:creationId xmlns:a16="http://schemas.microsoft.com/office/drawing/2014/main" id="{CBA48E36-3F99-44DB-BA7E-BFFE39B40FAA}"/>
            </a:ext>
          </a:extLst>
        </xdr:cNvPr>
        <xdr:cNvSpPr txBox="1">
          <a:spLocks noChangeArrowheads="1"/>
        </xdr:cNvSpPr>
      </xdr:nvSpPr>
      <xdr:spPr bwMode="auto">
        <a:xfrm>
          <a:off x="142875" y="114500025"/>
          <a:ext cx="5800725" cy="148590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保護者が子どもに与えるおこづかいの金額は「０円～４，９９９円」（</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76.4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％）の割合が最も高く、「５，０００円～９，９９９円」（</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a:latin typeface="ＭＳ ゴシック" panose="020B0609070205080204" pitchFamily="49" charset="-128"/>
              <a:ea typeface="ＭＳ ゴシック" panose="020B0609070205080204" pitchFamily="49" charset="-128"/>
            </a:rPr>
            <a:t>「０円～４，９９９円」（</a:t>
          </a:r>
          <a:r>
            <a:rPr lang="en-US" altLang="ja-JP" sz="1000">
              <a:latin typeface="ＭＳ ゴシック" panose="020B0609070205080204" pitchFamily="49" charset="-128"/>
              <a:ea typeface="ＭＳ ゴシック" panose="020B0609070205080204" pitchFamily="49" charset="-128"/>
            </a:rPr>
            <a:t>76.4</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80.0</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3.6</a:t>
          </a:r>
          <a:r>
            <a:rPr lang="ja-JP" altLang="en-US" sz="1000">
              <a:latin typeface="ＭＳ ゴシック" panose="020B0609070205080204" pitchFamily="49" charset="-128"/>
              <a:ea typeface="ＭＳ ゴシック" panose="020B0609070205080204" pitchFamily="49" charset="-128"/>
            </a:rPr>
            <a:t>ポイント減少している一方、「５，０００円～９，９９９円」（</a:t>
          </a:r>
          <a:r>
            <a:rPr lang="en-US" altLang="ja-JP" sz="1000">
              <a:latin typeface="ＭＳ ゴシック" panose="020B0609070205080204" pitchFamily="49" charset="-128"/>
              <a:ea typeface="ＭＳ ゴシック" panose="020B0609070205080204" pitchFamily="49" charset="-128"/>
            </a:rPr>
            <a:t>20.9</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17.7</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3.2</a:t>
          </a:r>
          <a:r>
            <a:rPr lang="ja-JP" altLang="en-US" sz="1000">
              <a:latin typeface="ＭＳ ゴシック" panose="020B0609070205080204" pitchFamily="49" charset="-128"/>
              <a:ea typeface="ＭＳ ゴシック" panose="020B0609070205080204" pitchFamily="49" charset="-128"/>
            </a:rPr>
            <a:t>ポイント増加している。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a:latin typeface="ＭＳ ゴシック" panose="020B0609070205080204" pitchFamily="49" charset="-128"/>
              <a:ea typeface="ＭＳ ゴシック" panose="020B0609070205080204" pitchFamily="49" charset="-128"/>
            </a:rPr>
            <a:t>３０，０００円以上と回答したものはいなかった。</a:t>
          </a:r>
          <a:endParaRPr lang="en-US" altLang="ja-JP" sz="1000">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a:latin typeface="ＭＳ ゴシック" panose="020B0609070205080204" pitchFamily="49" charset="-128"/>
              <a:ea typeface="ＭＳ ゴシック" panose="020B0609070205080204" pitchFamily="49" charset="-128"/>
            </a:rPr>
            <a:t>少年に対する調査では「０円～４，９９９円」（</a:t>
          </a:r>
          <a:r>
            <a:rPr lang="en-US" altLang="ja-JP" sz="1000">
              <a:latin typeface="ＭＳ ゴシック" panose="020B0609070205080204" pitchFamily="49" charset="-128"/>
              <a:ea typeface="ＭＳ ゴシック" panose="020B0609070205080204" pitchFamily="49" charset="-128"/>
            </a:rPr>
            <a:t>67.8</a:t>
          </a:r>
          <a:r>
            <a:rPr lang="ja-JP" altLang="en-US" sz="1000">
              <a:latin typeface="ＭＳ ゴシック" panose="020B0609070205080204" pitchFamily="49" charset="-128"/>
              <a:ea typeface="ＭＳ ゴシック" panose="020B0609070205080204" pitchFamily="49" charset="-128"/>
            </a:rPr>
            <a:t>％）の割合が最も高く、「５，０００円～９，９９９円」（</a:t>
          </a:r>
          <a:r>
            <a:rPr lang="en-US" altLang="ja-JP" sz="1000">
              <a:latin typeface="ＭＳ ゴシック" panose="020B0609070205080204" pitchFamily="49" charset="-128"/>
              <a:ea typeface="ＭＳ ゴシック" panose="020B0609070205080204" pitchFamily="49" charset="-128"/>
            </a:rPr>
            <a:t>24.0</a:t>
          </a:r>
          <a:r>
            <a:rPr lang="ja-JP" altLang="en-US" sz="1000">
              <a:latin typeface="ＭＳ ゴシック" panose="020B0609070205080204" pitchFamily="49" charset="-128"/>
              <a:ea typeface="ＭＳ ゴシック" panose="020B0609070205080204" pitchFamily="49" charset="-128"/>
            </a:rPr>
            <a:t>％）が続き、傾向は保護者と同様である。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０円～４，９９９円</a:t>
          </a:r>
          <a:r>
            <a:rPr lang="ja-JP" altLang="ja-JP" sz="1000">
              <a:effectLst/>
              <a:latin typeface="ＭＳ ゴシック" panose="020B0609070205080204" pitchFamily="49" charset="-128"/>
              <a:ea typeface="ＭＳ ゴシック" panose="020B0609070205080204" pitchFamily="49" charset="-128"/>
              <a:cs typeface="+mn-cs"/>
            </a:rPr>
            <a:t>」と回答した少年（</a:t>
          </a:r>
          <a:r>
            <a:rPr lang="en-US" altLang="ja-JP" sz="1000">
              <a:effectLst/>
              <a:latin typeface="ＭＳ ゴシック" panose="020B0609070205080204" pitchFamily="49" charset="-128"/>
              <a:ea typeface="ＭＳ ゴシック" panose="020B0609070205080204" pitchFamily="49" charset="-128"/>
              <a:cs typeface="+mn-cs"/>
            </a:rPr>
            <a:t>67.8</a:t>
          </a:r>
          <a:r>
            <a:rPr lang="ja-JP" altLang="ja-JP" sz="1000">
              <a:effectLst/>
              <a:latin typeface="ＭＳ ゴシック" panose="020B0609070205080204" pitchFamily="49" charset="-128"/>
              <a:ea typeface="ＭＳ ゴシック" panose="020B0609070205080204" pitchFamily="49" charset="-128"/>
              <a:cs typeface="+mn-cs"/>
            </a:rPr>
            <a:t>％）は、保護者（</a:t>
          </a:r>
          <a:r>
            <a:rPr lang="en-US" altLang="ja-JP" sz="1000">
              <a:effectLst/>
              <a:latin typeface="ＭＳ ゴシック" panose="020B0609070205080204" pitchFamily="49" charset="-128"/>
              <a:ea typeface="ＭＳ ゴシック" panose="020B0609070205080204" pitchFamily="49" charset="-128"/>
              <a:cs typeface="+mn-cs"/>
            </a:rPr>
            <a:t>76.4</a:t>
          </a:r>
          <a:r>
            <a:rPr lang="ja-JP" altLang="ja-JP" sz="1000">
              <a:effectLst/>
              <a:latin typeface="ＭＳ ゴシック" panose="020B0609070205080204" pitchFamily="49" charset="-128"/>
              <a:ea typeface="ＭＳ ゴシック" panose="020B0609070205080204" pitchFamily="49" charset="-128"/>
              <a:cs typeface="+mn-cs"/>
            </a:rPr>
            <a:t>％）より</a:t>
          </a:r>
          <a:r>
            <a:rPr lang="ja-JP" altLang="en-US" sz="1000">
              <a:effectLst/>
              <a:latin typeface="ＭＳ ゴシック" panose="020B0609070205080204" pitchFamily="49" charset="-128"/>
              <a:ea typeface="ＭＳ ゴシック" panose="020B0609070205080204" pitchFamily="49" charset="-128"/>
              <a:cs typeface="+mn-cs"/>
            </a:rPr>
            <a:t>低く、</a:t>
          </a:r>
          <a:r>
            <a:rPr lang="en-US" altLang="ja-JP" sz="1000">
              <a:effectLst/>
              <a:latin typeface="ＭＳ ゴシック" panose="020B0609070205080204" pitchFamily="49" charset="-128"/>
              <a:ea typeface="ＭＳ ゴシック" panose="020B0609070205080204" pitchFamily="49" charset="-128"/>
              <a:cs typeface="+mn-cs"/>
            </a:rPr>
            <a:t>8.6</a:t>
          </a:r>
          <a:r>
            <a:rPr lang="ja-JP" altLang="ja-JP" sz="1000">
              <a:effectLst/>
              <a:latin typeface="ＭＳ ゴシック" panose="020B0609070205080204" pitchFamily="49" charset="-128"/>
              <a:ea typeface="ＭＳ ゴシック" panose="020B0609070205080204" pitchFamily="49" charset="-128"/>
              <a:cs typeface="+mn-cs"/>
            </a:rPr>
            <a:t>ポイントと</a:t>
          </a:r>
          <a:r>
            <a:rPr lang="ja-JP" altLang="en-US" sz="1000">
              <a:effectLst/>
              <a:latin typeface="ＭＳ ゴシック" panose="020B0609070205080204" pitchFamily="49" charset="-128"/>
              <a:ea typeface="ＭＳ ゴシック" panose="020B0609070205080204" pitchFamily="49" charset="-128"/>
              <a:cs typeface="+mn-cs"/>
            </a:rPr>
            <a:t>大きな差がある。また、</a:t>
          </a:r>
          <a:r>
            <a:rPr lang="ja-JP" altLang="en-US" sz="1000">
              <a:latin typeface="ＭＳ ゴシック" panose="020B0609070205080204" pitchFamily="49" charset="-128"/>
              <a:ea typeface="ＭＳ ゴシック" panose="020B0609070205080204" pitchFamily="49" charset="-128"/>
            </a:rPr>
            <a:t>「１０，０００円～１９，９９９円」と回答した少年（</a:t>
          </a:r>
          <a:r>
            <a:rPr lang="en-US" altLang="ja-JP" sz="1000">
              <a:latin typeface="ＭＳ ゴシック" panose="020B0609070205080204" pitchFamily="49" charset="-128"/>
              <a:ea typeface="ＭＳ ゴシック" panose="020B0609070205080204" pitchFamily="49" charset="-128"/>
            </a:rPr>
            <a:t>5.0</a:t>
          </a:r>
          <a:r>
            <a:rPr lang="ja-JP" altLang="en-US" sz="1000">
              <a:latin typeface="ＭＳ ゴシック" panose="020B0609070205080204" pitchFamily="49" charset="-128"/>
              <a:ea typeface="ＭＳ ゴシック" panose="020B0609070205080204" pitchFamily="49" charset="-128"/>
            </a:rPr>
            <a:t>％）は、保護者（</a:t>
          </a:r>
          <a:r>
            <a:rPr lang="en-US" altLang="ja-JP" sz="1000">
              <a:latin typeface="ＭＳ ゴシック" panose="020B0609070205080204" pitchFamily="49" charset="-128"/>
              <a:ea typeface="ＭＳ ゴシック" panose="020B0609070205080204" pitchFamily="49" charset="-128"/>
            </a:rPr>
            <a:t>1.7</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3.3</a:t>
          </a:r>
          <a:r>
            <a:rPr lang="ja-JP" altLang="en-US" sz="1000">
              <a:latin typeface="ＭＳ ゴシック" panose="020B0609070205080204" pitchFamily="49" charset="-128"/>
              <a:ea typeface="ＭＳ ゴシック" panose="020B0609070205080204" pitchFamily="49" charset="-128"/>
            </a:rPr>
            <a:t>ポイント高い。</a:t>
          </a:r>
          <a:endParaRPr lang="en-US" altLang="ja-JP" sz="1000">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a:latin typeface="ＭＳ ゴシック" panose="020B0609070205080204" pitchFamily="49" charset="-128"/>
              <a:ea typeface="ＭＳ ゴシック" panose="020B0609070205080204" pitchFamily="49" charset="-128"/>
            </a:rPr>
            <a:t>３０，０００円以上と回答した少年も数％いた。</a:t>
          </a:r>
        </a:p>
      </xdr:txBody>
    </xdr:sp>
    <xdr:clientData/>
  </xdr:twoCellAnchor>
  <xdr:twoCellAnchor>
    <xdr:from>
      <xdr:col>0</xdr:col>
      <xdr:colOff>76200</xdr:colOff>
      <xdr:row>824</xdr:row>
      <xdr:rowOff>19050</xdr:rowOff>
    </xdr:from>
    <xdr:to>
      <xdr:col>12</xdr:col>
      <xdr:colOff>133350</xdr:colOff>
      <xdr:row>835</xdr:row>
      <xdr:rowOff>76199</xdr:rowOff>
    </xdr:to>
    <xdr:sp macro="" textlink="">
      <xdr:nvSpPr>
        <xdr:cNvPr id="192" name="Text Box 1075">
          <a:extLst>
            <a:ext uri="{FF2B5EF4-FFF2-40B4-BE49-F238E27FC236}">
              <a16:creationId xmlns:a16="http://schemas.microsoft.com/office/drawing/2014/main" id="{09ED4DEC-8942-4CBA-BEB6-3CFF4EBF422B}"/>
            </a:ext>
          </a:extLst>
        </xdr:cNvPr>
        <xdr:cNvSpPr txBox="1">
          <a:spLocks noChangeArrowheads="1"/>
        </xdr:cNvSpPr>
      </xdr:nvSpPr>
      <xdr:spPr bwMode="auto">
        <a:xfrm>
          <a:off x="76200" y="125396625"/>
          <a:ext cx="5800725" cy="1733549"/>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学校に対して「不満はない」と回答したものは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％であり、最も割合が高い。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しかし、前回調査（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％）と比較して</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不満として最も割合が高いのは「先生の対応」（</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23.8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％）であり、「子どもの成績がのびない」（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15.9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％）、「その他」（</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r>
            <a:rPr lang="ja-JP" altLang="ja-JP" sz="1000" b="0" i="0" baseline="0">
              <a:effectLst/>
              <a:latin typeface="ＭＳ ゴシック" panose="020B0609070205080204" pitchFamily="49" charset="-128"/>
              <a:ea typeface="ＭＳ ゴシック" panose="020B0609070205080204" pitchFamily="49" charset="-128"/>
              <a:cs typeface="+mn-cs"/>
            </a:rPr>
            <a:t>「先生の対応」（</a:t>
          </a:r>
          <a:r>
            <a:rPr lang="en-US" altLang="ja-JP" sz="1000" b="0" i="0" baseline="0">
              <a:effectLst/>
              <a:latin typeface="ＭＳ ゴシック" panose="020B0609070205080204" pitchFamily="49" charset="-128"/>
              <a:ea typeface="ＭＳ ゴシック" panose="020B0609070205080204" pitchFamily="49" charset="-128"/>
              <a:cs typeface="+mn-cs"/>
            </a:rPr>
            <a:t>23.8</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は前回調査（</a:t>
          </a:r>
          <a:r>
            <a:rPr lang="en-US" altLang="ja-JP" sz="1000" b="0" i="0" baseline="0">
              <a:effectLst/>
              <a:latin typeface="ＭＳ ゴシック" panose="020B0609070205080204" pitchFamily="49" charset="-128"/>
              <a:ea typeface="ＭＳ ゴシック" panose="020B0609070205080204" pitchFamily="49" charset="-128"/>
              <a:cs typeface="+mn-cs"/>
            </a:rPr>
            <a:t>18.7</a:t>
          </a:r>
          <a:r>
            <a:rPr lang="ja-JP" altLang="en-US"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5.1</a:t>
          </a:r>
          <a:r>
            <a:rPr lang="ja-JP" altLang="en-US" sz="1000" b="0" i="0" baseline="0">
              <a:effectLst/>
              <a:latin typeface="ＭＳ ゴシック" panose="020B0609070205080204" pitchFamily="49" charset="-128"/>
              <a:ea typeface="ＭＳ ゴシック" panose="020B0609070205080204" pitchFamily="49" charset="-128"/>
              <a:cs typeface="+mn-cs"/>
            </a:rPr>
            <a:t>ポイントと大きく増加している。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男女別にみると、</a:t>
          </a:r>
          <a:r>
            <a:rPr lang="ja-JP" altLang="ja-JP" sz="1000" b="0" i="0" baseline="0">
              <a:effectLst/>
              <a:latin typeface="+mn-lt"/>
              <a:ea typeface="+mn-ea"/>
              <a:cs typeface="+mn-cs"/>
            </a:rPr>
            <a:t>「校則が厳しい」と回答した男性（</a:t>
          </a:r>
          <a:r>
            <a:rPr lang="en-US" altLang="ja-JP" sz="1000" b="0" i="0" baseline="0">
              <a:effectLst/>
              <a:latin typeface="+mn-lt"/>
              <a:ea typeface="+mn-ea"/>
              <a:cs typeface="+mn-cs"/>
            </a:rPr>
            <a:t>1.1</a:t>
          </a:r>
          <a:r>
            <a:rPr lang="ja-JP" altLang="ja-JP" sz="1000" b="0" i="0" baseline="0">
              <a:effectLst/>
              <a:latin typeface="+mn-lt"/>
              <a:ea typeface="+mn-ea"/>
              <a:cs typeface="+mn-cs"/>
            </a:rPr>
            <a:t>％）は女性（</a:t>
          </a:r>
          <a:r>
            <a:rPr lang="en-US" altLang="ja-JP" sz="1000" b="0" i="0" baseline="0">
              <a:effectLst/>
              <a:latin typeface="+mn-lt"/>
              <a:ea typeface="+mn-ea"/>
              <a:cs typeface="+mn-cs"/>
            </a:rPr>
            <a:t>6.3</a:t>
          </a:r>
          <a:r>
            <a:rPr lang="ja-JP" altLang="ja-JP" sz="1000" b="0" i="0" baseline="0">
              <a:effectLst/>
              <a:latin typeface="+mn-lt"/>
              <a:ea typeface="+mn-ea"/>
              <a:cs typeface="+mn-cs"/>
            </a:rPr>
            <a:t>％）よりも</a:t>
          </a:r>
          <a:r>
            <a:rPr lang="en-US" altLang="ja-JP" sz="1000" b="0" i="0" baseline="0">
              <a:effectLst/>
              <a:latin typeface="+mn-lt"/>
              <a:ea typeface="+mn-ea"/>
              <a:cs typeface="+mn-cs"/>
            </a:rPr>
            <a:t>5.2</a:t>
          </a:r>
          <a:r>
            <a:rPr lang="ja-JP" altLang="ja-JP" sz="1000" b="0" i="0" baseline="0">
              <a:effectLst/>
              <a:latin typeface="+mn-lt"/>
              <a:ea typeface="+mn-ea"/>
              <a:cs typeface="+mn-cs"/>
            </a:rPr>
            <a:t>ポイント低い</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a:t>
          </a:r>
          <a:r>
            <a:rPr lang="ja-JP" altLang="ja-JP" sz="1000" b="0" i="0" baseline="0">
              <a:effectLst/>
              <a:latin typeface="+mn-lt"/>
              <a:ea typeface="+mn-ea"/>
              <a:cs typeface="+mn-cs"/>
            </a:rPr>
            <a:t>「いじめがある」と回答した男性（</a:t>
          </a:r>
          <a:r>
            <a:rPr lang="en-US" altLang="ja-JP" sz="1000" b="0" i="0" baseline="0">
              <a:effectLst/>
              <a:latin typeface="+mn-lt"/>
              <a:ea typeface="+mn-ea"/>
              <a:cs typeface="+mn-cs"/>
            </a:rPr>
            <a:t>9.5</a:t>
          </a:r>
          <a:r>
            <a:rPr lang="ja-JP" altLang="ja-JP" sz="1000" b="0" i="0" baseline="0">
              <a:effectLst/>
              <a:latin typeface="+mn-lt"/>
              <a:ea typeface="+mn-ea"/>
              <a:cs typeface="+mn-cs"/>
            </a:rPr>
            <a:t>％）は、女性（</a:t>
          </a:r>
          <a:r>
            <a:rPr lang="en-US" altLang="ja-JP" sz="1000" b="0" i="0" baseline="0">
              <a:effectLst/>
              <a:latin typeface="+mn-lt"/>
              <a:ea typeface="+mn-ea"/>
              <a:cs typeface="+mn-cs"/>
            </a:rPr>
            <a:t>4.7</a:t>
          </a:r>
          <a:r>
            <a:rPr lang="ja-JP" altLang="ja-JP" sz="1000" b="0" i="0" baseline="0">
              <a:effectLst/>
              <a:latin typeface="+mn-lt"/>
              <a:ea typeface="+mn-ea"/>
              <a:cs typeface="+mn-cs"/>
            </a:rPr>
            <a:t>％）よりも</a:t>
          </a:r>
          <a:r>
            <a:rPr lang="en-US" altLang="ja-JP" sz="1000" b="0" i="0" baseline="0">
              <a:effectLst/>
              <a:latin typeface="+mn-lt"/>
              <a:ea typeface="+mn-ea"/>
              <a:cs typeface="+mn-cs"/>
            </a:rPr>
            <a:t>4.8</a:t>
          </a:r>
          <a:r>
            <a:rPr lang="ja-JP" altLang="ja-JP" sz="1000" b="0" i="0" baseline="0">
              <a:effectLst/>
              <a:latin typeface="+mn-lt"/>
              <a:ea typeface="+mn-ea"/>
              <a:cs typeface="+mn-cs"/>
            </a:rPr>
            <a:t>ポイント高い</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「学校のことはわからない」と回答した男性（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958</xdr:row>
      <xdr:rowOff>152399</xdr:rowOff>
    </xdr:from>
    <xdr:to>
      <xdr:col>13</xdr:col>
      <xdr:colOff>28575</xdr:colOff>
      <xdr:row>969</xdr:row>
      <xdr:rowOff>142874</xdr:rowOff>
    </xdr:to>
    <xdr:sp macro="" textlink="">
      <xdr:nvSpPr>
        <xdr:cNvPr id="193" name="Text Box 1075">
          <a:extLst>
            <a:ext uri="{FF2B5EF4-FFF2-40B4-BE49-F238E27FC236}">
              <a16:creationId xmlns:a16="http://schemas.microsoft.com/office/drawing/2014/main" id="{792E8725-A1D6-417C-AC2F-DC65E3EE940D}"/>
            </a:ext>
          </a:extLst>
        </xdr:cNvPr>
        <xdr:cNvSpPr txBox="1">
          <a:spLocks noChangeArrowheads="1"/>
        </xdr:cNvSpPr>
      </xdr:nvSpPr>
      <xdr:spPr bwMode="auto">
        <a:xfrm>
          <a:off x="133350" y="145037174"/>
          <a:ext cx="5800725" cy="1666875"/>
        </a:xfrm>
        <a:prstGeom prst="rect">
          <a:avLst/>
        </a:prstGeom>
        <a:noFill/>
        <a:ln>
          <a:noFill/>
        </a:ln>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保護者が学校に望むことは「勉強」（</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52.6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n-cs"/>
            </a:rPr>
            <a:t>「道徳、マナーの指導」（</a:t>
          </a:r>
          <a:r>
            <a:rPr lang="en-US" altLang="ja-JP" sz="1000" b="0" i="0" baseline="0">
              <a:effectLst/>
              <a:latin typeface="ＭＳ ゴシック" panose="020B0609070205080204" pitchFamily="49" charset="-128"/>
              <a:ea typeface="ＭＳ ゴシック" panose="020B0609070205080204" pitchFamily="49" charset="-128"/>
              <a:cs typeface="+mn-cs"/>
            </a:rPr>
            <a:t>36.1</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「進学・就職相談」（</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前回調査と比較すると、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番目が逆転している。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n-cs"/>
            </a:rPr>
            <a:t>「道徳、マナーの指導」（</a:t>
          </a:r>
          <a:r>
            <a:rPr lang="en-US" altLang="ja-JP" sz="1000" b="0" i="0" baseline="0">
              <a:effectLst/>
              <a:latin typeface="ＭＳ ゴシック" panose="020B0609070205080204" pitchFamily="49" charset="-128"/>
              <a:ea typeface="ＭＳ ゴシック" panose="020B0609070205080204" pitchFamily="49" charset="-128"/>
              <a:cs typeface="+mn-cs"/>
            </a:rPr>
            <a:t>36.1</a:t>
          </a:r>
          <a:r>
            <a:rPr lang="ja-JP" altLang="ja-JP" sz="1000" b="0" i="0" baseline="0">
              <a:effectLst/>
              <a:latin typeface="ＭＳ ゴシック" panose="020B0609070205080204" pitchFamily="49" charset="-128"/>
              <a:ea typeface="ＭＳ ゴシック" panose="020B0609070205080204" pitchFamily="49" charset="-128"/>
              <a:cs typeface="+mn-cs"/>
            </a:rPr>
            <a:t>％）は</a:t>
          </a:r>
          <a:r>
            <a:rPr lang="ja-JP" altLang="en-US" sz="1000" b="0" i="0" baseline="0">
              <a:effectLst/>
              <a:latin typeface="ＭＳ ゴシック" panose="020B0609070205080204" pitchFamily="49" charset="-128"/>
              <a:ea typeface="ＭＳ ゴシック" panose="020B0609070205080204" pitchFamily="49" charset="-128"/>
              <a:cs typeface="+mn-cs"/>
            </a:rPr>
            <a:t>前回調査（</a:t>
          </a:r>
          <a:r>
            <a:rPr lang="en-US" altLang="ja-JP" sz="1000" b="0" i="0" baseline="0">
              <a:effectLst/>
              <a:latin typeface="ＭＳ ゴシック" panose="020B0609070205080204" pitchFamily="49" charset="-128"/>
              <a:ea typeface="ＭＳ ゴシック" panose="020B0609070205080204" pitchFamily="49" charset="-128"/>
              <a:cs typeface="+mn-cs"/>
            </a:rPr>
            <a:t>31.0</a:t>
          </a:r>
          <a:r>
            <a:rPr lang="ja-JP" altLang="en-US"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5.1</a:t>
          </a:r>
          <a:r>
            <a:rPr lang="ja-JP" altLang="en-US" sz="1000" b="0" i="0" baseline="0">
              <a:effectLst/>
              <a:latin typeface="ＭＳ ゴシック" panose="020B0609070205080204" pitchFamily="49" charset="-128"/>
              <a:ea typeface="ＭＳ ゴシック" panose="020B0609070205080204" pitchFamily="49" charset="-128"/>
              <a:cs typeface="+mn-cs"/>
            </a:rPr>
            <a:t>ポイント増加</a:t>
          </a:r>
          <a:r>
            <a:rPr lang="ja-JP" altLang="ja-JP" sz="1000" b="0" i="0" baseline="0">
              <a:effectLst/>
              <a:latin typeface="ＭＳ ゴシック" panose="020B0609070205080204" pitchFamily="49" charset="-128"/>
              <a:ea typeface="ＭＳ ゴシック" panose="020B0609070205080204" pitchFamily="49" charset="-128"/>
              <a:cs typeface="+mn-cs"/>
            </a:rPr>
            <a:t>している一方、「進学・就職相談」（</a:t>
          </a:r>
          <a:r>
            <a:rPr lang="en-US" altLang="ja-JP" sz="1000" b="0" i="0" baseline="0">
              <a:effectLst/>
              <a:latin typeface="ＭＳ ゴシック" panose="020B0609070205080204" pitchFamily="49" charset="-128"/>
              <a:ea typeface="ＭＳ ゴシック" panose="020B0609070205080204" pitchFamily="49" charset="-128"/>
              <a:cs typeface="+mn-cs"/>
            </a:rPr>
            <a:t>34.4</a:t>
          </a:r>
          <a:r>
            <a:rPr lang="ja-JP" altLang="ja-JP" sz="1000" b="0" i="0" baseline="0">
              <a:effectLst/>
              <a:latin typeface="ＭＳ ゴシック" panose="020B0609070205080204" pitchFamily="49" charset="-128"/>
              <a:ea typeface="ＭＳ ゴシック" panose="020B0609070205080204" pitchFamily="49" charset="-128"/>
              <a:cs typeface="+mn-cs"/>
            </a:rPr>
            <a:t>％）は</a:t>
          </a:r>
          <a:r>
            <a:rPr lang="ja-JP" altLang="en-US" sz="1000" b="0" i="0" baseline="0">
              <a:effectLst/>
              <a:latin typeface="ＭＳ ゴシック" panose="020B0609070205080204" pitchFamily="49" charset="-128"/>
              <a:ea typeface="ＭＳ ゴシック" panose="020B0609070205080204" pitchFamily="49" charset="-128"/>
              <a:cs typeface="+mn-cs"/>
            </a:rPr>
            <a:t>前回調査（</a:t>
          </a:r>
          <a:r>
            <a:rPr lang="en-US" altLang="ja-JP" sz="1000" b="0" i="0" baseline="0">
              <a:effectLst/>
              <a:latin typeface="ＭＳ ゴシック" panose="020B0609070205080204" pitchFamily="49" charset="-128"/>
              <a:ea typeface="ＭＳ ゴシック" panose="020B0609070205080204" pitchFamily="49" charset="-128"/>
              <a:cs typeface="+mn-cs"/>
            </a:rPr>
            <a:t>38.9</a:t>
          </a:r>
          <a:r>
            <a:rPr lang="ja-JP" altLang="en-US"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4.5</a:t>
          </a:r>
          <a:r>
            <a:rPr lang="ja-JP" altLang="ja-JP" sz="1000" b="0" i="0" baseline="0">
              <a:effectLst/>
              <a:latin typeface="ＭＳ ゴシック" panose="020B0609070205080204" pitchFamily="49" charset="-128"/>
              <a:ea typeface="ＭＳ ゴシック" panose="020B0609070205080204" pitchFamily="49" charset="-128"/>
              <a:cs typeface="+mn-cs"/>
            </a:rPr>
            <a:t>ポイント</a:t>
          </a:r>
          <a:r>
            <a:rPr lang="ja-JP" altLang="en-US" sz="1000" b="0" i="0" baseline="0">
              <a:effectLst/>
              <a:latin typeface="ＭＳ ゴシック" panose="020B0609070205080204" pitchFamily="49" charset="-128"/>
              <a:ea typeface="ＭＳ ゴシック" panose="020B0609070205080204" pitchFamily="49" charset="-128"/>
              <a:cs typeface="+mn-cs"/>
            </a:rPr>
            <a:t>減少</a:t>
          </a:r>
          <a:r>
            <a:rPr lang="ja-JP" altLang="ja-JP" sz="1000" b="0" i="0" baseline="0">
              <a:effectLst/>
              <a:latin typeface="ＭＳ ゴシック" panose="020B0609070205080204" pitchFamily="49" charset="-128"/>
              <a:ea typeface="ＭＳ ゴシック" panose="020B0609070205080204" pitchFamily="49" charset="-128"/>
              <a:cs typeface="+mn-cs"/>
            </a:rPr>
            <a:t>している。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男女別でみると、</a:t>
          </a:r>
          <a:r>
            <a:rPr lang="ja-JP" altLang="ja-JP" sz="1000" b="0" i="0" baseline="0">
              <a:effectLst/>
              <a:latin typeface="ＭＳ ゴシック" panose="020B0609070205080204" pitchFamily="49" charset="-128"/>
              <a:ea typeface="ＭＳ ゴシック" panose="020B0609070205080204" pitchFamily="49" charset="-128"/>
              <a:cs typeface="+mn-cs"/>
            </a:rPr>
            <a:t>「道徳、マナーの指導」</a:t>
          </a:r>
          <a:r>
            <a:rPr lang="ja-JP" altLang="en-US" sz="1000" b="0" i="0" baseline="0">
              <a:effectLst/>
              <a:latin typeface="ＭＳ ゴシック" panose="020B0609070205080204" pitchFamily="49" charset="-128"/>
              <a:ea typeface="ＭＳ ゴシック" panose="020B0609070205080204" pitchFamily="49" charset="-128"/>
              <a:cs typeface="+mn-cs"/>
            </a:rPr>
            <a:t>と回答したものは</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42.1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ポイントと大きな差があり、男性の方が高い。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次いで、「職業体験」と回答したものは</a:t>
          </a:r>
          <a:r>
            <a:rPr lang="ja-JP" altLang="ja-JP" sz="1000" b="0" i="0" baseline="0">
              <a:effectLst/>
              <a:latin typeface="ＭＳ ゴシック" panose="020B0609070205080204" pitchFamily="49" charset="-128"/>
              <a:ea typeface="ＭＳ ゴシック" panose="020B0609070205080204" pitchFamily="49" charset="-128"/>
              <a:cs typeface="+mn-cs"/>
            </a:rPr>
            <a:t>男性（</a:t>
          </a:r>
          <a:r>
            <a:rPr lang="en-US" altLang="ja-JP" sz="1000" b="0" i="0" baseline="0">
              <a:effectLst/>
              <a:latin typeface="ＭＳ ゴシック" panose="020B0609070205080204" pitchFamily="49" charset="-128"/>
              <a:ea typeface="ＭＳ ゴシック" panose="020B0609070205080204" pitchFamily="49" charset="-128"/>
              <a:cs typeface="+mn-cs"/>
            </a:rPr>
            <a:t>2.1</a:t>
          </a:r>
          <a:r>
            <a:rPr lang="ja-JP" altLang="ja-JP" sz="1000" b="0" i="0" baseline="0">
              <a:effectLst/>
              <a:latin typeface="ＭＳ ゴシック" panose="020B0609070205080204" pitchFamily="49" charset="-128"/>
              <a:ea typeface="ＭＳ ゴシック" panose="020B0609070205080204" pitchFamily="49" charset="-128"/>
              <a:cs typeface="+mn-cs"/>
            </a:rPr>
            <a:t>％）、女性（</a:t>
          </a:r>
          <a:r>
            <a:rPr lang="en-US" altLang="ja-JP" sz="1000" b="0" i="0" baseline="0">
              <a:effectLst/>
              <a:latin typeface="ＭＳ ゴシック" panose="020B0609070205080204" pitchFamily="49" charset="-128"/>
              <a:ea typeface="ＭＳ ゴシック" panose="020B0609070205080204" pitchFamily="49" charset="-128"/>
              <a:cs typeface="+mn-cs"/>
            </a:rPr>
            <a:t>8.9</a:t>
          </a:r>
          <a:r>
            <a:rPr lang="ja-JP" altLang="ja-JP" sz="1000" b="0" i="0" baseline="0">
              <a:effectLst/>
              <a:latin typeface="ＭＳ ゴシック" panose="020B0609070205080204" pitchFamily="49" charset="-128"/>
              <a:ea typeface="ＭＳ ゴシック" panose="020B0609070205080204" pitchFamily="49" charset="-128"/>
              <a:cs typeface="+mn-cs"/>
            </a:rPr>
            <a:t>％）で</a:t>
          </a:r>
          <a:r>
            <a:rPr lang="en-US" altLang="ja-JP" sz="1000" b="0" i="0" baseline="0">
              <a:effectLst/>
              <a:latin typeface="ＭＳ ゴシック" panose="020B0609070205080204" pitchFamily="49" charset="-128"/>
              <a:ea typeface="ＭＳ ゴシック" panose="020B0609070205080204" pitchFamily="49" charset="-128"/>
              <a:cs typeface="+mn-cs"/>
            </a:rPr>
            <a:t>6.8</a:t>
          </a:r>
          <a:r>
            <a:rPr lang="ja-JP" altLang="ja-JP" sz="1000" b="0" i="0" baseline="0">
              <a:effectLst/>
              <a:latin typeface="ＭＳ ゴシック" panose="020B0609070205080204" pitchFamily="49" charset="-128"/>
              <a:ea typeface="ＭＳ ゴシック" panose="020B0609070205080204" pitchFamily="49" charset="-128"/>
              <a:cs typeface="+mn-cs"/>
            </a:rPr>
            <a:t>ポイントと大きな差があり、</a:t>
          </a:r>
          <a:r>
            <a:rPr lang="ja-JP" altLang="en-US" sz="1000" b="0" i="0" baseline="0">
              <a:effectLst/>
              <a:latin typeface="ＭＳ ゴシック" panose="020B0609070205080204" pitchFamily="49" charset="-128"/>
              <a:ea typeface="ＭＳ ゴシック" panose="020B0609070205080204" pitchFamily="49" charset="-128"/>
              <a:cs typeface="+mn-cs"/>
            </a:rPr>
            <a:t>女性</a:t>
          </a:r>
          <a:r>
            <a:rPr lang="ja-JP" altLang="ja-JP" sz="1000" b="0" i="0" baseline="0">
              <a:effectLst/>
              <a:latin typeface="ＭＳ ゴシック" panose="020B0609070205080204" pitchFamily="49" charset="-128"/>
              <a:ea typeface="ＭＳ ゴシック" panose="020B0609070205080204" pitchFamily="49" charset="-128"/>
              <a:cs typeface="+mn-cs"/>
            </a:rPr>
            <a:t>の方が</a:t>
          </a:r>
          <a:r>
            <a:rPr lang="ja-JP" altLang="en-US" sz="1000" b="0" i="0" baseline="0">
              <a:effectLst/>
              <a:latin typeface="ＭＳ ゴシック" panose="020B0609070205080204" pitchFamily="49" charset="-128"/>
              <a:ea typeface="ＭＳ ゴシック" panose="020B0609070205080204" pitchFamily="49" charset="-128"/>
              <a:cs typeface="+mn-cs"/>
            </a:rPr>
            <a:t>高い</a:t>
          </a:r>
          <a:r>
            <a:rPr lang="ja-JP" altLang="ja-JP" sz="1000" b="0" i="0" baseline="0">
              <a:effectLst/>
              <a:latin typeface="ＭＳ ゴシック" panose="020B0609070205080204" pitchFamily="49" charset="-128"/>
              <a:ea typeface="ＭＳ ゴシック" panose="020B0609070205080204" pitchFamily="49" charset="-128"/>
              <a:cs typeface="+mn-cs"/>
            </a:rPr>
            <a:t>。</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95250</xdr:colOff>
      <xdr:row>1132</xdr:row>
      <xdr:rowOff>66674</xdr:rowOff>
    </xdr:from>
    <xdr:to>
      <xdr:col>12</xdr:col>
      <xdr:colOff>152400</xdr:colOff>
      <xdr:row>1144</xdr:row>
      <xdr:rowOff>114299</xdr:rowOff>
    </xdr:to>
    <xdr:sp macro="" textlink="">
      <xdr:nvSpPr>
        <xdr:cNvPr id="194" name="Text Box 1075">
          <a:extLst>
            <a:ext uri="{FF2B5EF4-FFF2-40B4-BE49-F238E27FC236}">
              <a16:creationId xmlns:a16="http://schemas.microsoft.com/office/drawing/2014/main" id="{C493557E-DA7D-4E57-BFFB-4D19EDC1573B}"/>
            </a:ext>
          </a:extLst>
        </xdr:cNvPr>
        <xdr:cNvSpPr txBox="1">
          <a:spLocks noChangeArrowheads="1"/>
        </xdr:cNvSpPr>
      </xdr:nvSpPr>
      <xdr:spPr bwMode="auto">
        <a:xfrm>
          <a:off x="95250" y="170135549"/>
          <a:ext cx="5800725" cy="15716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保護者が子どもに対して抱いている悩みごとは「勉強や進学のこと」（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64.9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％）の割合が最も高く、次いで、「部活動のこと」（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％）、「就職のこと」（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「勉強や進学のこと」（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64.9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68.2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ポイント減少し、「性格・容姿の</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一方、「先生のこと」（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男女別に見ると、「悩みごとは特にない」と回答した男性（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85726</xdr:colOff>
      <xdr:row>1200</xdr:row>
      <xdr:rowOff>47625</xdr:rowOff>
    </xdr:from>
    <xdr:to>
      <xdr:col>13</xdr:col>
      <xdr:colOff>9526</xdr:colOff>
      <xdr:row>1212</xdr:row>
      <xdr:rowOff>104774</xdr:rowOff>
    </xdr:to>
    <xdr:sp macro="" textlink="">
      <xdr:nvSpPr>
        <xdr:cNvPr id="195" name="Text Box 1075">
          <a:extLst>
            <a:ext uri="{FF2B5EF4-FFF2-40B4-BE49-F238E27FC236}">
              <a16:creationId xmlns:a16="http://schemas.microsoft.com/office/drawing/2014/main" id="{B5E65242-78EF-46C4-98E5-9DFEC77D1005}"/>
            </a:ext>
          </a:extLst>
        </xdr:cNvPr>
        <xdr:cNvSpPr txBox="1">
          <a:spLocks noChangeArrowheads="1"/>
        </xdr:cNvSpPr>
      </xdr:nvSpPr>
      <xdr:spPr bwMode="auto">
        <a:xfrm>
          <a:off x="85726" y="182156100"/>
          <a:ext cx="5829300" cy="1885949"/>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子どもについての悩みごとや心配ごとを相談する相手は「配偶者」（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72.0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次いで「友達」（</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％）、「母（子どもの祖母）」（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26.9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「配偶者」（</a:t>
          </a:r>
          <a:r>
            <a:rPr lang="en-US" altLang="ja-JP" sz="1000" b="0" i="0" baseline="0">
              <a:effectLst/>
              <a:latin typeface="ＭＳ ゴシック" panose="020B0609070205080204" pitchFamily="49" charset="-128"/>
              <a:ea typeface="ＭＳ ゴシック" panose="020B0609070205080204" pitchFamily="49" charset="-128"/>
              <a:cs typeface="+mj-cs"/>
            </a:rPr>
            <a:t>72.0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75.9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ポイント減少している一方、「その他」</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男女別にみると、「友達」と回答した男性（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16.8</a:t>
          </a:r>
          <a:r>
            <a:rPr lang="ja-JP" altLang="ja-JP" sz="1000" b="0" i="0" baseline="0">
              <a:effectLst/>
              <a:latin typeface="ＭＳ ゴシック" panose="020B0609070205080204" pitchFamily="49" charset="-128"/>
              <a:ea typeface="ＭＳ ゴシック" panose="020B0609070205080204" pitchFamily="49" charset="-128"/>
              <a:cs typeface="+mj-cs"/>
            </a:rPr>
            <a:t>％）は、女性（</a:t>
          </a:r>
          <a:r>
            <a:rPr lang="en-US" altLang="ja-JP" sz="1000" b="0" i="0" baseline="0">
              <a:effectLst/>
              <a:latin typeface="ＭＳ ゴシック" panose="020B0609070205080204" pitchFamily="49" charset="-128"/>
              <a:ea typeface="ＭＳ ゴシック" panose="020B0609070205080204" pitchFamily="49" charset="-128"/>
              <a:cs typeface="+mj-cs"/>
            </a:rPr>
            <a:t>43.0</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26.2</a:t>
          </a:r>
          <a:r>
            <a:rPr lang="ja-JP" altLang="ja-JP" sz="1000" b="0" i="0" baseline="0">
              <a:effectLst/>
              <a:latin typeface="ＭＳ ゴシック" panose="020B0609070205080204" pitchFamily="49" charset="-128"/>
              <a:ea typeface="ＭＳ ゴシック" panose="020B0609070205080204" pitchFamily="49" charset="-128"/>
              <a:cs typeface="+mj-cs"/>
            </a:rPr>
            <a:t>ポイントと大幅に</a:t>
          </a:r>
          <a:r>
            <a:rPr lang="ja-JP" altLang="en-US" sz="1000" b="0" i="0" baseline="0">
              <a:effectLst/>
              <a:latin typeface="ＭＳ ゴシック" panose="020B0609070205080204" pitchFamily="49" charset="-128"/>
              <a:ea typeface="ＭＳ ゴシック" panose="020B0609070205080204" pitchFamily="49" charset="-128"/>
              <a:cs typeface="+mj-cs"/>
            </a:rPr>
            <a:t>低く、</a:t>
          </a:r>
          <a:r>
            <a:rPr lang="ja-JP" altLang="ja-JP" sz="1000" b="0" i="0" baseline="0">
              <a:effectLst/>
              <a:latin typeface="ＭＳ ゴシック" panose="020B0609070205080204" pitchFamily="49" charset="-128"/>
              <a:ea typeface="ＭＳ ゴシック" panose="020B0609070205080204" pitchFamily="49" charset="-128"/>
              <a:cs typeface="+mj-cs"/>
            </a:rPr>
            <a:t>「母（子どもの祖母）」と回答した男性（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15.8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も</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29.7</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13.9</a:t>
          </a:r>
          <a:r>
            <a:rPr lang="ja-JP" altLang="ja-JP" sz="1000" b="0" i="0" baseline="0">
              <a:effectLst/>
              <a:latin typeface="ＭＳ ゴシック" panose="020B0609070205080204" pitchFamily="49" charset="-128"/>
              <a:ea typeface="ＭＳ ゴシック" panose="020B0609070205080204" pitchFamily="49" charset="-128"/>
              <a:cs typeface="+mj-cs"/>
            </a:rPr>
            <a:t>ポイント低</a:t>
          </a:r>
          <a:r>
            <a:rPr lang="ja-JP" altLang="en-US" sz="1000" b="0" i="0" baseline="0">
              <a:effectLst/>
              <a:latin typeface="ＭＳ ゴシック" panose="020B0609070205080204" pitchFamily="49" charset="-128"/>
              <a:ea typeface="ＭＳ ゴシック" panose="020B0609070205080204" pitchFamily="49" charset="-128"/>
              <a:cs typeface="+mj-cs"/>
            </a:rPr>
            <a:t>い。</a:t>
          </a:r>
          <a:endParaRPr lang="ja-JP" altLang="ja-JP" sz="1000">
            <a:effectLst/>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ＭＳ ゴシック" panose="020B0609070205080204" pitchFamily="49" charset="-128"/>
              <a:ea typeface="ＭＳ ゴシック" panose="020B0609070205080204" pitchFamily="49" charset="-128"/>
              <a:cs typeface="+mj-cs"/>
            </a:rPr>
            <a:t>一方、</a:t>
          </a:r>
          <a:r>
            <a:rPr lang="ja-JP" altLang="ja-JP" sz="1000" b="0" i="0" baseline="0">
              <a:effectLst/>
              <a:latin typeface="ＭＳ ゴシック" panose="020B0609070205080204" pitchFamily="49" charset="-128"/>
              <a:ea typeface="ＭＳ ゴシック" panose="020B0609070205080204" pitchFamily="49" charset="-128"/>
              <a:cs typeface="+mj-cs"/>
            </a:rPr>
            <a:t>「配偶者」と回答した男性（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82.1</a:t>
          </a:r>
          <a:r>
            <a:rPr lang="ja-JP" altLang="ja-JP" sz="1000" b="0" i="0" baseline="0">
              <a:effectLst/>
              <a:latin typeface="ＭＳ ゴシック" panose="020B0609070205080204" pitchFamily="49" charset="-128"/>
              <a:ea typeface="ＭＳ ゴシック" panose="020B0609070205080204" pitchFamily="49" charset="-128"/>
              <a:cs typeface="+mj-cs"/>
            </a:rPr>
            <a:t>％）は、女性（</a:t>
          </a:r>
          <a:r>
            <a:rPr lang="en-US" altLang="ja-JP" sz="1000" b="0" i="0" baseline="0">
              <a:effectLst/>
              <a:latin typeface="ＭＳ ゴシック" panose="020B0609070205080204" pitchFamily="49" charset="-128"/>
              <a:ea typeface="ＭＳ ゴシック" panose="020B0609070205080204" pitchFamily="49" charset="-128"/>
              <a:cs typeface="+mj-cs"/>
            </a:rPr>
            <a:t>69.5</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12.6</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9526</xdr:colOff>
      <xdr:row>1267</xdr:row>
      <xdr:rowOff>123826</xdr:rowOff>
    </xdr:from>
    <xdr:to>
      <xdr:col>13</xdr:col>
      <xdr:colOff>38101</xdr:colOff>
      <xdr:row>1286</xdr:row>
      <xdr:rowOff>133350</xdr:rowOff>
    </xdr:to>
    <xdr:sp macro="" textlink="">
      <xdr:nvSpPr>
        <xdr:cNvPr id="196" name="Text Box 1075">
          <a:extLst>
            <a:ext uri="{FF2B5EF4-FFF2-40B4-BE49-F238E27FC236}">
              <a16:creationId xmlns:a16="http://schemas.microsoft.com/office/drawing/2014/main" id="{039E8543-A93F-457B-8CD3-A89D66DA8FB6}"/>
            </a:ext>
          </a:extLst>
        </xdr:cNvPr>
        <xdr:cNvSpPr txBox="1">
          <a:spLocks noChangeArrowheads="1"/>
        </xdr:cNvSpPr>
      </xdr:nvSpPr>
      <xdr:spPr bwMode="auto">
        <a:xfrm>
          <a:off x="114301" y="193557526"/>
          <a:ext cx="5829300" cy="2905124"/>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保護者が子どもにどの学校まで進学させたいかは「大学まで」（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46.1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％）の割合が最も高く、次いで「短大・専門学校まで」（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％）、「高等学校まで」（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男女別にみると、「大学まで」と回答した男性保護者（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％）は、女性保護者（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43.5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13.3</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一方、「高等学校まで」と回答した男性保護者（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％）は、女性保護者（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少年に対する調査では「大学まで」（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39.3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％）と回答したものの割合が最も高く、次いで、「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短大・専門学校まで」（</a:t>
          </a:r>
          <a:r>
            <a:rPr lang="en-US" altLang="ja-JP" sz="1000" b="0" i="0" baseline="0">
              <a:effectLst/>
              <a:latin typeface="ＭＳ ゴシック" panose="020B0609070205080204" pitchFamily="49" charset="-128"/>
              <a:ea typeface="ＭＳ ゴシック" panose="020B0609070205080204" pitchFamily="49" charset="-128"/>
              <a:cs typeface="+mj-cs"/>
            </a:rPr>
            <a:t>20.5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「高等学校まで」（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％）と続いており、</a:t>
          </a:r>
          <a:r>
            <a:rPr lang="ja-JP" altLang="ja-JP" sz="1000">
              <a:effectLst/>
              <a:latin typeface="ＭＳ ゴシック" panose="020B0609070205080204" pitchFamily="49" charset="-128"/>
              <a:ea typeface="ＭＳ ゴシック" panose="020B0609070205080204" pitchFamily="49" charset="-128"/>
              <a:cs typeface="+mj-cs"/>
            </a:rPr>
            <a:t>保護者と少年の回答で大きな</a:t>
          </a:r>
          <a:r>
            <a:rPr lang="ja-JP" altLang="en-US" sz="1000">
              <a:effectLst/>
              <a:latin typeface="ＭＳ ゴシック" panose="020B0609070205080204" pitchFamily="49" charset="-128"/>
              <a:ea typeface="ＭＳ ゴシック" panose="020B0609070205080204" pitchFamily="49" charset="-128"/>
              <a:cs typeface="+mj-cs"/>
            </a:rPr>
            <a:t>相違</a:t>
          </a:r>
          <a:r>
            <a:rPr lang="ja-JP" altLang="ja-JP" sz="1000">
              <a:effectLst/>
              <a:latin typeface="ＭＳ ゴシック" panose="020B0609070205080204" pitchFamily="49" charset="-128"/>
              <a:ea typeface="ＭＳ ゴシック" panose="020B0609070205080204" pitchFamily="49" charset="-128"/>
              <a:cs typeface="+mj-cs"/>
            </a:rPr>
            <a:t>はない</a:t>
          </a:r>
          <a:r>
            <a:rPr lang="ja-JP" altLang="en-US" sz="1000">
              <a:effectLst/>
              <a:latin typeface="ＭＳ ゴシック" panose="020B0609070205080204" pitchFamily="49" charset="-128"/>
              <a:ea typeface="ＭＳ ゴシック" panose="020B0609070205080204" pitchFamily="49" charset="-128"/>
              <a:cs typeface="+mj-cs"/>
            </a:rPr>
            <a:t>。</a:t>
          </a:r>
          <a:endParaRPr lang="en-US" altLang="ja-JP" sz="100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a:effectLst/>
              <a:latin typeface="ＭＳ ゴシック" panose="020B0609070205080204" pitchFamily="49" charset="-128"/>
              <a:ea typeface="ＭＳ ゴシック" panose="020B0609070205080204" pitchFamily="49" charset="-128"/>
              <a:cs typeface="+mj-cs"/>
            </a:rPr>
            <a:t>「高等学校まで」「短大・専門学校まで」進学させたい保護者（</a:t>
          </a:r>
          <a:r>
            <a:rPr lang="en-US" altLang="ja-JP" sz="1000">
              <a:effectLst/>
              <a:latin typeface="ＭＳ ゴシック" panose="020B0609070205080204" pitchFamily="49" charset="-128"/>
              <a:ea typeface="ＭＳ ゴシック" panose="020B0609070205080204" pitchFamily="49" charset="-128"/>
              <a:cs typeface="+mj-cs"/>
            </a:rPr>
            <a:t>41.1</a:t>
          </a:r>
          <a:r>
            <a:rPr lang="ja-JP" altLang="en-US" sz="1000">
              <a:effectLst/>
              <a:latin typeface="ＭＳ ゴシック" panose="020B0609070205080204" pitchFamily="49" charset="-128"/>
              <a:ea typeface="ＭＳ ゴシック" panose="020B0609070205080204" pitchFamily="49" charset="-128"/>
              <a:cs typeface="+mj-cs"/>
            </a:rPr>
            <a:t>％）と進学したい少年（</a:t>
          </a:r>
          <a:r>
            <a:rPr lang="en-US" altLang="ja-JP" sz="1000">
              <a:effectLst/>
              <a:latin typeface="ＭＳ ゴシック" panose="020B0609070205080204" pitchFamily="49" charset="-128"/>
              <a:ea typeface="ＭＳ ゴシック" panose="020B0609070205080204" pitchFamily="49" charset="-128"/>
              <a:cs typeface="+mj-cs"/>
            </a:rPr>
            <a:t>40.1</a:t>
          </a:r>
          <a:r>
            <a:rPr lang="ja-JP" altLang="en-US" sz="1000">
              <a:effectLst/>
              <a:latin typeface="ＭＳ ゴシック" panose="020B0609070205080204" pitchFamily="49" charset="-128"/>
              <a:ea typeface="ＭＳ ゴシック" panose="020B0609070205080204" pitchFamily="49" charset="-128"/>
              <a:cs typeface="+mj-cs"/>
            </a:rPr>
            <a:t>％）に大きな差はないが、「大学まで」進学させたい保護者（</a:t>
          </a:r>
          <a:r>
            <a:rPr lang="en-US" altLang="ja-JP" sz="1000">
              <a:effectLst/>
              <a:latin typeface="ＭＳ ゴシック" panose="020B0609070205080204" pitchFamily="49" charset="-128"/>
              <a:ea typeface="ＭＳ ゴシック" panose="020B0609070205080204" pitchFamily="49" charset="-128"/>
              <a:cs typeface="+mj-cs"/>
            </a:rPr>
            <a:t>46.1</a:t>
          </a:r>
          <a:r>
            <a:rPr lang="ja-JP" altLang="en-US" sz="1000">
              <a:effectLst/>
              <a:latin typeface="ＭＳ ゴシック" panose="020B0609070205080204" pitchFamily="49" charset="-128"/>
              <a:ea typeface="ＭＳ ゴシック" panose="020B0609070205080204" pitchFamily="49" charset="-128"/>
              <a:cs typeface="+mj-cs"/>
            </a:rPr>
            <a:t>％）と進学したい少年（</a:t>
          </a:r>
          <a:r>
            <a:rPr lang="en-US" altLang="ja-JP" sz="1000">
              <a:effectLst/>
              <a:latin typeface="ＭＳ ゴシック" panose="020B0609070205080204" pitchFamily="49" charset="-128"/>
              <a:ea typeface="ＭＳ ゴシック" panose="020B0609070205080204" pitchFamily="49" charset="-128"/>
              <a:cs typeface="+mj-cs"/>
            </a:rPr>
            <a:t>39.3</a:t>
          </a:r>
          <a:r>
            <a:rPr lang="ja-JP" altLang="en-US"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6.8</a:t>
          </a:r>
          <a:r>
            <a:rPr lang="ja-JP" altLang="en-US" sz="1000">
              <a:effectLst/>
              <a:latin typeface="ＭＳ ゴシック" panose="020B0609070205080204" pitchFamily="49" charset="-128"/>
              <a:ea typeface="ＭＳ ゴシック" panose="020B0609070205080204" pitchFamily="49" charset="-128"/>
              <a:cs typeface="+mj-cs"/>
            </a:rPr>
            <a:t>ポイントの差がある。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19050</xdr:colOff>
      <xdr:row>1329</xdr:row>
      <xdr:rowOff>148165</xdr:rowOff>
    </xdr:from>
    <xdr:to>
      <xdr:col>13</xdr:col>
      <xdr:colOff>9525</xdr:colOff>
      <xdr:row>1347</xdr:row>
      <xdr:rowOff>63500</xdr:rowOff>
    </xdr:to>
    <xdr:sp macro="" textlink="">
      <xdr:nvSpPr>
        <xdr:cNvPr id="197" name="Text Box 1075">
          <a:extLst>
            <a:ext uri="{FF2B5EF4-FFF2-40B4-BE49-F238E27FC236}">
              <a16:creationId xmlns:a16="http://schemas.microsoft.com/office/drawing/2014/main" id="{374E7F53-9F09-4505-845C-A6B5AAF93C4C}"/>
            </a:ext>
          </a:extLst>
        </xdr:cNvPr>
        <xdr:cNvSpPr txBox="1">
          <a:spLocks noChangeArrowheads="1"/>
        </xdr:cNvSpPr>
      </xdr:nvSpPr>
      <xdr:spPr bwMode="auto">
        <a:xfrm>
          <a:off x="123825" y="203030665"/>
          <a:ext cx="5791200" cy="281093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保護者が子どもに対して、どんな職業につかせたいかは「自分の適正にあっている仕事」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(83.5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の割合が最も高く、次いで「自分の知識や技術が生かせる仕事」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、「勤務条件のよい仕事」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前回調査と比較すると順番に大きな変化はないが、「自分の知識や技術が生かせる仕事」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ポイント減少、「将来性のある仕事」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(24.6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(29.3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ts val="1200"/>
            </a:lnSpc>
          </a:pP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a:lnSpc>
              <a:spcPts val="1200"/>
            </a:lnSpc>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社会に貢献できる仕事</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(28.4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は女性</a:t>
          </a:r>
          <a:r>
            <a:rPr lang="en-US" altLang="ja-JP" sz="1000" b="0" i="0" baseline="0">
              <a:effectLst/>
              <a:latin typeface="ＭＳ ゴシック" panose="020B0609070205080204" pitchFamily="49" charset="-128"/>
              <a:ea typeface="ＭＳ ゴシック" panose="020B0609070205080204" pitchFamily="49" charset="-128"/>
              <a:cs typeface="+mj-cs"/>
            </a:rPr>
            <a:t>(16.9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11.5</a:t>
          </a:r>
        </a:p>
        <a:p>
          <a:pPr rtl="0">
            <a:lnSpc>
              <a:spcPts val="1200"/>
            </a:lnSpc>
          </a:pPr>
          <a:r>
            <a:rPr lang="ja-JP" altLang="ja-JP" sz="1000" b="0" i="0" baseline="0">
              <a:effectLst/>
              <a:latin typeface="ＭＳ ゴシック" panose="020B0609070205080204" pitchFamily="49" charset="-128"/>
              <a:ea typeface="ＭＳ ゴシック" panose="020B0609070205080204" pitchFamily="49" charset="-128"/>
              <a:cs typeface="+mj-cs"/>
            </a:rPr>
            <a:t>ポイントと</a:t>
          </a:r>
          <a:r>
            <a:rPr lang="ja-JP" altLang="en-US" sz="1000" b="0" i="0" baseline="0">
              <a:effectLst/>
              <a:latin typeface="ＭＳ ゴシック" panose="020B0609070205080204" pitchFamily="49" charset="-128"/>
              <a:ea typeface="ＭＳ ゴシック" panose="020B0609070205080204" pitchFamily="49" charset="-128"/>
              <a:cs typeface="+mj-cs"/>
            </a:rPr>
            <a:t>高く、</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勤務条件のよい仕事</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(22.1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は、女性</a:t>
          </a:r>
          <a:r>
            <a:rPr lang="en-US" altLang="ja-JP" sz="1000" b="0" i="0" baseline="0">
              <a:effectLst/>
              <a:latin typeface="ＭＳ ゴシック" panose="020B0609070205080204" pitchFamily="49" charset="-128"/>
              <a:ea typeface="ＭＳ ゴシック" panose="020B0609070205080204" pitchFamily="49" charset="-128"/>
              <a:cs typeface="+mj-cs"/>
            </a:rPr>
            <a:t>(32.8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10.7</a:t>
          </a:r>
        </a:p>
        <a:p>
          <a:pPr rtl="0">
            <a:lnSpc>
              <a:spcPts val="1200"/>
            </a:lnSpc>
          </a:pP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低い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少年に対する調査では「自分の適正にあっている仕事」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(67.8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が最も多く、次いで「自分の知識や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技術が生かせる仕事」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(46.1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、「お金のもうかる仕事」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と続いており、保護者では「お金の儲かる仕事」（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1413</xdr:row>
      <xdr:rowOff>78316</xdr:rowOff>
    </xdr:from>
    <xdr:to>
      <xdr:col>12</xdr:col>
      <xdr:colOff>152400</xdr:colOff>
      <xdr:row>1420</xdr:row>
      <xdr:rowOff>137584</xdr:rowOff>
    </xdr:to>
    <xdr:sp macro="" textlink="">
      <xdr:nvSpPr>
        <xdr:cNvPr id="198" name="Text Box 1075">
          <a:extLst>
            <a:ext uri="{FF2B5EF4-FFF2-40B4-BE49-F238E27FC236}">
              <a16:creationId xmlns:a16="http://schemas.microsoft.com/office/drawing/2014/main" id="{4501D5CE-7703-485F-87ED-103DB42CFF48}"/>
            </a:ext>
          </a:extLst>
        </xdr:cNvPr>
        <xdr:cNvSpPr txBox="1">
          <a:spLocks noChangeArrowheads="1"/>
        </xdr:cNvSpPr>
      </xdr:nvSpPr>
      <xdr:spPr bwMode="auto">
        <a:xfrm>
          <a:off x="95250" y="209712983"/>
          <a:ext cx="5825067" cy="1096434"/>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今住んでいる地域を「好きである」または「どちらかといえば好きである」と回答したものは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85.5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男女別にみると、「好きである」または「どちらかといえば好きである」と回答した男性は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86.3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％、女性は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79.2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％と、男性の方が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20109</xdr:colOff>
      <xdr:row>1434</xdr:row>
      <xdr:rowOff>136524</xdr:rowOff>
    </xdr:from>
    <xdr:to>
      <xdr:col>13</xdr:col>
      <xdr:colOff>20109</xdr:colOff>
      <xdr:row>1440</xdr:row>
      <xdr:rowOff>127000</xdr:rowOff>
    </xdr:to>
    <xdr:sp macro="" textlink="">
      <xdr:nvSpPr>
        <xdr:cNvPr id="199" name="Text Box 1075">
          <a:extLst>
            <a:ext uri="{FF2B5EF4-FFF2-40B4-BE49-F238E27FC236}">
              <a16:creationId xmlns:a16="http://schemas.microsoft.com/office/drawing/2014/main" id="{CB3C7DEB-7CCA-4372-8147-7539EBE04FA6}"/>
            </a:ext>
          </a:extLst>
        </xdr:cNvPr>
        <xdr:cNvSpPr txBox="1">
          <a:spLocks noChangeArrowheads="1"/>
        </xdr:cNvSpPr>
      </xdr:nvSpPr>
      <xdr:spPr bwMode="auto">
        <a:xfrm>
          <a:off x="125942" y="212882691"/>
          <a:ext cx="5820834" cy="87947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地域別にみると、「好きである」または「どちらかといえば好きである」と回答したものは、前回調査から県央地域（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86.1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ポイント、県南地域（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79.4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a:t>
          </a:r>
          <a:r>
            <a:rPr lang="ja-JP" altLang="ja-JP" sz="1000" b="0" i="0" baseline="0">
              <a:effectLst/>
              <a:latin typeface="ＭＳ ゴシック" panose="020B0609070205080204" pitchFamily="49" charset="-128"/>
              <a:ea typeface="ＭＳ ゴシック" panose="020B0609070205080204" pitchFamily="49" charset="-128"/>
              <a:cs typeface="+mj-cs"/>
            </a:rPr>
            <a:t>沿岸地域（</a:t>
          </a:r>
          <a:r>
            <a:rPr lang="en-US" altLang="ja-JP" sz="1000" b="0" i="0" baseline="0">
              <a:effectLst/>
              <a:latin typeface="ＭＳ ゴシック" panose="020B0609070205080204" pitchFamily="49" charset="-128"/>
              <a:ea typeface="ＭＳ ゴシック" panose="020B0609070205080204" pitchFamily="49" charset="-128"/>
              <a:cs typeface="+mj-cs"/>
            </a:rPr>
            <a:t>73.0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7.2</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一方、県北地域（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85725</xdr:colOff>
      <xdr:row>1471</xdr:row>
      <xdr:rowOff>76200</xdr:rowOff>
    </xdr:from>
    <xdr:to>
      <xdr:col>12</xdr:col>
      <xdr:colOff>142875</xdr:colOff>
      <xdr:row>1477</xdr:row>
      <xdr:rowOff>0</xdr:rowOff>
    </xdr:to>
    <xdr:sp macro="" textlink="">
      <xdr:nvSpPr>
        <xdr:cNvPr id="200" name="Text Box 1075">
          <a:extLst>
            <a:ext uri="{FF2B5EF4-FFF2-40B4-BE49-F238E27FC236}">
              <a16:creationId xmlns:a16="http://schemas.microsoft.com/office/drawing/2014/main" id="{A6DD0841-04FD-413E-9E4E-9122E5F3ACC0}"/>
            </a:ext>
          </a:extLst>
        </xdr:cNvPr>
        <xdr:cNvSpPr txBox="1">
          <a:spLocks noChangeArrowheads="1"/>
        </xdr:cNvSpPr>
      </xdr:nvSpPr>
      <xdr:spPr bwMode="auto">
        <a:xfrm>
          <a:off x="85725" y="224637600"/>
          <a:ext cx="5800725" cy="83820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少年に対する調査と比較すると「好きである」または「どちらかといえば好きである」と回答した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89.4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％であり、保護者よりも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この傾向は前回調査と同様であるが、前回調査時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より差が開いた。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19050</xdr:colOff>
      <xdr:row>1491</xdr:row>
      <xdr:rowOff>123826</xdr:rowOff>
    </xdr:from>
    <xdr:to>
      <xdr:col>13</xdr:col>
      <xdr:colOff>19050</xdr:colOff>
      <xdr:row>1499</xdr:row>
      <xdr:rowOff>142876</xdr:rowOff>
    </xdr:to>
    <xdr:sp macro="" textlink="">
      <xdr:nvSpPr>
        <xdr:cNvPr id="201" name="Text Box 1075">
          <a:extLst>
            <a:ext uri="{FF2B5EF4-FFF2-40B4-BE49-F238E27FC236}">
              <a16:creationId xmlns:a16="http://schemas.microsoft.com/office/drawing/2014/main" id="{64D76235-372F-409F-9DEB-FFFBED121143}"/>
            </a:ext>
          </a:extLst>
        </xdr:cNvPr>
        <xdr:cNvSpPr txBox="1">
          <a:spLocks noChangeArrowheads="1"/>
        </xdr:cNvSpPr>
      </xdr:nvSpPr>
      <xdr:spPr bwMode="auto">
        <a:xfrm>
          <a:off x="123825" y="226504501"/>
          <a:ext cx="5800725" cy="12382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少年に対する調査を地域別にみると「好きである」または「どちらかといえば好きである」と回答</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した少年は、「県央地域」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90.1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88.1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％、「沿岸地域」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92.4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88.2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全ての地域で保護者よりも少年の方が地域について「好きである」と回答している。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baseline="0">
              <a:effectLst/>
              <a:latin typeface="ＭＳ ゴシック" panose="020B0609070205080204" pitchFamily="49" charset="-128"/>
              <a:ea typeface="ＭＳ ゴシック" panose="020B0609070205080204" pitchFamily="49" charset="-128"/>
              <a:cs typeface="+mj-cs"/>
            </a:rPr>
            <a:t>中でも</a:t>
          </a:r>
          <a:r>
            <a:rPr lang="ja-JP" altLang="ja-JP" sz="1000" b="0" i="0" baseline="0">
              <a:effectLst/>
              <a:latin typeface="ＭＳ ゴシック" panose="020B0609070205080204" pitchFamily="49" charset="-128"/>
              <a:ea typeface="ＭＳ ゴシック" panose="020B0609070205080204" pitchFamily="49" charset="-128"/>
              <a:cs typeface="+mj-cs"/>
            </a:rPr>
            <a:t>「沿岸地域」</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92.4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73.0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ポイントと大幅に高く、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「県央地域」</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90.1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）は最も差が小さく、</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86.1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ポイント高くなっている。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1523</xdr:row>
      <xdr:rowOff>114299</xdr:rowOff>
    </xdr:from>
    <xdr:to>
      <xdr:col>13</xdr:col>
      <xdr:colOff>47625</xdr:colOff>
      <xdr:row>1537</xdr:row>
      <xdr:rowOff>66675</xdr:rowOff>
    </xdr:to>
    <xdr:sp macro="" textlink="">
      <xdr:nvSpPr>
        <xdr:cNvPr id="202" name="Text Box 1075">
          <a:extLst>
            <a:ext uri="{FF2B5EF4-FFF2-40B4-BE49-F238E27FC236}">
              <a16:creationId xmlns:a16="http://schemas.microsoft.com/office/drawing/2014/main" id="{F2A0B237-0E96-4F82-B34E-1A85C1FA25F0}"/>
            </a:ext>
          </a:extLst>
        </xdr:cNvPr>
        <xdr:cNvSpPr txBox="1">
          <a:spLocks noChangeArrowheads="1"/>
        </xdr:cNvSpPr>
      </xdr:nvSpPr>
      <xdr:spPr bwMode="auto">
        <a:xfrm>
          <a:off x="152400" y="231371774"/>
          <a:ext cx="5800725" cy="208597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「地域のお祭り、盆踊り」（</a:t>
          </a:r>
          <a:r>
            <a:rPr lang="en-US" altLang="ja-JP" sz="1000" b="0" i="0" baseline="0">
              <a:effectLst/>
              <a:latin typeface="ＭＳ ゴシック" panose="020B0609070205080204" pitchFamily="49" charset="-128"/>
              <a:ea typeface="ＭＳ ゴシック" panose="020B0609070205080204" pitchFamily="49" charset="-128"/>
              <a:cs typeface="+mj-cs"/>
            </a:rPr>
            <a:t>58.5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「地域の清掃、環境美化</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algn="l" rtl="0">
            <a:lnSpc>
              <a:spcPts val="12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運動、老人ホーム訪問などのボランティア活動」（</a:t>
          </a:r>
          <a:r>
            <a:rPr lang="en-US" altLang="ja-JP" sz="1000" b="0" i="0" baseline="0">
              <a:effectLst/>
              <a:latin typeface="ＭＳ ゴシック" panose="020B0609070205080204" pitchFamily="49" charset="-128"/>
              <a:ea typeface="ＭＳ ゴシック" panose="020B0609070205080204" pitchFamily="49" charset="-128"/>
              <a:cs typeface="+mj-cs"/>
            </a:rPr>
            <a:t>48.4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「レクリエーションやスポーツ大会・運動会」（</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前回調査と比較すると、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番目が逆転している。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「地域のお祭り、盆踊り」（</a:t>
          </a:r>
          <a:r>
            <a:rPr lang="en-US" altLang="ja-JP" sz="1000" b="0" i="0" baseline="0">
              <a:effectLst/>
              <a:latin typeface="ＭＳ ゴシック" panose="020B0609070205080204" pitchFamily="49" charset="-128"/>
              <a:ea typeface="ＭＳ ゴシック" panose="020B0609070205080204" pitchFamily="49" charset="-128"/>
              <a:cs typeface="+mj-cs"/>
            </a:rPr>
            <a:t>58.5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一方、「子ども達の指導や世話」（</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28.2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32.8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lnSpc>
              <a:spcPts val="1200"/>
            </a:lnSpc>
          </a:pP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eaLnBrk="1" fontAlgn="auto" latinLnBrk="0" hangingPunct="1">
            <a:lnSpc>
              <a:spcPts val="1200"/>
            </a:lnSpc>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男女別にみると、「レクリエーションやスポーツ大会・運動会」と回答したものは男性（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j-cs"/>
            </a:rPr>
            <a:t>54.7</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38.3</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16.4</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eaLnBrk="1" fontAlgn="auto" latinLnBrk="0" hangingPunct="1">
            <a:lnSpc>
              <a:spcPts val="1200"/>
            </a:lnSpc>
          </a:pPr>
          <a:r>
            <a:rPr lang="ja-JP" altLang="en-US" sz="1000" b="0" i="0" baseline="0">
              <a:effectLst/>
              <a:latin typeface="ＭＳ ゴシック" panose="020B0609070205080204" pitchFamily="49" charset="-128"/>
              <a:ea typeface="ＭＳ ゴシック" panose="020B0609070205080204" pitchFamily="49" charset="-128"/>
              <a:cs typeface="+mj-cs"/>
            </a:rPr>
            <a:t>「子ども達の指導や世話」についても</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38.9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25.5</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13.4</a:t>
          </a:r>
          <a:r>
            <a:rPr lang="ja-JP" altLang="ja-JP" sz="1000" b="0" i="0" baseline="0">
              <a:effectLst/>
              <a:latin typeface="ＭＳ ゴシック" panose="020B0609070205080204" pitchFamily="49" charset="-128"/>
              <a:ea typeface="ＭＳ ゴシック" panose="020B0609070205080204" pitchFamily="49" charset="-128"/>
              <a:cs typeface="+mj-cs"/>
            </a:rPr>
            <a:t>ポイ</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eaLnBrk="1" fontAlgn="auto" latinLnBrk="0" hangingPunct="1">
            <a:lnSpc>
              <a:spcPts val="1200"/>
            </a:lnSpc>
          </a:pPr>
          <a:r>
            <a:rPr lang="ja-JP" altLang="ja-JP" sz="1000" b="0" i="0" baseline="0">
              <a:effectLst/>
              <a:latin typeface="ＭＳ ゴシック" panose="020B0609070205080204" pitchFamily="49" charset="-128"/>
              <a:ea typeface="ＭＳ ゴシック" panose="020B0609070205080204" pitchFamily="49" charset="-128"/>
              <a:cs typeface="+mj-cs"/>
            </a:rPr>
            <a:t>ント</a:t>
          </a:r>
          <a:r>
            <a:rPr lang="ja-JP" altLang="en-US" sz="1000" b="0" i="0" baseline="0">
              <a:effectLst/>
              <a:latin typeface="ＭＳ ゴシック" panose="020B0609070205080204" pitchFamily="49" charset="-128"/>
              <a:ea typeface="ＭＳ ゴシック" panose="020B0609070205080204" pitchFamily="49" charset="-128"/>
              <a:cs typeface="+mj-cs"/>
            </a:rPr>
            <a:t>高く大きな差があらわれた。</a:t>
          </a:r>
          <a:endParaRPr lang="en-US" altLang="ja-JP" sz="1000" b="0" i="0" baseline="0">
            <a:effectLst/>
            <a:latin typeface="ＭＳ ゴシック" panose="020B0609070205080204" pitchFamily="49" charset="-128"/>
            <a:ea typeface="ＭＳ ゴシック" panose="020B0609070205080204" pitchFamily="49" charset="-128"/>
            <a:cs typeface="+mj-cs"/>
          </a:endParaRPr>
        </a:p>
      </xdr:txBody>
    </xdr:sp>
    <xdr:clientData/>
  </xdr:twoCellAnchor>
  <xdr:twoCellAnchor>
    <xdr:from>
      <xdr:col>1</xdr:col>
      <xdr:colOff>9525</xdr:colOff>
      <xdr:row>1586</xdr:row>
      <xdr:rowOff>104776</xdr:rowOff>
    </xdr:from>
    <xdr:to>
      <xdr:col>13</xdr:col>
      <xdr:colOff>9525</xdr:colOff>
      <xdr:row>1596</xdr:row>
      <xdr:rowOff>52916</xdr:rowOff>
    </xdr:to>
    <xdr:sp macro="" textlink="">
      <xdr:nvSpPr>
        <xdr:cNvPr id="203" name="Text Box 1075">
          <a:extLst>
            <a:ext uri="{FF2B5EF4-FFF2-40B4-BE49-F238E27FC236}">
              <a16:creationId xmlns:a16="http://schemas.microsoft.com/office/drawing/2014/main" id="{6A5C29FF-72D7-41EA-BA81-98BBAF462935}"/>
            </a:ext>
          </a:extLst>
        </xdr:cNvPr>
        <xdr:cNvSpPr txBox="1">
          <a:spLocks noChangeArrowheads="1"/>
        </xdr:cNvSpPr>
      </xdr:nvSpPr>
      <xdr:spPr bwMode="auto">
        <a:xfrm>
          <a:off x="115358" y="235372276"/>
          <a:ext cx="5820834" cy="142980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地域別にみると、県央地域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a:t>
          </a:r>
          <a:r>
            <a:rPr lang="ja-JP" altLang="ja-JP" sz="1000" b="0" i="0" baseline="0">
              <a:effectLst/>
              <a:latin typeface="ＭＳ ゴシック" panose="020B0609070205080204" pitchFamily="49" charset="-128"/>
              <a:ea typeface="ＭＳ ゴシック" panose="020B0609070205080204" pitchFamily="49" charset="-128"/>
              <a:cs typeface="+mj-cs"/>
            </a:rPr>
            <a:t>地域のお祭り、盆踊り</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」への参加割合が一番高く、沿岸地域は「</a:t>
          </a:r>
          <a:r>
            <a:rPr lang="ja-JP" altLang="ja-JP" sz="1000" b="0" i="0" baseline="0">
              <a:effectLst/>
              <a:latin typeface="ＭＳ ゴシック" panose="020B0609070205080204" pitchFamily="49" charset="-128"/>
              <a:ea typeface="ＭＳ ゴシック" panose="020B0609070205080204" pitchFamily="49" charset="-128"/>
              <a:cs typeface="+mj-cs"/>
            </a:rPr>
            <a:t>地域の清掃、環境美化運動、老人ホーム訪問などのボランティア活動</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(43.2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への参加割合が一番高い。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少年の調査と比較すると、最も差があらわれたのは「県北地域」の「地域のお祭り、盆踊り」であり、少年（</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76.3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22.2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67733</xdr:colOff>
      <xdr:row>1652</xdr:row>
      <xdr:rowOff>69849</xdr:rowOff>
    </xdr:from>
    <xdr:to>
      <xdr:col>12</xdr:col>
      <xdr:colOff>124883</xdr:colOff>
      <xdr:row>1662</xdr:row>
      <xdr:rowOff>84665</xdr:rowOff>
    </xdr:to>
    <xdr:sp macro="" textlink="">
      <xdr:nvSpPr>
        <xdr:cNvPr id="204" name="Text Box 1075">
          <a:extLst>
            <a:ext uri="{FF2B5EF4-FFF2-40B4-BE49-F238E27FC236}">
              <a16:creationId xmlns:a16="http://schemas.microsoft.com/office/drawing/2014/main" id="{8D85ADEE-28FA-4EF3-A423-082526B00A1C}"/>
            </a:ext>
          </a:extLst>
        </xdr:cNvPr>
        <xdr:cNvSpPr txBox="1">
          <a:spLocks noChangeArrowheads="1"/>
        </xdr:cNvSpPr>
      </xdr:nvSpPr>
      <xdr:spPr bwMode="auto">
        <a:xfrm>
          <a:off x="67733" y="245116349"/>
          <a:ext cx="5825067" cy="1496483"/>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地域の活動に参加したことがない理由については「参加する気持ちはあるが忙しくて時間がとれないから」（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46.8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この傾向は前回調査と同様であるが、前回調査（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次いで、「地域の行事や活動に興味がないから」（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15.6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％）が続き、前回調査（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男女別にみると、「参加する気持ちはあるが忙しくて時間がとれないから」と回答したもの</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35.7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49.2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13.5</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47625</xdr:colOff>
      <xdr:row>1719</xdr:row>
      <xdr:rowOff>38099</xdr:rowOff>
    </xdr:from>
    <xdr:to>
      <xdr:col>12</xdr:col>
      <xdr:colOff>104775</xdr:colOff>
      <xdr:row>1731</xdr:row>
      <xdr:rowOff>21167</xdr:rowOff>
    </xdr:to>
    <xdr:sp macro="" textlink="">
      <xdr:nvSpPr>
        <xdr:cNvPr id="205" name="Text Box 1075">
          <a:extLst>
            <a:ext uri="{FF2B5EF4-FFF2-40B4-BE49-F238E27FC236}">
              <a16:creationId xmlns:a16="http://schemas.microsoft.com/office/drawing/2014/main" id="{C32A8779-F73C-43A3-9874-A40D972544F7}"/>
            </a:ext>
          </a:extLst>
        </xdr:cNvPr>
        <xdr:cNvSpPr txBox="1">
          <a:spLocks noChangeArrowheads="1"/>
        </xdr:cNvSpPr>
      </xdr:nvSpPr>
      <xdr:spPr bwMode="auto">
        <a:xfrm>
          <a:off x="47625" y="255054099"/>
          <a:ext cx="5825067" cy="1761068"/>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保護者が把握している子どもの自由時間や休日の過ごし方は「家で過ごす」（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55.0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％）の割合が最も高く、次いで「友達の家で遊ぶ」（</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％）、「デパートやスーパーで過ごす」（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「家で過ごす」（</a:t>
          </a:r>
          <a:r>
            <a:rPr lang="en-US" altLang="ja-JP" sz="1000" b="0" i="0" baseline="0">
              <a:effectLst/>
              <a:latin typeface="ＭＳ ゴシック" panose="020B0609070205080204" pitchFamily="49" charset="-128"/>
              <a:ea typeface="ＭＳ ゴシック" panose="020B0609070205080204" pitchFamily="49" charset="-128"/>
              <a:cs typeface="+mj-cs"/>
            </a:rPr>
            <a:t>55.0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52.0</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3.0</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ポイント増加している一方、</a:t>
          </a:r>
          <a:r>
            <a:rPr lang="ja-JP" altLang="ja-JP" sz="1000" b="0" i="0" baseline="0">
              <a:effectLst/>
              <a:latin typeface="ＭＳ ゴシック" panose="020B0609070205080204" pitchFamily="49" charset="-128"/>
              <a:ea typeface="ＭＳ ゴシック" panose="020B0609070205080204" pitchFamily="49" charset="-128"/>
              <a:cs typeface="+mj-cs"/>
            </a:rPr>
            <a:t>「友達の家で遊ぶ」（</a:t>
          </a:r>
          <a:r>
            <a:rPr lang="en-US" altLang="ja-JP" sz="1000" b="0" i="0" baseline="0">
              <a:effectLst/>
              <a:latin typeface="ＭＳ ゴシック" panose="020B0609070205080204" pitchFamily="49" charset="-128"/>
              <a:ea typeface="ＭＳ ゴシック" panose="020B0609070205080204" pitchFamily="49" charset="-128"/>
              <a:cs typeface="+mj-cs"/>
            </a:rPr>
            <a:t>11.8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14.8</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3.0</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少年に対する調査では「家で過ごす」（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53.2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％）が最も多く、次いで「友達の家で遊ぶ」（</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％）、「デパートやスーパーで過ごす」（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％）と続いており、保護者が把握している過ごし方と一致している。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84666</xdr:colOff>
      <xdr:row>1783</xdr:row>
      <xdr:rowOff>7409</xdr:rowOff>
    </xdr:from>
    <xdr:to>
      <xdr:col>12</xdr:col>
      <xdr:colOff>141816</xdr:colOff>
      <xdr:row>1792</xdr:row>
      <xdr:rowOff>0</xdr:rowOff>
    </xdr:to>
    <xdr:sp macro="" textlink="">
      <xdr:nvSpPr>
        <xdr:cNvPr id="207" name="Text Box 1075">
          <a:extLst>
            <a:ext uri="{FF2B5EF4-FFF2-40B4-BE49-F238E27FC236}">
              <a16:creationId xmlns:a16="http://schemas.microsoft.com/office/drawing/2014/main" id="{917CCB59-D5A6-4BD5-90F7-B855FBF6BD22}"/>
            </a:ext>
          </a:extLst>
        </xdr:cNvPr>
        <xdr:cNvSpPr txBox="1">
          <a:spLocks noChangeArrowheads="1"/>
        </xdr:cNvSpPr>
      </xdr:nvSpPr>
      <xdr:spPr bwMode="auto">
        <a:xfrm>
          <a:off x="84666" y="264506076"/>
          <a:ext cx="5825067" cy="1304924"/>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保護者が把握している、自由時間や休日に子どもが誰とどのように過ごすかは、「家族で」「家で過ごす」（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35.3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「一人で」「家で過ごす」（</a:t>
          </a:r>
          <a:r>
            <a:rPr lang="en-US" altLang="ja-JP" sz="1000" b="0" i="0" baseline="0">
              <a:effectLst/>
              <a:latin typeface="ＭＳ ゴシック" panose="020B0609070205080204" pitchFamily="49" charset="-128"/>
              <a:ea typeface="ＭＳ ゴシック" panose="020B0609070205080204" pitchFamily="49" charset="-128"/>
              <a:cs typeface="+mj-cs"/>
            </a:rPr>
            <a:t>16.1</a:t>
          </a:r>
          <a:r>
            <a:rPr lang="ja-JP" altLang="ja-JP" sz="1000" b="0" i="0" baseline="0">
              <a:effectLst/>
              <a:latin typeface="ＭＳ ゴシック" panose="020B0609070205080204" pitchFamily="49" charset="-128"/>
              <a:ea typeface="ＭＳ ゴシック" panose="020B0609070205080204" pitchFamily="49" charset="-128"/>
              <a:cs typeface="+mj-cs"/>
            </a:rPr>
            <a:t>％　前回調査</a:t>
          </a:r>
          <a:r>
            <a:rPr lang="en-US" altLang="ja-JP" sz="1000" b="0" i="0" baseline="0">
              <a:effectLst/>
              <a:latin typeface="ＭＳ ゴシック" panose="020B0609070205080204" pitchFamily="49" charset="-128"/>
              <a:ea typeface="ＭＳ ゴシック" panose="020B0609070205080204" pitchFamily="49" charset="-128"/>
              <a:cs typeface="+mj-cs"/>
            </a:rPr>
            <a:t>13.6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「友達と」「友達の家で遊ぶ」（</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前回調査と比較すると、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番目が逆転している。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少年に対する調査では「家族で」「家で過ごす」（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26.5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％）の割合が最も高く、次いで「一人で」「家で過ごす」（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％）、「友達と」「友達の家で遊ぶ」（</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％）と続いており、</a:t>
          </a:r>
          <a:r>
            <a:rPr lang="ja-JP" altLang="ja-JP" sz="1000" b="0" i="0" baseline="0">
              <a:effectLst/>
              <a:latin typeface="ＭＳ ゴシック" panose="020B0609070205080204" pitchFamily="49" charset="-128"/>
              <a:ea typeface="ＭＳ ゴシック" panose="020B0609070205080204" pitchFamily="49" charset="-128"/>
              <a:cs typeface="+mj-cs"/>
            </a:rPr>
            <a:t>保護者が把握している過ごし方と一致している。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1856</xdr:row>
      <xdr:rowOff>123825</xdr:rowOff>
    </xdr:from>
    <xdr:to>
      <xdr:col>12</xdr:col>
      <xdr:colOff>133350</xdr:colOff>
      <xdr:row>1863</xdr:row>
      <xdr:rowOff>57150</xdr:rowOff>
    </xdr:to>
    <xdr:sp macro="" textlink="">
      <xdr:nvSpPr>
        <xdr:cNvPr id="208" name="Text Box 1075">
          <a:extLst>
            <a:ext uri="{FF2B5EF4-FFF2-40B4-BE49-F238E27FC236}">
              <a16:creationId xmlns:a16="http://schemas.microsoft.com/office/drawing/2014/main" id="{538F6089-4592-48B0-9F65-F7B837392F78}"/>
            </a:ext>
          </a:extLst>
        </xdr:cNvPr>
        <xdr:cNvSpPr txBox="1">
          <a:spLocks noChangeArrowheads="1"/>
        </xdr:cNvSpPr>
      </xdr:nvSpPr>
      <xdr:spPr bwMode="auto">
        <a:xfrm>
          <a:off x="76200" y="281711400"/>
          <a:ext cx="5800725" cy="6953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子どもの携帯電話（スマートフォンを含む）所有について、「持っている」が</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68.1</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％、「持っていない」が</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29.0</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％である。</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「持っている」は前回調査（</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60.9</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％）より</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7.2</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ポイントと大きく増加している。一方、「持っていない」は前回調査（</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37.0</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％）より</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8.0</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ポイントと大きく減少しており、変化がみられる。</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9525</xdr:colOff>
      <xdr:row>1901</xdr:row>
      <xdr:rowOff>133348</xdr:rowOff>
    </xdr:from>
    <xdr:to>
      <xdr:col>13</xdr:col>
      <xdr:colOff>9525</xdr:colOff>
      <xdr:row>1912</xdr:row>
      <xdr:rowOff>95249</xdr:rowOff>
    </xdr:to>
    <xdr:sp macro="" textlink="">
      <xdr:nvSpPr>
        <xdr:cNvPr id="209" name="Text Box 1075">
          <a:extLst>
            <a:ext uri="{FF2B5EF4-FFF2-40B4-BE49-F238E27FC236}">
              <a16:creationId xmlns:a16="http://schemas.microsoft.com/office/drawing/2014/main" id="{D46EEFE1-6C1B-4488-A7ED-F12DFE815EC7}"/>
            </a:ext>
          </a:extLst>
        </xdr:cNvPr>
        <xdr:cNvSpPr txBox="1">
          <a:spLocks noChangeArrowheads="1"/>
        </xdr:cNvSpPr>
      </xdr:nvSpPr>
      <xdr:spPr bwMode="auto">
        <a:xfrm>
          <a:off x="115358" y="282115681"/>
          <a:ext cx="5820834" cy="159173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保護者が把握している子どもの電話（携帯電話、スマートフォンを含む）時間は、「しない」（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％）の割合が最も高く、次いで「３０分以内」（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63.8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ポイント減少した一方、「３０分以内」（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18.1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少年に対する調査では「しない」（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48.6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％）の割合が最も高く、次いで「３０分以内」（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24.0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保護者が把握している話をしている時間と一致しているが、</a:t>
          </a:r>
          <a:r>
            <a:rPr lang="ja-JP" altLang="ja-JP" sz="1000" b="0" i="0" baseline="0">
              <a:effectLst/>
              <a:latin typeface="ＭＳ ゴシック" panose="020B0609070205080204" pitchFamily="49" charset="-128"/>
              <a:ea typeface="ＭＳ ゴシック" panose="020B0609070205080204" pitchFamily="49" charset="-128"/>
              <a:cs typeface="+mj-cs"/>
            </a:rPr>
            <a:t>「しない」（</a:t>
          </a:r>
          <a:r>
            <a:rPr lang="en-US" altLang="ja-JP" sz="1000" b="0" i="0" baseline="0">
              <a:effectLst/>
              <a:latin typeface="ＭＳ ゴシック" panose="020B0609070205080204" pitchFamily="49" charset="-128"/>
              <a:ea typeface="ＭＳ ゴシック" panose="020B0609070205080204" pitchFamily="49" charset="-128"/>
              <a:cs typeface="+mj-cs"/>
            </a:rPr>
            <a:t>48.6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と回答した少年は、保護者の</a:t>
          </a:r>
          <a:r>
            <a:rPr lang="ja-JP" altLang="ja-JP" sz="1000" b="0" i="0" baseline="0">
              <a:effectLst/>
              <a:latin typeface="ＭＳ ゴシック" panose="020B0609070205080204" pitchFamily="49" charset="-128"/>
              <a:ea typeface="ＭＳ ゴシック" panose="020B0609070205080204" pitchFamily="49" charset="-128"/>
              <a:cs typeface="+mj-cs"/>
            </a:rPr>
            <a:t>「しない」（</a:t>
          </a:r>
          <a:r>
            <a:rPr lang="en-US" altLang="ja-JP" sz="1000" b="0" i="0" baseline="0">
              <a:effectLst/>
              <a:latin typeface="ＭＳ ゴシック" panose="020B0609070205080204" pitchFamily="49" charset="-128"/>
              <a:ea typeface="ＭＳ ゴシック" panose="020B0609070205080204" pitchFamily="49" charset="-128"/>
              <a:cs typeface="+mj-cs"/>
            </a:rPr>
            <a:t>61.4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より少なく、</a:t>
          </a:r>
          <a:r>
            <a:rPr lang="en-US" altLang="ja-JP" sz="1000" b="0" i="0" baseline="0">
              <a:effectLst/>
              <a:latin typeface="ＭＳ ゴシック" panose="020B0609070205080204" pitchFamily="49" charset="-128"/>
              <a:ea typeface="ＭＳ ゴシック" panose="020B0609070205080204" pitchFamily="49" charset="-128"/>
              <a:cs typeface="+mj-cs"/>
            </a:rPr>
            <a:t>12.8</a:t>
          </a:r>
          <a:r>
            <a:rPr lang="ja-JP" altLang="en-US" sz="1000" b="0" i="0" baseline="0">
              <a:effectLst/>
              <a:latin typeface="ＭＳ ゴシック" panose="020B0609070205080204" pitchFamily="49" charset="-128"/>
              <a:ea typeface="ＭＳ ゴシック" panose="020B0609070205080204" pitchFamily="49" charset="-128"/>
              <a:cs typeface="+mj-cs"/>
            </a:rPr>
            <a:t>ポイントと大きな差がある。</a:t>
          </a:r>
          <a:endParaRPr lang="en-US" altLang="ja-JP" sz="1000" b="0" i="0" baseline="0">
            <a:effectLst/>
            <a:latin typeface="ＭＳ ゴシック" panose="020B0609070205080204" pitchFamily="49" charset="-128"/>
            <a:ea typeface="ＭＳ ゴシック" panose="020B0609070205080204" pitchFamily="49" charset="-128"/>
            <a:cs typeface="+mj-cs"/>
          </a:endParaRPr>
        </a:p>
      </xdr:txBody>
    </xdr:sp>
    <xdr:clientData/>
  </xdr:twoCellAnchor>
  <xdr:twoCellAnchor>
    <xdr:from>
      <xdr:col>1</xdr:col>
      <xdr:colOff>0</xdr:colOff>
      <xdr:row>1958</xdr:row>
      <xdr:rowOff>38100</xdr:rowOff>
    </xdr:from>
    <xdr:to>
      <xdr:col>13</xdr:col>
      <xdr:colOff>0</xdr:colOff>
      <xdr:row>1968</xdr:row>
      <xdr:rowOff>84667</xdr:rowOff>
    </xdr:to>
    <xdr:sp macro="" textlink="">
      <xdr:nvSpPr>
        <xdr:cNvPr id="206" name="Text Box 1075">
          <a:extLst>
            <a:ext uri="{FF2B5EF4-FFF2-40B4-BE49-F238E27FC236}">
              <a16:creationId xmlns:a16="http://schemas.microsoft.com/office/drawing/2014/main" id="{2D15BB21-B4A5-4D75-AA6A-92620D1BF1F4}"/>
            </a:ext>
          </a:extLst>
        </xdr:cNvPr>
        <xdr:cNvSpPr txBox="1">
          <a:spLocks noChangeArrowheads="1"/>
        </xdr:cNvSpPr>
      </xdr:nvSpPr>
      <xdr:spPr bwMode="auto">
        <a:xfrm>
          <a:off x="105833" y="290465933"/>
          <a:ext cx="5820834" cy="1528234"/>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中学生が携帯電話、スマートフォンを持つことについて「持っても良い」と回答したものは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26.9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一方、「持つべきでない」と回答したものは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51.1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63.6</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ポイントと大きく減少しており、全体的に大きな変化がみられる。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高校生が携帯電話、スマートフォンを持つことについて「持っても良い」と回答したものは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86.2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79.6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一方、「もつべきでない」と回答したものは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6.9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全体的に変化がみられるが、その変化は「中学生について」よりは小さい。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47625</xdr:colOff>
      <xdr:row>2027</xdr:row>
      <xdr:rowOff>28574</xdr:rowOff>
    </xdr:from>
    <xdr:to>
      <xdr:col>12</xdr:col>
      <xdr:colOff>104775</xdr:colOff>
      <xdr:row>2039</xdr:row>
      <xdr:rowOff>31749</xdr:rowOff>
    </xdr:to>
    <xdr:sp macro="" textlink="">
      <xdr:nvSpPr>
        <xdr:cNvPr id="210" name="Text Box 1075">
          <a:extLst>
            <a:ext uri="{FF2B5EF4-FFF2-40B4-BE49-F238E27FC236}">
              <a16:creationId xmlns:a16="http://schemas.microsoft.com/office/drawing/2014/main" id="{869501CA-818F-4683-B883-59C97FE29CAC}"/>
            </a:ext>
          </a:extLst>
        </xdr:cNvPr>
        <xdr:cNvSpPr txBox="1">
          <a:spLocks noChangeArrowheads="1"/>
        </xdr:cNvSpPr>
      </xdr:nvSpPr>
      <xdr:spPr bwMode="auto">
        <a:xfrm>
          <a:off x="47625" y="300679907"/>
          <a:ext cx="5825067" cy="178117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保護者が把握している子どものインターネットやメール（携帯電話、スマートフォンを含む）をしている時間は、「１時間くらい」（</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25.5</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「２時間くらい」（</a:t>
          </a:r>
          <a:r>
            <a:rPr lang="en-US" altLang="ja-JP" sz="1000" b="0" i="0" baseline="0">
              <a:effectLst/>
              <a:latin typeface="ＭＳ ゴシック" panose="020B0609070205080204" pitchFamily="49" charset="-128"/>
              <a:ea typeface="ＭＳ ゴシック" panose="020B0609070205080204" pitchFamily="49" charset="-128"/>
              <a:cs typeface="+mj-cs"/>
            </a:rPr>
            <a:t>22.1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「３０分以内」（</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15.4</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％）と続く。</a:t>
          </a:r>
          <a:endPar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前回調査と比較して、</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2</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番目と</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3</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番目が逆転している。</a:t>
          </a:r>
          <a:endPar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「２時間くらい」（</a:t>
          </a:r>
          <a:r>
            <a:rPr lang="en-US" altLang="ja-JP" sz="1000" b="0" i="0" baseline="0">
              <a:effectLst/>
              <a:latin typeface="ＭＳ ゴシック" panose="020B0609070205080204" pitchFamily="49" charset="-128"/>
              <a:ea typeface="ＭＳ ゴシック" panose="020B0609070205080204" pitchFamily="49" charset="-128"/>
              <a:cs typeface="+mj-cs"/>
            </a:rPr>
            <a:t>22.1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14.1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8.0</a:t>
          </a:r>
          <a:r>
            <a:rPr lang="ja-JP" altLang="en-US" sz="1000" b="0" i="0" baseline="0">
              <a:effectLst/>
              <a:latin typeface="ＭＳ ゴシック" panose="020B0609070205080204" pitchFamily="49" charset="-128"/>
              <a:ea typeface="ＭＳ ゴシック" panose="020B0609070205080204" pitchFamily="49" charset="-128"/>
              <a:cs typeface="+mj-cs"/>
            </a:rPr>
            <a:t>ポイントと大きく増加している。一方、「しない」（</a:t>
          </a:r>
          <a:r>
            <a:rPr lang="en-US" altLang="ja-JP" sz="1000" b="0" i="0" baseline="0">
              <a:effectLst/>
              <a:latin typeface="ＭＳ ゴシック" panose="020B0609070205080204" pitchFamily="49" charset="-128"/>
              <a:ea typeface="ＭＳ ゴシック" panose="020B0609070205080204" pitchFamily="49" charset="-128"/>
              <a:cs typeface="+mj-cs"/>
            </a:rPr>
            <a:t>7.7</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13.7</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6.0</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ポイント減少している。</a:t>
          </a:r>
          <a:endPar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少年に対する調査では「１時間くらい」（</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25.6</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％）の割合が最も高く、次いで「２時間くらい」（</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24.8</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％）、「３時間くらい」（</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15.1</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％）と続く。</a:t>
          </a:r>
          <a:endPar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3</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番目が「３時間くらい」であり保護者の回答「３０分以内」と相違がある。</a:t>
          </a:r>
          <a:endPar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また、「４時間くらい」と回答した少年（</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8.3</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％）は、保護者（</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3.5</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％）より</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4.8</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ポイント高い。</a:t>
          </a:r>
          <a:endPar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2084</xdr:row>
      <xdr:rowOff>66675</xdr:rowOff>
    </xdr:from>
    <xdr:to>
      <xdr:col>13</xdr:col>
      <xdr:colOff>0</xdr:colOff>
      <xdr:row>2091</xdr:row>
      <xdr:rowOff>28575</xdr:rowOff>
    </xdr:to>
    <xdr:sp macro="" textlink="">
      <xdr:nvSpPr>
        <xdr:cNvPr id="211" name="Text Box 1075">
          <a:extLst>
            <a:ext uri="{FF2B5EF4-FFF2-40B4-BE49-F238E27FC236}">
              <a16:creationId xmlns:a16="http://schemas.microsoft.com/office/drawing/2014/main" id="{E54246BB-7F04-4F56-B047-166EAEEF0DF4}"/>
            </a:ext>
          </a:extLst>
        </xdr:cNvPr>
        <xdr:cNvSpPr txBox="1">
          <a:spLocks noChangeArrowheads="1"/>
        </xdr:cNvSpPr>
      </xdr:nvSpPr>
      <xdr:spPr bwMode="auto">
        <a:xfrm>
          <a:off x="104775" y="317925450"/>
          <a:ext cx="5800725" cy="102870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①フィルタリングという言葉の意味について「理解している」（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％）または</a:t>
          </a:r>
          <a:r>
            <a:rPr lang="ja-JP" altLang="ja-JP" sz="1000" b="0" i="0" baseline="0">
              <a:effectLst/>
              <a:latin typeface="ＭＳ ゴシック" panose="020B0609070205080204" pitchFamily="49" charset="-128"/>
              <a:ea typeface="ＭＳ ゴシック" panose="020B0609070205080204" pitchFamily="49" charset="-128"/>
              <a:cs typeface="+mj-cs"/>
            </a:rPr>
            <a:t>「だいたい理解している」（</a:t>
          </a:r>
          <a:r>
            <a:rPr lang="en-US" altLang="ja-JP" sz="1000" b="0" i="0" baseline="0">
              <a:effectLst/>
              <a:latin typeface="ＭＳ ゴシック" panose="020B0609070205080204" pitchFamily="49" charset="-128"/>
              <a:ea typeface="ＭＳ ゴシック" panose="020B0609070205080204" pitchFamily="49" charset="-128"/>
              <a:cs typeface="+mj-cs"/>
            </a:rPr>
            <a:t>44.5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と回答したものは</a:t>
          </a:r>
          <a:r>
            <a:rPr lang="en-US" altLang="ja-JP" sz="1000" b="0" i="0" baseline="0">
              <a:effectLst/>
              <a:latin typeface="ＭＳ ゴシック" panose="020B0609070205080204" pitchFamily="49" charset="-128"/>
              <a:ea typeface="ＭＳ ゴシック" panose="020B0609070205080204" pitchFamily="49" charset="-128"/>
              <a:cs typeface="+mj-cs"/>
            </a:rPr>
            <a:t>85.2</a:t>
          </a:r>
          <a:r>
            <a:rPr lang="ja-JP" altLang="en-US" sz="1000" b="0" i="0" baseline="0">
              <a:effectLst/>
              <a:latin typeface="ＭＳ ゴシック" panose="020B0609070205080204" pitchFamily="49" charset="-128"/>
              <a:ea typeface="ＭＳ ゴシック" panose="020B0609070205080204" pitchFamily="49" charset="-128"/>
              <a:cs typeface="+mj-cs"/>
            </a:rPr>
            <a:t>％であり、</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78.4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理解して</a:t>
          </a:r>
          <a:r>
            <a:rPr lang="ja-JP" altLang="ja-JP" sz="1000" b="0" i="0" baseline="0">
              <a:effectLst/>
              <a:latin typeface="ＭＳ ゴシック" panose="020B0609070205080204" pitchFamily="49" charset="-128"/>
              <a:ea typeface="ＭＳ ゴシック" panose="020B0609070205080204" pitchFamily="49" charset="-128"/>
              <a:cs typeface="+mj-cs"/>
            </a:rPr>
            <a:t>いる」と回答した</a:t>
          </a:r>
          <a:r>
            <a:rPr lang="ja-JP" altLang="en-US" sz="1000" b="0" i="0" baseline="0">
              <a:effectLst/>
              <a:latin typeface="ＭＳ ゴシック" panose="020B0609070205080204" pitchFamily="49" charset="-128"/>
              <a:ea typeface="ＭＳ ゴシック" panose="020B0609070205080204" pitchFamily="49" charset="-128"/>
              <a:cs typeface="+mj-cs"/>
            </a:rPr>
            <a:t>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56.8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36.7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20.1</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2159</xdr:row>
      <xdr:rowOff>28574</xdr:rowOff>
    </xdr:from>
    <xdr:to>
      <xdr:col>13</xdr:col>
      <xdr:colOff>9525</xdr:colOff>
      <xdr:row>2167</xdr:row>
      <xdr:rowOff>0</xdr:rowOff>
    </xdr:to>
    <xdr:sp macro="" textlink="">
      <xdr:nvSpPr>
        <xdr:cNvPr id="212" name="Text Box 1075">
          <a:extLst>
            <a:ext uri="{FF2B5EF4-FFF2-40B4-BE49-F238E27FC236}">
              <a16:creationId xmlns:a16="http://schemas.microsoft.com/office/drawing/2014/main" id="{7967EB9A-579D-4F74-AFC0-0AA5AD64BFB7}"/>
            </a:ext>
          </a:extLst>
        </xdr:cNvPr>
        <xdr:cNvSpPr txBox="1">
          <a:spLocks noChangeArrowheads="1"/>
        </xdr:cNvSpPr>
      </xdr:nvSpPr>
      <xdr:spPr bwMode="auto">
        <a:xfrm>
          <a:off x="114300" y="329469749"/>
          <a:ext cx="5800725" cy="119062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⑤</a:t>
          </a:r>
          <a:r>
            <a:rPr kumimoji="1"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j-cs"/>
            </a:rPr>
            <a:t>平成</a:t>
          </a:r>
          <a:r>
            <a:rPr kumimoji="1" lang="en-US" altLang="ja-JP" sz="1000">
              <a:effectLst/>
              <a:latin typeface="ＭＳ ゴシック" panose="020B0609070205080204" pitchFamily="49" charset="-128"/>
              <a:ea typeface="ＭＳ ゴシック" panose="020B0609070205080204" pitchFamily="49" charset="-128"/>
              <a:cs typeface="+mj-cs"/>
            </a:rPr>
            <a:t>30</a:t>
          </a:r>
          <a:r>
            <a:rPr kumimoji="1" lang="ja-JP" altLang="ja-JP" sz="1000">
              <a:effectLst/>
              <a:latin typeface="ＭＳ ゴシック" panose="020B0609070205080204" pitchFamily="49" charset="-128"/>
              <a:ea typeface="ＭＳ ゴシック" panose="020B0609070205080204" pitchFamily="49" charset="-128"/>
              <a:cs typeface="+mj-cs"/>
            </a:rPr>
            <a:t>年度調査より新たに追加された</a:t>
          </a:r>
          <a:r>
            <a:rPr kumimoji="1" lang="ja-JP" altLang="en-US" sz="1000">
              <a:effectLst/>
              <a:latin typeface="ＭＳ ゴシック" panose="020B0609070205080204" pitchFamily="49" charset="-128"/>
              <a:ea typeface="ＭＳ ゴシック" panose="020B0609070205080204" pitchFamily="49" charset="-128"/>
              <a:cs typeface="+mj-cs"/>
            </a:rPr>
            <a:t>項目</a:t>
          </a:r>
          <a:r>
            <a:rPr kumimoji="1" lang="ja-JP" altLang="ja-JP" sz="1000">
              <a:effectLst/>
              <a:latin typeface="ＭＳ ゴシック" panose="020B0609070205080204" pitchFamily="49" charset="-128"/>
              <a:ea typeface="ＭＳ ゴシック" panose="020B0609070205080204" pitchFamily="49" charset="-128"/>
              <a:cs typeface="+mj-cs"/>
            </a:rPr>
            <a:t>である。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子どもの携帯電話やスマートフォンの使用について、家庭内でルールを「決めている」と回答したものは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43.6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「必要だと思うが決めていない」（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48.0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％）または「必要ないので決めていない」（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割を超えている。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baseline="0">
              <a:effectLst/>
              <a:latin typeface="ＭＳ ゴシック" panose="020B0609070205080204" pitchFamily="49" charset="-128"/>
              <a:ea typeface="ＭＳ ゴシック" panose="020B0609070205080204" pitchFamily="49" charset="-128"/>
              <a:cs typeface="+mj-cs"/>
            </a:rPr>
            <a:t>「決めている</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47.4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42.7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4.7</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66675</xdr:colOff>
      <xdr:row>2203</xdr:row>
      <xdr:rowOff>85727</xdr:rowOff>
    </xdr:from>
    <xdr:to>
      <xdr:col>12</xdr:col>
      <xdr:colOff>123825</xdr:colOff>
      <xdr:row>2214</xdr:row>
      <xdr:rowOff>76200</xdr:rowOff>
    </xdr:to>
    <xdr:sp macro="" textlink="">
      <xdr:nvSpPr>
        <xdr:cNvPr id="213" name="Text Box 1075">
          <a:extLst>
            <a:ext uri="{FF2B5EF4-FFF2-40B4-BE49-F238E27FC236}">
              <a16:creationId xmlns:a16="http://schemas.microsoft.com/office/drawing/2014/main" id="{834282C8-7A24-4F67-8F26-B8E26B77F622}"/>
            </a:ext>
          </a:extLst>
        </xdr:cNvPr>
        <xdr:cNvSpPr txBox="1">
          <a:spLocks noChangeArrowheads="1"/>
        </xdr:cNvSpPr>
      </xdr:nvSpPr>
      <xdr:spPr bwMode="auto">
        <a:xfrm>
          <a:off x="66675" y="336270602"/>
          <a:ext cx="5800725" cy="1666873"/>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9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保護者が幸せだと感じるのは「家族といる時」（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83.1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％）の割合が最も高く、次いで、「友達や仲間といる時」（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42.6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％）、「他人にわずらわされず、ひとりでいる時」（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また、全ての項目において前回調査と比較して</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ポイント以上差がひらいたものはないが、</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「仕事に打ち込んでいる時」（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男女別では、</a:t>
          </a:r>
          <a:r>
            <a:rPr lang="ja-JP" altLang="ja-JP" sz="1000" b="0" i="0" baseline="0">
              <a:effectLst/>
              <a:latin typeface="ＭＳ ゴシック" panose="020B0609070205080204" pitchFamily="49" charset="-128"/>
              <a:ea typeface="ＭＳ ゴシック" panose="020B0609070205080204" pitchFamily="49" charset="-128"/>
              <a:cs typeface="+mj-cs"/>
            </a:rPr>
            <a:t>「スポーツや趣味に打ち込んでいる時」と回答したものは男性（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j-cs"/>
            </a:rPr>
            <a:t>49.5</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24.0</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en-US" altLang="ja-JP" sz="1000" b="0" i="0" baseline="0">
              <a:effectLst/>
              <a:latin typeface="ＭＳ ゴシック" panose="020B0609070205080204" pitchFamily="49" charset="-128"/>
              <a:ea typeface="ＭＳ ゴシック" panose="020B0609070205080204" pitchFamily="49" charset="-128"/>
              <a:cs typeface="+mj-cs"/>
            </a:rPr>
            <a:t>25.5</a:t>
          </a:r>
          <a:r>
            <a:rPr lang="ja-JP" altLang="ja-JP" sz="1000" b="0" i="0" baseline="0">
              <a:effectLst/>
              <a:latin typeface="ＭＳ ゴシック" panose="020B0609070205080204" pitchFamily="49" charset="-128"/>
              <a:ea typeface="ＭＳ ゴシック" panose="020B0609070205080204" pitchFamily="49" charset="-128"/>
              <a:cs typeface="+mj-cs"/>
            </a:rPr>
            <a:t>ポイントと大きな差があり、</a:t>
          </a:r>
          <a:r>
            <a:rPr lang="ja-JP" altLang="en-US" sz="1000" b="0" i="0" baseline="0">
              <a:effectLst/>
              <a:latin typeface="ＭＳ ゴシック" panose="020B0609070205080204" pitchFamily="49" charset="-128"/>
              <a:ea typeface="ＭＳ ゴシック" panose="020B0609070205080204" pitchFamily="49" charset="-128"/>
              <a:cs typeface="+mj-cs"/>
            </a:rPr>
            <a:t>男性</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900"/>
            </a:lnSpc>
            <a:spcBef>
              <a:spcPts val="0"/>
            </a:spcBef>
            <a:spcAft>
              <a:spcPts val="0"/>
            </a:spcAft>
            <a:buClrTx/>
            <a:buSzTx/>
            <a:buFontTx/>
            <a:buNone/>
            <a:tabLst/>
            <a:defRPr sz="1000"/>
          </a:pPr>
          <a:r>
            <a:rPr lang="ja-JP" altLang="en-US" sz="1000" b="0" i="0" baseline="0">
              <a:effectLst/>
              <a:latin typeface="ＭＳ ゴシック" panose="020B0609070205080204" pitchFamily="49" charset="-128"/>
              <a:ea typeface="ＭＳ ゴシック" panose="020B0609070205080204" pitchFamily="49" charset="-128"/>
              <a:cs typeface="+mj-cs"/>
            </a:rPr>
            <a:t>一方、</a:t>
          </a:r>
          <a:r>
            <a:rPr lang="ja-JP" altLang="ja-JP" sz="1000" b="0" i="0" baseline="0">
              <a:effectLst/>
              <a:latin typeface="ＭＳ ゴシック" panose="020B0609070205080204" pitchFamily="49" charset="-128"/>
              <a:ea typeface="ＭＳ ゴシック" panose="020B0609070205080204" pitchFamily="49" charset="-128"/>
              <a:cs typeface="+mj-cs"/>
            </a:rPr>
            <a:t>「他人にわずらわされず、ひとりでいる時」</a:t>
          </a:r>
          <a:r>
            <a:rPr lang="ja-JP" altLang="en-US" sz="1000" b="0" i="0" baseline="0">
              <a:effectLst/>
              <a:latin typeface="ＭＳ ゴシック" panose="020B0609070205080204" pitchFamily="49" charset="-128"/>
              <a:ea typeface="ＭＳ ゴシック" panose="020B0609070205080204" pitchFamily="49" charset="-128"/>
              <a:cs typeface="+mj-cs"/>
            </a:rPr>
            <a:t>については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21.1</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40.9</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en-US" altLang="ja-JP" sz="1000" b="0" i="0" baseline="0">
              <a:effectLst/>
              <a:latin typeface="ＭＳ ゴシック" panose="020B0609070205080204" pitchFamily="49" charset="-128"/>
              <a:ea typeface="ＭＳ ゴシック" panose="020B0609070205080204" pitchFamily="49" charset="-128"/>
              <a:cs typeface="+mj-cs"/>
            </a:rPr>
            <a:t>19.8</a:t>
          </a:r>
          <a:r>
            <a:rPr lang="ja-JP" altLang="ja-JP" sz="1000" b="0" i="0" baseline="0">
              <a:effectLst/>
              <a:latin typeface="ＭＳ ゴシック" panose="020B0609070205080204" pitchFamily="49" charset="-128"/>
              <a:ea typeface="ＭＳ ゴシック" panose="020B0609070205080204" pitchFamily="49" charset="-128"/>
              <a:cs typeface="+mj-cs"/>
            </a:rPr>
            <a:t>ポイントと大きな差があり、</a:t>
          </a:r>
          <a:r>
            <a:rPr lang="ja-JP" altLang="en-US" sz="1000" b="0" i="0" baseline="0">
              <a:effectLst/>
              <a:latin typeface="ＭＳ ゴシック" panose="020B0609070205080204" pitchFamily="49" charset="-128"/>
              <a:ea typeface="ＭＳ ゴシック" panose="020B0609070205080204" pitchFamily="49" charset="-128"/>
              <a:cs typeface="+mj-cs"/>
            </a:rPr>
            <a:t>女性</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endParaRPr lang="ja-JP" altLang="ja-JP">
            <a:effectLst/>
          </a:endParaRPr>
        </a:p>
        <a:p>
          <a:pPr algn="l" rtl="0">
            <a:lnSpc>
              <a:spcPts val="9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85725</xdr:colOff>
      <xdr:row>2272</xdr:row>
      <xdr:rowOff>123824</xdr:rowOff>
    </xdr:from>
    <xdr:to>
      <xdr:col>12</xdr:col>
      <xdr:colOff>142875</xdr:colOff>
      <xdr:row>2286</xdr:row>
      <xdr:rowOff>116416</xdr:rowOff>
    </xdr:to>
    <xdr:sp macro="" textlink="">
      <xdr:nvSpPr>
        <xdr:cNvPr id="214" name="Text Box 1075">
          <a:extLst>
            <a:ext uri="{FF2B5EF4-FFF2-40B4-BE49-F238E27FC236}">
              <a16:creationId xmlns:a16="http://schemas.microsoft.com/office/drawing/2014/main" id="{0D57349F-3E57-4FD9-B24D-163DF49E06D4}"/>
            </a:ext>
          </a:extLst>
        </xdr:cNvPr>
        <xdr:cNvSpPr txBox="1">
          <a:spLocks noChangeArrowheads="1"/>
        </xdr:cNvSpPr>
      </xdr:nvSpPr>
      <xdr:spPr bwMode="auto">
        <a:xfrm>
          <a:off x="85725" y="337118324"/>
          <a:ext cx="5825067" cy="20669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保護者が子どもにどのような夢をもっているかは「自分の個性や能力を生かす」（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73.5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％）の割合が最も高く、次いで「家族と幸せに暮らす」（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％）、「社会に貢献する」（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23.8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a:t>
          </a:r>
          <a:r>
            <a:rPr lang="ja-JP" altLang="en-US" sz="1000" b="0" i="0" baseline="0">
              <a:effectLst/>
              <a:latin typeface="ＭＳ ゴシック" panose="020B0609070205080204" pitchFamily="49" charset="-128"/>
              <a:ea typeface="ＭＳ ゴシック" panose="020B0609070205080204" pitchFamily="49" charset="-128"/>
              <a:cs typeface="+mj-cs"/>
            </a:rPr>
            <a:t>社会に貢献する</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については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40.0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19.8</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20.2</a:t>
          </a:r>
          <a:r>
            <a:rPr lang="ja-JP" altLang="ja-JP" sz="1000" b="0" i="0" baseline="0">
              <a:effectLst/>
              <a:latin typeface="ＭＳ ゴシック" panose="020B0609070205080204" pitchFamily="49" charset="-128"/>
              <a:ea typeface="ＭＳ ゴシック" panose="020B0609070205080204" pitchFamily="49" charset="-128"/>
              <a:cs typeface="+mj-cs"/>
            </a:rPr>
            <a:t>ポイント男性の方が高</a:t>
          </a:r>
          <a:r>
            <a:rPr lang="ja-JP" altLang="en-US" sz="1000" b="0" i="0" baseline="0">
              <a:effectLst/>
              <a:latin typeface="ＭＳ ゴシック" panose="020B0609070205080204" pitchFamily="49" charset="-128"/>
              <a:ea typeface="ＭＳ ゴシック" panose="020B0609070205080204" pitchFamily="49" charset="-128"/>
              <a:cs typeface="+mj-cs"/>
            </a:rPr>
            <a:t>い。</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一方</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自分の個性や能力を生かす</a:t>
          </a:r>
          <a:r>
            <a:rPr lang="ja-JP" altLang="ja-JP" sz="1000" b="0" i="0" baseline="0">
              <a:effectLst/>
              <a:latin typeface="ＭＳ ゴシック" panose="020B0609070205080204" pitchFamily="49" charset="-128"/>
              <a:ea typeface="ＭＳ ゴシック" panose="020B0609070205080204" pitchFamily="49" charset="-128"/>
              <a:cs typeface="+mj-cs"/>
            </a:rPr>
            <a:t>」については男性（</a:t>
          </a:r>
          <a:r>
            <a:rPr lang="en-US" altLang="ja-JP" sz="1000" b="0" i="0" baseline="0">
              <a:effectLst/>
              <a:latin typeface="ＭＳ ゴシック" panose="020B0609070205080204" pitchFamily="49" charset="-128"/>
              <a:ea typeface="ＭＳ ゴシック" panose="020B0609070205080204" pitchFamily="49" charset="-128"/>
              <a:cs typeface="+mj-cs"/>
            </a:rPr>
            <a:t>63.2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76.0</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12.8</a:t>
          </a:r>
          <a:r>
            <a:rPr lang="ja-JP" altLang="ja-JP" sz="1000" b="0" i="0" baseline="0">
              <a:effectLst/>
              <a:latin typeface="ＭＳ ゴシック" panose="020B0609070205080204" pitchFamily="49" charset="-128"/>
              <a:ea typeface="ＭＳ ゴシック" panose="020B0609070205080204" pitchFamily="49" charset="-128"/>
              <a:cs typeface="+mj-cs"/>
            </a:rPr>
            <a:t>ポイント女性の方が高い。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a:t>
          </a:r>
          <a:r>
            <a:rPr lang="ja-JP" altLang="ja-JP" sz="1000" b="0" i="0" baseline="0">
              <a:effectLst/>
              <a:latin typeface="ＭＳ ゴシック" panose="020B0609070205080204" pitchFamily="49" charset="-128"/>
              <a:ea typeface="ＭＳ ゴシック" panose="020B0609070205080204" pitchFamily="49" charset="-128"/>
              <a:cs typeface="+mj-cs"/>
            </a:rPr>
            <a:t>「好きなことをしてのんびり暮らす」（</a:t>
          </a:r>
          <a:r>
            <a:rPr lang="en-US" altLang="ja-JP" sz="1000" b="0" i="0" baseline="0">
              <a:effectLst/>
              <a:latin typeface="ＭＳ ゴシック" panose="020B0609070205080204" pitchFamily="49" charset="-128"/>
              <a:ea typeface="ＭＳ ゴシック" panose="020B0609070205080204" pitchFamily="49" charset="-128"/>
              <a:cs typeface="+mj-cs"/>
            </a:rPr>
            <a:t>45.0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の割合</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「自分の個性や能力を生かす」（</a:t>
          </a:r>
          <a:r>
            <a:rPr lang="en-US" altLang="ja-JP" sz="1000" b="0" i="0" baseline="0">
              <a:effectLst/>
              <a:latin typeface="ＭＳ ゴシック" panose="020B0609070205080204" pitchFamily="49" charset="-128"/>
              <a:ea typeface="ＭＳ ゴシック" panose="020B0609070205080204" pitchFamily="49" charset="-128"/>
              <a:cs typeface="+mj-cs"/>
            </a:rPr>
            <a:t>43.6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、「社会に貢献する」（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％）の順であり、保護者の回答との相違がみられる。</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66675</xdr:colOff>
      <xdr:row>2342</xdr:row>
      <xdr:rowOff>38100</xdr:rowOff>
    </xdr:from>
    <xdr:to>
      <xdr:col>12</xdr:col>
      <xdr:colOff>123825</xdr:colOff>
      <xdr:row>2356</xdr:row>
      <xdr:rowOff>10584</xdr:rowOff>
    </xdr:to>
    <xdr:sp macro="" textlink="">
      <xdr:nvSpPr>
        <xdr:cNvPr id="215" name="Text Box 1075">
          <a:extLst>
            <a:ext uri="{FF2B5EF4-FFF2-40B4-BE49-F238E27FC236}">
              <a16:creationId xmlns:a16="http://schemas.microsoft.com/office/drawing/2014/main" id="{E0B6FED5-A6AF-4FD4-A261-E3B9E487994D}"/>
            </a:ext>
          </a:extLst>
        </xdr:cNvPr>
        <xdr:cNvSpPr txBox="1">
          <a:spLocks noChangeArrowheads="1"/>
        </xdr:cNvSpPr>
      </xdr:nvSpPr>
      <xdr:spPr bwMode="auto">
        <a:xfrm>
          <a:off x="66675" y="347446600"/>
          <a:ext cx="5825067" cy="204681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日本の社会での問題だと思うことは</a:t>
          </a:r>
          <a:r>
            <a:rPr lang="ja-JP" altLang="ja-JP" sz="1000" b="0" i="0" baseline="0">
              <a:effectLst/>
              <a:latin typeface="ＭＳ ゴシック" panose="020B0609070205080204" pitchFamily="49" charset="-128"/>
              <a:ea typeface="ＭＳ ゴシック" panose="020B0609070205080204" pitchFamily="49" charset="-128"/>
              <a:cs typeface="+mj-cs"/>
            </a:rPr>
            <a:t>「地域社会における人間関係が希薄になっている」（</a:t>
          </a:r>
          <a:r>
            <a:rPr lang="en-US" altLang="ja-JP" sz="1000" b="0" i="0" baseline="0">
              <a:effectLst/>
              <a:latin typeface="ＭＳ ゴシック" panose="020B0609070205080204" pitchFamily="49" charset="-128"/>
              <a:ea typeface="ＭＳ ゴシック" panose="020B0609070205080204" pitchFamily="49" charset="-128"/>
              <a:cs typeface="+mj-cs"/>
            </a:rPr>
            <a:t>40.9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の割合</a:t>
          </a:r>
          <a:r>
            <a:rPr lang="ja-JP" altLang="ja-JP" sz="1000" b="0" i="0" baseline="0">
              <a:effectLst/>
              <a:latin typeface="ＭＳ ゴシック" panose="020B0609070205080204" pitchFamily="49" charset="-128"/>
              <a:ea typeface="ＭＳ ゴシック" panose="020B0609070205080204" pitchFamily="49" charset="-128"/>
              <a:cs typeface="+mj-cs"/>
            </a:rPr>
            <a:t>が最も</a:t>
          </a:r>
          <a:r>
            <a:rPr lang="ja-JP" altLang="en-US" sz="1000" b="0" i="0" baseline="0">
              <a:effectLst/>
              <a:latin typeface="ＭＳ ゴシック" panose="020B0609070205080204" pitchFamily="49" charset="-128"/>
              <a:ea typeface="ＭＳ ゴシック" panose="020B0609070205080204" pitchFamily="49" charset="-128"/>
              <a:cs typeface="+mj-cs"/>
            </a:rPr>
            <a:t>高く</a:t>
          </a:r>
          <a:r>
            <a:rPr lang="ja-JP" altLang="ja-JP" sz="1000" b="0" i="0" baseline="0">
              <a:effectLst/>
              <a:latin typeface="ＭＳ ゴシック" panose="020B0609070205080204" pitchFamily="49" charset="-128"/>
              <a:ea typeface="ＭＳ ゴシック" panose="020B0609070205080204" pitchFamily="49" charset="-128"/>
              <a:cs typeface="+mj-cs"/>
            </a:rPr>
            <a:t>、次いで「学歴によって収入や仕事に格差がある」（</a:t>
          </a:r>
          <a:r>
            <a:rPr lang="en-US" altLang="ja-JP" sz="1000" b="0" i="0" baseline="0">
              <a:effectLst/>
              <a:latin typeface="ＭＳ ゴシック" panose="020B0609070205080204" pitchFamily="49" charset="-128"/>
              <a:ea typeface="ＭＳ ゴシック" panose="020B0609070205080204" pitchFamily="49" charset="-128"/>
              <a:cs typeface="+mj-cs"/>
            </a:rPr>
            <a:t>38.6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正しい意見が通らない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34.0</a:t>
          </a:r>
          <a:r>
            <a:rPr lang="ja-JP" altLang="ja-JP" sz="1000" b="0" i="0" baseline="0">
              <a:effectLst/>
              <a:latin typeface="ＭＳ ゴシック" panose="020B0609070205080204" pitchFamily="49" charset="-128"/>
              <a:ea typeface="ＭＳ ゴシック" panose="020B0609070205080204" pitchFamily="49" charset="-128"/>
              <a:cs typeface="+mj-cs"/>
            </a:rPr>
            <a:t>％）と続く。</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前回調査では、</a:t>
          </a:r>
          <a:r>
            <a:rPr lang="ja-JP" altLang="ja-JP" sz="1000" b="0" i="0" baseline="0">
              <a:effectLst/>
              <a:latin typeface="ＭＳ ゴシック" panose="020B0609070205080204" pitchFamily="49" charset="-128"/>
              <a:ea typeface="ＭＳ ゴシック" panose="020B0609070205080204" pitchFamily="49" charset="-128"/>
              <a:cs typeface="+mj-cs"/>
            </a:rPr>
            <a:t>「就職が難しく、失業も多い」（</a:t>
          </a:r>
          <a:r>
            <a:rPr lang="en-US" altLang="ja-JP" sz="1000" b="0" i="0" baseline="0">
              <a:effectLst/>
              <a:latin typeface="ＭＳ ゴシック" panose="020B0609070205080204" pitchFamily="49" charset="-128"/>
              <a:ea typeface="ＭＳ ゴシック" panose="020B0609070205080204" pitchFamily="49" charset="-128"/>
              <a:cs typeface="+mj-cs"/>
            </a:rPr>
            <a:t>49.5</a:t>
          </a:r>
          <a:r>
            <a:rPr lang="ja-JP" altLang="ja-JP" sz="1000" b="0" i="0" baseline="0">
              <a:effectLst/>
              <a:latin typeface="ＭＳ ゴシック" panose="020B0609070205080204" pitchFamily="49" charset="-128"/>
              <a:ea typeface="ＭＳ ゴシック" panose="020B0609070205080204" pitchFamily="49" charset="-128"/>
              <a:cs typeface="+mj-cs"/>
            </a:rPr>
            <a:t>％）、「地域社会における人間関係が希薄になっている」（</a:t>
          </a:r>
          <a:r>
            <a:rPr lang="en-US" altLang="ja-JP" sz="1000" b="0" i="0" baseline="0">
              <a:effectLst/>
              <a:latin typeface="ＭＳ ゴシック" panose="020B0609070205080204" pitchFamily="49" charset="-128"/>
              <a:ea typeface="ＭＳ ゴシック" panose="020B0609070205080204" pitchFamily="49" charset="-128"/>
              <a:cs typeface="+mj-cs"/>
            </a:rPr>
            <a:t>45.5</a:t>
          </a:r>
          <a:r>
            <a:rPr lang="ja-JP" altLang="ja-JP" sz="1000" b="0" i="0" baseline="0">
              <a:effectLst/>
              <a:latin typeface="ＭＳ ゴシック" panose="020B0609070205080204" pitchFamily="49" charset="-128"/>
              <a:ea typeface="ＭＳ ゴシック" panose="020B0609070205080204" pitchFamily="49" charset="-128"/>
              <a:cs typeface="+mj-cs"/>
            </a:rPr>
            <a:t>％）、「学歴によって収入や仕事に格差がある」（</a:t>
          </a:r>
          <a:r>
            <a:rPr lang="en-US" altLang="ja-JP" sz="1000" b="0" i="0" baseline="0">
              <a:effectLst/>
              <a:latin typeface="ＭＳ ゴシック" panose="020B0609070205080204" pitchFamily="49" charset="-128"/>
              <a:ea typeface="ＭＳ ゴシック" panose="020B0609070205080204" pitchFamily="49" charset="-128"/>
              <a:cs typeface="+mj-cs"/>
            </a:rPr>
            <a:t>36.4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の順であったため、変化がみられる。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algn="l" rtl="0">
            <a:lnSpc>
              <a:spcPts val="900"/>
            </a:lnSpc>
            <a:defRPr sz="1000"/>
          </a:pPr>
          <a:r>
            <a:rPr lang="ja-JP" altLang="en-US" sz="1000" b="0" i="0" baseline="0">
              <a:effectLst/>
              <a:latin typeface="ＭＳ ゴシック" panose="020B0609070205080204" pitchFamily="49" charset="-128"/>
              <a:ea typeface="ＭＳ ゴシック" panose="020B0609070205080204" pitchFamily="49" charset="-128"/>
              <a:cs typeface="+mj-cs"/>
            </a:rPr>
            <a:t>なかでも</a:t>
          </a:r>
          <a:r>
            <a:rPr lang="ja-JP" altLang="ja-JP" sz="1000" b="0" i="0" baseline="0">
              <a:effectLst/>
              <a:latin typeface="ＭＳ ゴシック" panose="020B0609070205080204" pitchFamily="49" charset="-128"/>
              <a:ea typeface="ＭＳ ゴシック" panose="020B0609070205080204" pitchFamily="49" charset="-128"/>
              <a:cs typeface="+mj-cs"/>
            </a:rPr>
            <a:t>「就職が難しく、失業も多い」（</a:t>
          </a:r>
          <a:r>
            <a:rPr lang="en-US" altLang="ja-JP" sz="1000" b="0" i="0" baseline="0">
              <a:effectLst/>
              <a:latin typeface="ＭＳ ゴシック" panose="020B0609070205080204" pitchFamily="49" charset="-128"/>
              <a:ea typeface="ＭＳ ゴシック" panose="020B0609070205080204" pitchFamily="49" charset="-128"/>
              <a:cs typeface="+mj-cs"/>
            </a:rPr>
            <a:t>25.9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49.5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23.6</a:t>
          </a:r>
          <a:r>
            <a:rPr lang="ja-JP" altLang="en-US" sz="1000" b="0" i="0" baseline="0">
              <a:effectLst/>
              <a:latin typeface="ＭＳ ゴシック" panose="020B0609070205080204" pitchFamily="49" charset="-128"/>
              <a:ea typeface="ＭＳ ゴシック" panose="020B0609070205080204" pitchFamily="49" charset="-128"/>
              <a:cs typeface="+mj-cs"/>
            </a:rPr>
            <a:t>ポイントと大きく減少している。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男女別にみると、「学歴によって収入や仕事に格差がある」と回答したものは男性（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j-cs"/>
            </a:rPr>
            <a:t>29.5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40.9</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11.4</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女性</a:t>
          </a:r>
          <a:r>
            <a:rPr lang="ja-JP" altLang="ja-JP" sz="1000" b="0" i="0" baseline="0">
              <a:effectLst/>
              <a:latin typeface="ＭＳ ゴシック" panose="020B0609070205080204" pitchFamily="49" charset="-128"/>
              <a:ea typeface="ＭＳ ゴシック" panose="020B0609070205080204" pitchFamily="49" charset="-128"/>
              <a:cs typeface="+mj-cs"/>
            </a:rPr>
            <a:t>の方が高</a:t>
          </a:r>
          <a:r>
            <a:rPr lang="ja-JP" altLang="en-US" sz="1000" b="0" i="0" baseline="0">
              <a:effectLst/>
              <a:latin typeface="ＭＳ ゴシック" panose="020B0609070205080204" pitchFamily="49" charset="-128"/>
              <a:ea typeface="ＭＳ ゴシック" panose="020B0609070205080204" pitchFamily="49" charset="-128"/>
              <a:cs typeface="+mj-cs"/>
            </a:rPr>
            <a:t>く、また、「</a:t>
          </a:r>
          <a:r>
            <a:rPr lang="ja-JP" altLang="ja-JP" sz="1000" b="0" i="0" baseline="0">
              <a:effectLst/>
              <a:latin typeface="ＭＳ ゴシック" panose="020B0609070205080204" pitchFamily="49" charset="-128"/>
              <a:ea typeface="ＭＳ ゴシック" panose="020B0609070205080204" pitchFamily="49" charset="-128"/>
              <a:cs typeface="+mj-cs"/>
            </a:rPr>
            <a:t>就職が難しく、失業も多い」</a:t>
          </a:r>
          <a:r>
            <a:rPr lang="ja-JP" altLang="en-US" sz="1000" b="0" i="0" baseline="0">
              <a:effectLst/>
              <a:latin typeface="ＭＳ ゴシック" panose="020B0609070205080204" pitchFamily="49" charset="-128"/>
              <a:ea typeface="ＭＳ ゴシック" panose="020B0609070205080204" pitchFamily="49" charset="-128"/>
              <a:cs typeface="+mj-cs"/>
            </a:rPr>
            <a:t>についても</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16.8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28.1</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11.3</a:t>
          </a:r>
          <a:r>
            <a:rPr lang="ja-JP" altLang="ja-JP" sz="1000" b="0" i="0" baseline="0">
              <a:effectLst/>
              <a:latin typeface="ＭＳ ゴシック" panose="020B0609070205080204" pitchFamily="49" charset="-128"/>
              <a:ea typeface="ＭＳ ゴシック" panose="020B0609070205080204" pitchFamily="49" charset="-128"/>
              <a:cs typeface="+mj-cs"/>
            </a:rPr>
            <a:t>ポイント女性の方が高い。</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900"/>
            </a:lnSpc>
            <a:spcBef>
              <a:spcPts val="0"/>
            </a:spcBef>
            <a:spcAft>
              <a:spcPts val="0"/>
            </a:spcAft>
            <a:buClrTx/>
            <a:buSzTx/>
            <a:buFontTx/>
            <a:buNone/>
            <a:tabLst/>
            <a:defRPr sz="1000"/>
          </a:pPr>
          <a:r>
            <a:rPr lang="ja-JP" altLang="en-US" sz="1000" b="0" i="0" baseline="0">
              <a:effectLst/>
              <a:latin typeface="ＭＳ ゴシック" panose="020B0609070205080204" pitchFamily="49" charset="-128"/>
              <a:ea typeface="ＭＳ ゴシック" panose="020B0609070205080204" pitchFamily="49" charset="-128"/>
              <a:cs typeface="+mj-cs"/>
            </a:rPr>
            <a:t>一方、男性の割合が多いのは「地域社会における人間関係が希薄になっている」であり、男性（</a:t>
          </a:r>
          <a:r>
            <a:rPr lang="en-US" altLang="ja-JP" sz="1000" b="0" i="0" baseline="0">
              <a:effectLst/>
              <a:latin typeface="ＭＳ ゴシック" panose="020B0609070205080204" pitchFamily="49" charset="-128"/>
              <a:ea typeface="ＭＳ ゴシック" panose="020B0609070205080204" pitchFamily="49" charset="-128"/>
              <a:cs typeface="+mj-cs"/>
            </a:rPr>
            <a:t>49.5</a:t>
          </a:r>
          <a:r>
            <a:rPr lang="ja-JP" altLang="en-US" sz="1000" b="0" i="0" baseline="0">
              <a:effectLst/>
              <a:latin typeface="ＭＳ ゴシック" panose="020B0609070205080204" pitchFamily="49" charset="-128"/>
              <a:ea typeface="ＭＳ ゴシック" panose="020B0609070205080204" pitchFamily="49" charset="-128"/>
              <a:cs typeface="+mj-cs"/>
            </a:rPr>
            <a:t>％）と女性（</a:t>
          </a:r>
          <a:r>
            <a:rPr lang="en-US" altLang="ja-JP" sz="1000" b="0" i="0" baseline="0">
              <a:effectLst/>
              <a:latin typeface="ＭＳ ゴシック" panose="020B0609070205080204" pitchFamily="49" charset="-128"/>
              <a:ea typeface="ＭＳ ゴシック" panose="020B0609070205080204" pitchFamily="49" charset="-128"/>
              <a:cs typeface="+mj-cs"/>
            </a:rPr>
            <a:t>38.8</a:t>
          </a:r>
          <a:r>
            <a:rPr lang="ja-JP" altLang="en-US" sz="1000" b="0" i="0" baseline="0">
              <a:effectLst/>
              <a:latin typeface="ＭＳ ゴシック" panose="020B0609070205080204" pitchFamily="49" charset="-128"/>
              <a:ea typeface="ＭＳ ゴシック" panose="020B0609070205080204" pitchFamily="49" charset="-128"/>
              <a:cs typeface="+mj-cs"/>
            </a:rPr>
            <a:t>％）では、</a:t>
          </a:r>
          <a:r>
            <a:rPr lang="en-US" altLang="ja-JP" sz="1000" b="0" i="0" baseline="0">
              <a:effectLst/>
              <a:latin typeface="ＭＳ ゴシック" panose="020B0609070205080204" pitchFamily="49" charset="-128"/>
              <a:ea typeface="ＭＳ ゴシック" panose="020B0609070205080204" pitchFamily="49" charset="-128"/>
              <a:cs typeface="+mj-cs"/>
            </a:rPr>
            <a:t>10.7</a:t>
          </a:r>
          <a:r>
            <a:rPr lang="ja-JP" altLang="en-US" sz="1000" b="0" i="0" baseline="0">
              <a:effectLst/>
              <a:latin typeface="ＭＳ ゴシック" panose="020B0609070205080204" pitchFamily="49" charset="-128"/>
              <a:ea typeface="ＭＳ ゴシック" panose="020B0609070205080204" pitchFamily="49" charset="-128"/>
              <a:cs typeface="+mj-cs"/>
            </a:rPr>
            <a:t>ポイント男性の方が高い。</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200026</xdr:colOff>
      <xdr:row>2477</xdr:row>
      <xdr:rowOff>28575</xdr:rowOff>
    </xdr:from>
    <xdr:to>
      <xdr:col>13</xdr:col>
      <xdr:colOff>19051</xdr:colOff>
      <xdr:row>2481</xdr:row>
      <xdr:rowOff>133350</xdr:rowOff>
    </xdr:to>
    <xdr:sp macro="" textlink="">
      <xdr:nvSpPr>
        <xdr:cNvPr id="217" name="Text Box 1075">
          <a:extLst>
            <a:ext uri="{FF2B5EF4-FFF2-40B4-BE49-F238E27FC236}">
              <a16:creationId xmlns:a16="http://schemas.microsoft.com/office/drawing/2014/main" id="{76493B8B-F0FA-4EE3-9BCB-D269B4419DEF}"/>
            </a:ext>
          </a:extLst>
        </xdr:cNvPr>
        <xdr:cNvSpPr txBox="1">
          <a:spLocks noChangeArrowheads="1"/>
        </xdr:cNvSpPr>
      </xdr:nvSpPr>
      <xdr:spPr bwMode="auto">
        <a:xfrm>
          <a:off x="304801" y="378018675"/>
          <a:ext cx="5619750" cy="71437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人にあったら挨拶を「している」と回答したものは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97.1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96.3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男女による差はほぼない。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90.5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1</xdr:col>
      <xdr:colOff>133350</xdr:colOff>
      <xdr:row>2510</xdr:row>
      <xdr:rowOff>57149</xdr:rowOff>
    </xdr:from>
    <xdr:to>
      <xdr:col>13</xdr:col>
      <xdr:colOff>0</xdr:colOff>
      <xdr:row>2514</xdr:row>
      <xdr:rowOff>123824</xdr:rowOff>
    </xdr:to>
    <xdr:sp macro="" textlink="">
      <xdr:nvSpPr>
        <xdr:cNvPr id="218" name="Text Box 1075">
          <a:extLst>
            <a:ext uri="{FF2B5EF4-FFF2-40B4-BE49-F238E27FC236}">
              <a16:creationId xmlns:a16="http://schemas.microsoft.com/office/drawing/2014/main" id="{D61FB6F1-34D7-4561-8659-99E6A3727E68}"/>
            </a:ext>
          </a:extLst>
        </xdr:cNvPr>
        <xdr:cNvSpPr txBox="1">
          <a:spLocks noChangeArrowheads="1"/>
        </xdr:cNvSpPr>
      </xdr:nvSpPr>
      <xdr:spPr bwMode="auto">
        <a:xfrm>
          <a:off x="238125" y="383076449"/>
          <a:ext cx="5667375" cy="67627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電車やバスで席をゆずることを「している」と回答したものは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63.2</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「している</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66.3</a:t>
          </a:r>
          <a:r>
            <a:rPr lang="ja-JP" altLang="ja-JP" sz="1000" b="0" i="0" baseline="0">
              <a:effectLst/>
              <a:latin typeface="ＭＳ ゴシック" panose="020B0609070205080204" pitchFamily="49" charset="-128"/>
              <a:ea typeface="ＭＳ ゴシック" panose="020B0609070205080204" pitchFamily="49" charset="-128"/>
              <a:cs typeface="+mj-cs"/>
            </a:rPr>
            <a:t>％）と女性（</a:t>
          </a:r>
          <a:r>
            <a:rPr lang="en-US" altLang="ja-JP" sz="1000" b="0" i="0" baseline="0">
              <a:effectLst/>
              <a:latin typeface="ＭＳ ゴシック" panose="020B0609070205080204" pitchFamily="49" charset="-128"/>
              <a:ea typeface="ＭＳ ゴシック" panose="020B0609070205080204" pitchFamily="49" charset="-128"/>
              <a:cs typeface="+mj-cs"/>
            </a:rPr>
            <a:t>64.1</a:t>
          </a:r>
          <a:r>
            <a:rPr lang="ja-JP" altLang="ja-JP" sz="1000" b="0" i="0" baseline="0">
              <a:effectLst/>
              <a:latin typeface="ＭＳ ゴシック" panose="020B0609070205080204" pitchFamily="49" charset="-128"/>
              <a:ea typeface="ＭＳ ゴシック" panose="020B0609070205080204" pitchFamily="49" charset="-128"/>
              <a:cs typeface="+mj-cs"/>
            </a:rPr>
            <a:t>％）では、</a:t>
          </a:r>
          <a:r>
            <a:rPr lang="ja-JP" altLang="en-US" sz="1000" b="0" i="0" baseline="0">
              <a:effectLst/>
              <a:latin typeface="ＭＳ ゴシック" panose="020B0609070205080204" pitchFamily="49" charset="-128"/>
              <a:ea typeface="ＭＳ ゴシック" panose="020B0609070205080204" pitchFamily="49" charset="-128"/>
              <a:cs typeface="+mj-cs"/>
            </a:rPr>
            <a:t>男性</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2.2</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58.9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190501</xdr:colOff>
      <xdr:row>2542</xdr:row>
      <xdr:rowOff>114300</xdr:rowOff>
    </xdr:from>
    <xdr:to>
      <xdr:col>13</xdr:col>
      <xdr:colOff>9526</xdr:colOff>
      <xdr:row>2548</xdr:row>
      <xdr:rowOff>19050</xdr:rowOff>
    </xdr:to>
    <xdr:sp macro="" textlink="">
      <xdr:nvSpPr>
        <xdr:cNvPr id="219" name="Text Box 1075">
          <a:extLst>
            <a:ext uri="{FF2B5EF4-FFF2-40B4-BE49-F238E27FC236}">
              <a16:creationId xmlns:a16="http://schemas.microsoft.com/office/drawing/2014/main" id="{EC67C80C-44DD-419D-8401-3641DD83FD9A}"/>
            </a:ext>
          </a:extLst>
        </xdr:cNvPr>
        <xdr:cNvSpPr txBox="1">
          <a:spLocks noChangeArrowheads="1"/>
        </xdr:cNvSpPr>
      </xdr:nvSpPr>
      <xdr:spPr bwMode="auto">
        <a:xfrm>
          <a:off x="295276" y="388010400"/>
          <a:ext cx="5619750" cy="8191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お年寄りや体の不自由な人の手伝いを「している」と回答したものは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53.4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「している」と回答した男性（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60.0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44.8</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15.2</a:t>
          </a:r>
          <a:r>
            <a:rPr lang="ja-JP" altLang="en-US" sz="1000" b="0" i="0" baseline="0">
              <a:effectLst/>
              <a:latin typeface="ＭＳ ゴシック" panose="020B0609070205080204" pitchFamily="49" charset="-128"/>
              <a:ea typeface="ＭＳ ゴシック" panose="020B0609070205080204" pitchFamily="49" charset="-128"/>
              <a:cs typeface="+mj-cs"/>
            </a:rPr>
            <a:t>ポイントと大きく増加し、</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63.5</a:t>
          </a:r>
          <a:r>
            <a:rPr lang="ja-JP" altLang="ja-JP" sz="1000" b="0" i="0" baseline="0">
              <a:effectLst/>
              <a:latin typeface="ＭＳ ゴシック" panose="020B0609070205080204" pitchFamily="49" charset="-128"/>
              <a:ea typeface="ＭＳ ゴシック" panose="020B0609070205080204" pitchFamily="49" charset="-128"/>
              <a:cs typeface="+mj-cs"/>
            </a:rPr>
            <a:t>％）は</a:t>
          </a:r>
          <a:r>
            <a:rPr lang="ja-JP" altLang="en-US" sz="1000" b="0" i="0" baseline="0">
              <a:effectLst/>
              <a:latin typeface="ＭＳ ゴシック" panose="020B0609070205080204" pitchFamily="49" charset="-128"/>
              <a:ea typeface="ＭＳ ゴシック" panose="020B0609070205080204" pitchFamily="49" charset="-128"/>
              <a:cs typeface="+mj-cs"/>
            </a:rPr>
            <a:t>前回調査（</a:t>
          </a:r>
          <a:r>
            <a:rPr lang="en-US" altLang="ja-JP" sz="1000" b="0" i="0" baseline="0">
              <a:effectLst/>
              <a:latin typeface="ＭＳ ゴシック" panose="020B0609070205080204" pitchFamily="49" charset="-128"/>
              <a:ea typeface="ＭＳ ゴシック" panose="020B0609070205080204" pitchFamily="49" charset="-128"/>
              <a:cs typeface="+mj-cs"/>
            </a:rPr>
            <a:t>56.8</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6.7</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ポイント増加しており</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ともに</a:t>
          </a:r>
          <a:r>
            <a:rPr lang="en-US" altLang="ja-JP" sz="1000" b="0" i="0" baseline="0">
              <a:effectLst/>
              <a:latin typeface="ＭＳ ゴシック" panose="020B0609070205080204" pitchFamily="49" charset="-128"/>
              <a:ea typeface="ＭＳ ゴシック" panose="020B0609070205080204" pitchFamily="49" charset="-128"/>
              <a:cs typeface="+mj-cs"/>
            </a:rPr>
            <a:t>6</a:t>
          </a:r>
          <a:r>
            <a:rPr lang="ja-JP" altLang="en-US" sz="1000" b="0" i="0" baseline="0">
              <a:effectLst/>
              <a:latin typeface="ＭＳ ゴシック" panose="020B0609070205080204" pitchFamily="49" charset="-128"/>
              <a:ea typeface="ＭＳ ゴシック" panose="020B0609070205080204" pitchFamily="49" charset="-128"/>
              <a:cs typeface="+mj-cs"/>
            </a:rPr>
            <a:t>割を超えた。</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18.8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123826</xdr:colOff>
      <xdr:row>2576</xdr:row>
      <xdr:rowOff>28574</xdr:rowOff>
    </xdr:from>
    <xdr:to>
      <xdr:col>12</xdr:col>
      <xdr:colOff>142876</xdr:colOff>
      <xdr:row>2583</xdr:row>
      <xdr:rowOff>114299</xdr:rowOff>
    </xdr:to>
    <xdr:sp macro="" textlink="">
      <xdr:nvSpPr>
        <xdr:cNvPr id="220" name="Text Box 1075">
          <a:extLst>
            <a:ext uri="{FF2B5EF4-FFF2-40B4-BE49-F238E27FC236}">
              <a16:creationId xmlns:a16="http://schemas.microsoft.com/office/drawing/2014/main" id="{0951D8B1-E483-4776-9AAF-0B6081FC5386}"/>
            </a:ext>
          </a:extLst>
        </xdr:cNvPr>
        <xdr:cNvSpPr txBox="1">
          <a:spLocks noChangeArrowheads="1"/>
        </xdr:cNvSpPr>
      </xdr:nvSpPr>
      <xdr:spPr bwMode="auto">
        <a:xfrm>
          <a:off x="228601" y="393106274"/>
          <a:ext cx="5657850" cy="11525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ボランティア活動を「している」と回答したものは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23.8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21.2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b="0" i="0" baseline="0">
              <a:effectLst/>
              <a:latin typeface="ＭＳ ゴシック" panose="020B0609070205080204" pitchFamily="49" charset="-128"/>
              <a:ea typeface="ＭＳ ゴシック" panose="020B0609070205080204" pitchFamily="49" charset="-128"/>
              <a:cs typeface="+mn-cs"/>
            </a:rPr>
            <a:t>「していない」（</a:t>
          </a:r>
          <a:r>
            <a:rPr lang="en-US" altLang="ja-JP" sz="1000" b="0" i="0" baseline="0">
              <a:effectLst/>
              <a:latin typeface="ＭＳ ゴシック" panose="020B0609070205080204" pitchFamily="49" charset="-128"/>
              <a:ea typeface="ＭＳ ゴシック" panose="020B0609070205080204" pitchFamily="49" charset="-128"/>
              <a:cs typeface="+mn-cs"/>
            </a:rPr>
            <a:t>32.6</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または「関心はあるがしていない」（</a:t>
          </a:r>
          <a:r>
            <a:rPr lang="en-US" altLang="ja-JP" sz="1000" b="0" i="0" baseline="0">
              <a:effectLst/>
              <a:latin typeface="ＭＳ ゴシック" panose="020B0609070205080204" pitchFamily="49" charset="-128"/>
              <a:ea typeface="ＭＳ ゴシック" panose="020B0609070205080204" pitchFamily="49" charset="-128"/>
              <a:cs typeface="+mn-cs"/>
            </a:rPr>
            <a:t>38.6</a:t>
          </a:r>
          <a:r>
            <a:rPr lang="ja-JP" altLang="en-US" sz="1000" b="0" i="0" baseline="0">
              <a:effectLst/>
              <a:latin typeface="ＭＳ ゴシック" panose="020B0609070205080204" pitchFamily="49" charset="-128"/>
              <a:ea typeface="ＭＳ ゴシック" panose="020B0609070205080204" pitchFamily="49" charset="-128"/>
              <a:cs typeface="+mn-cs"/>
            </a:rPr>
            <a:t>％）と回答したものは</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71.2</a:t>
          </a:r>
          <a:r>
            <a:rPr lang="ja-JP" altLang="en-US" sz="1000" b="0" i="0" baseline="0">
              <a:effectLst/>
              <a:latin typeface="ＭＳ ゴシック" panose="020B0609070205080204" pitchFamily="49" charset="-128"/>
              <a:ea typeface="ＭＳ ゴシック" panose="020B0609070205080204" pitchFamily="49" charset="-128"/>
              <a:cs typeface="+mn-cs"/>
            </a:rPr>
            <a:t>％であり</a:t>
          </a:r>
          <a:r>
            <a:rPr lang="en-US" altLang="ja-JP" sz="1000" b="0" i="0" baseline="0">
              <a:effectLst/>
              <a:latin typeface="ＭＳ ゴシック" panose="020B0609070205080204" pitchFamily="49" charset="-128"/>
              <a:ea typeface="ＭＳ ゴシック" panose="020B0609070205080204" pitchFamily="49" charset="-128"/>
              <a:cs typeface="+mn-cs"/>
            </a:rPr>
            <a:t>7</a:t>
          </a:r>
          <a:r>
            <a:rPr lang="ja-JP" altLang="en-US" sz="1000" b="0" i="0" baseline="0">
              <a:effectLst/>
              <a:latin typeface="ＭＳ ゴシック" panose="020B0609070205080204" pitchFamily="49" charset="-128"/>
              <a:ea typeface="ＭＳ ゴシック" panose="020B0609070205080204" pitchFamily="49" charset="-128"/>
              <a:cs typeface="+mn-cs"/>
            </a:rPr>
            <a:t>割以上を占めているが、</a:t>
          </a:r>
          <a:r>
            <a:rPr lang="ja-JP" altLang="ja-JP" sz="1000" b="0" i="0" baseline="0">
              <a:effectLst/>
              <a:latin typeface="ＭＳ ゴシック" panose="020B0609070205080204" pitchFamily="49" charset="-128"/>
              <a:ea typeface="ＭＳ ゴシック" panose="020B0609070205080204" pitchFamily="49" charset="-128"/>
              <a:cs typeface="+mn-cs"/>
            </a:rPr>
            <a:t>前回調査</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73.6</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2.4</a:t>
          </a:r>
          <a:r>
            <a:rPr lang="ja-JP" altLang="ja-JP" sz="1000" b="0" i="0" baseline="0">
              <a:effectLst/>
              <a:latin typeface="ＭＳ ゴシック" panose="020B0609070205080204" pitchFamily="49" charset="-128"/>
              <a:ea typeface="ＭＳ ゴシック" panose="020B0609070205080204" pitchFamily="49" charset="-128"/>
              <a:cs typeface="+mn-cs"/>
            </a:rPr>
            <a:t>ポイント</a:t>
          </a:r>
          <a:r>
            <a:rPr lang="ja-JP" altLang="en-US" sz="1000" b="0" i="0" baseline="0">
              <a:effectLst/>
              <a:latin typeface="ＭＳ ゴシック" panose="020B0609070205080204" pitchFamily="49" charset="-128"/>
              <a:ea typeface="ＭＳ ゴシック" panose="020B0609070205080204" pitchFamily="49" charset="-128"/>
              <a:cs typeface="+mn-cs"/>
            </a:rPr>
            <a:t>減少</a:t>
          </a:r>
          <a:r>
            <a:rPr lang="ja-JP" altLang="ja-JP" sz="1000" b="0" i="0" baseline="0">
              <a:effectLst/>
              <a:latin typeface="ＭＳ ゴシック" panose="020B0609070205080204" pitchFamily="49" charset="-128"/>
              <a:ea typeface="ＭＳ ゴシック" panose="020B0609070205080204" pitchFamily="49" charset="-128"/>
              <a:cs typeface="+mn-cs"/>
            </a:rPr>
            <a:t>している。</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algn="l" rtl="0">
            <a:lnSpc>
              <a:spcPts val="1000"/>
            </a:lnSpc>
            <a:defRPr sz="1000"/>
          </a:pPr>
          <a:r>
            <a:rPr lang="ja-JP" altLang="en-US" sz="1000">
              <a:effectLst/>
              <a:latin typeface="ＭＳ ゴシック" panose="020B0609070205080204" pitchFamily="49" charset="-128"/>
              <a:ea typeface="ＭＳ ゴシック" panose="020B0609070205080204" pitchFamily="49" charset="-128"/>
            </a:rPr>
            <a:t>「している」と回答した男性（</a:t>
          </a:r>
          <a:r>
            <a:rPr lang="en-US" altLang="ja-JP" sz="1000">
              <a:effectLst/>
              <a:latin typeface="ＭＳ ゴシック" panose="020B0609070205080204" pitchFamily="49" charset="-128"/>
              <a:ea typeface="ＭＳ ゴシック" panose="020B0609070205080204" pitchFamily="49" charset="-128"/>
            </a:rPr>
            <a:t>35.8</a:t>
          </a:r>
          <a:r>
            <a:rPr lang="ja-JP" altLang="en-US" sz="1000">
              <a:effectLst/>
              <a:latin typeface="ＭＳ ゴシック" panose="020B0609070205080204" pitchFamily="49" charset="-128"/>
              <a:ea typeface="ＭＳ ゴシック" panose="020B0609070205080204" pitchFamily="49" charset="-128"/>
            </a:rPr>
            <a:t>％）と女性（</a:t>
          </a:r>
          <a:r>
            <a:rPr lang="en-US" altLang="ja-JP" sz="1000">
              <a:effectLst/>
              <a:latin typeface="ＭＳ ゴシック" panose="020B0609070205080204" pitchFamily="49" charset="-128"/>
              <a:ea typeface="ＭＳ ゴシック" panose="020B0609070205080204" pitchFamily="49" charset="-128"/>
            </a:rPr>
            <a:t>20.8</a:t>
          </a:r>
          <a:r>
            <a:rPr lang="ja-JP" altLang="en-US" sz="1000">
              <a:effectLst/>
              <a:latin typeface="ＭＳ ゴシック" panose="020B0609070205080204" pitchFamily="49" charset="-128"/>
              <a:ea typeface="ＭＳ ゴシック" panose="020B0609070205080204" pitchFamily="49" charset="-128"/>
            </a:rPr>
            <a:t>％）では、</a:t>
          </a:r>
          <a:r>
            <a:rPr lang="en-US" altLang="ja-JP" sz="1000">
              <a:effectLst/>
              <a:latin typeface="ＭＳ ゴシック" panose="020B0609070205080204" pitchFamily="49" charset="-128"/>
              <a:ea typeface="ＭＳ ゴシック" panose="020B0609070205080204" pitchFamily="49" charset="-128"/>
            </a:rPr>
            <a:t>15.0</a:t>
          </a:r>
          <a:r>
            <a:rPr lang="ja-JP" altLang="en-US" sz="1000">
              <a:effectLst/>
              <a:latin typeface="ＭＳ ゴシック" panose="020B0609070205080204" pitchFamily="49" charset="-128"/>
              <a:ea typeface="ＭＳ ゴシック" panose="020B0609070205080204" pitchFamily="49" charset="-128"/>
            </a:rPr>
            <a:t>ポイントと大幅に男性の方が高い。</a:t>
          </a:r>
          <a:endParaRPr lang="en-US"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39.7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15.9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123826</xdr:colOff>
      <xdr:row>2611</xdr:row>
      <xdr:rowOff>123825</xdr:rowOff>
    </xdr:from>
    <xdr:to>
      <xdr:col>12</xdr:col>
      <xdr:colOff>123826</xdr:colOff>
      <xdr:row>2616</xdr:row>
      <xdr:rowOff>114301</xdr:rowOff>
    </xdr:to>
    <xdr:sp macro="" textlink="">
      <xdr:nvSpPr>
        <xdr:cNvPr id="221" name="Text Box 1075">
          <a:extLst>
            <a:ext uri="{FF2B5EF4-FFF2-40B4-BE49-F238E27FC236}">
              <a16:creationId xmlns:a16="http://schemas.microsoft.com/office/drawing/2014/main" id="{36A8488B-3563-4877-8F78-18FFEAFB921C}"/>
            </a:ext>
          </a:extLst>
        </xdr:cNvPr>
        <xdr:cNvSpPr txBox="1">
          <a:spLocks noChangeArrowheads="1"/>
        </xdr:cNvSpPr>
      </xdr:nvSpPr>
      <xdr:spPr bwMode="auto">
        <a:xfrm>
          <a:off x="228601" y="398535525"/>
          <a:ext cx="5638800" cy="75247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9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友達の相談にのることを「している」と回答したものは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82.3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75.1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割を超えた。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r>
            <a:rPr lang="ja-JP" altLang="ja-JP" sz="1000">
              <a:effectLst/>
              <a:latin typeface="ＭＳ ゴシック" panose="020B0609070205080204" pitchFamily="49" charset="-128"/>
              <a:ea typeface="ＭＳ ゴシック" panose="020B0609070205080204" pitchFamily="49" charset="-128"/>
              <a:cs typeface="+mj-cs"/>
            </a:rPr>
            <a:t>「している」と回答した男性（</a:t>
          </a:r>
          <a:r>
            <a:rPr lang="en-US" altLang="ja-JP" sz="1000">
              <a:effectLst/>
              <a:latin typeface="ＭＳ ゴシック" panose="020B0609070205080204" pitchFamily="49" charset="-128"/>
              <a:ea typeface="ＭＳ ゴシック" panose="020B0609070205080204" pitchFamily="49" charset="-128"/>
              <a:cs typeface="+mj-cs"/>
            </a:rPr>
            <a:t>73.7</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84.4</a:t>
          </a:r>
          <a:r>
            <a:rPr lang="ja-JP" altLang="ja-JP" sz="1000">
              <a:effectLst/>
              <a:latin typeface="ＭＳ ゴシック" panose="020B0609070205080204" pitchFamily="49" charset="-128"/>
              <a:ea typeface="ＭＳ ゴシック" panose="020B0609070205080204" pitchFamily="49" charset="-128"/>
              <a:cs typeface="+mj-cs"/>
            </a:rPr>
            <a:t>％）では</a:t>
          </a:r>
          <a:r>
            <a:rPr lang="ja-JP" altLang="en-US" sz="1000">
              <a:effectLst/>
              <a:latin typeface="ＭＳ ゴシック" panose="020B0609070205080204" pitchFamily="49" charset="-128"/>
              <a:ea typeface="ＭＳ ゴシック" panose="020B0609070205080204" pitchFamily="49" charset="-128"/>
              <a:cs typeface="+mj-cs"/>
            </a:rPr>
            <a:t>、</a:t>
          </a:r>
          <a:r>
            <a:rPr lang="en-US" altLang="ja-JP" sz="1000">
              <a:effectLst/>
              <a:latin typeface="ＭＳ ゴシック" panose="020B0609070205080204" pitchFamily="49" charset="-128"/>
              <a:ea typeface="ＭＳ ゴシック" panose="020B0609070205080204" pitchFamily="49" charset="-128"/>
              <a:cs typeface="+mj-cs"/>
            </a:rPr>
            <a:t>10.7</a:t>
          </a:r>
          <a:r>
            <a:rPr lang="ja-JP" altLang="ja-JP" sz="1000">
              <a:effectLst/>
              <a:latin typeface="ＭＳ ゴシック" panose="020B0609070205080204" pitchFamily="49" charset="-128"/>
              <a:ea typeface="ＭＳ ゴシック" panose="020B0609070205080204" pitchFamily="49" charset="-128"/>
              <a:cs typeface="+mj-cs"/>
            </a:rPr>
            <a:t>ポイント</a:t>
          </a:r>
          <a:r>
            <a:rPr lang="ja-JP" altLang="en-US" sz="1000">
              <a:effectLst/>
              <a:latin typeface="ＭＳ ゴシック" panose="020B0609070205080204" pitchFamily="49" charset="-128"/>
              <a:ea typeface="ＭＳ ゴシック" panose="020B0609070205080204" pitchFamily="49" charset="-128"/>
              <a:cs typeface="+mj-cs"/>
            </a:rPr>
            <a:t>女性</a:t>
          </a:r>
          <a:r>
            <a:rPr lang="ja-JP" altLang="ja-JP" sz="1000">
              <a:effectLst/>
              <a:latin typeface="ＭＳ ゴシック" panose="020B0609070205080204" pitchFamily="49" charset="-128"/>
              <a:ea typeface="ＭＳ ゴシック" panose="020B0609070205080204" pitchFamily="49" charset="-128"/>
              <a:cs typeface="+mj-cs"/>
            </a:rPr>
            <a:t>の方が高い。</a:t>
          </a:r>
          <a:endParaRPr lang="en-US" altLang="ja-JP" sz="1000">
            <a:effectLst/>
            <a:latin typeface="ＭＳ ゴシック" panose="020B0609070205080204" pitchFamily="49" charset="-128"/>
            <a:ea typeface="ＭＳ ゴシック" panose="020B0609070205080204" pitchFamily="49" charset="-128"/>
            <a:cs typeface="+mj-cs"/>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92.4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123825</xdr:colOff>
      <xdr:row>2646</xdr:row>
      <xdr:rowOff>57149</xdr:rowOff>
    </xdr:from>
    <xdr:to>
      <xdr:col>12</xdr:col>
      <xdr:colOff>133350</xdr:colOff>
      <xdr:row>2652</xdr:row>
      <xdr:rowOff>142874</xdr:rowOff>
    </xdr:to>
    <xdr:sp macro="" textlink="">
      <xdr:nvSpPr>
        <xdr:cNvPr id="222" name="Text Box 1075">
          <a:extLst>
            <a:ext uri="{FF2B5EF4-FFF2-40B4-BE49-F238E27FC236}">
              <a16:creationId xmlns:a16="http://schemas.microsoft.com/office/drawing/2014/main" id="{95B82C18-5A4B-44CF-BEAD-8B738C13469B}"/>
            </a:ext>
          </a:extLst>
        </xdr:cNvPr>
        <xdr:cNvSpPr txBox="1">
          <a:spLocks noChangeArrowheads="1"/>
        </xdr:cNvSpPr>
      </xdr:nvSpPr>
      <xdr:spPr bwMode="auto">
        <a:xfrm>
          <a:off x="228600" y="403802849"/>
          <a:ext cx="5648325" cy="10001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人が暴力を受けているのを見かけた場合、助けるまたは助けを呼ぶことを「している」と回答したものは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38.9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j-cs"/>
            </a:rPr>
            <a:t>「している」と回答した男性（</a:t>
          </a:r>
          <a:r>
            <a:rPr lang="en-US" altLang="ja-JP" sz="1000">
              <a:effectLst/>
              <a:latin typeface="ＭＳ ゴシック" panose="020B0609070205080204" pitchFamily="49" charset="-128"/>
              <a:ea typeface="ＭＳ ゴシック" panose="020B0609070205080204" pitchFamily="49" charset="-128"/>
              <a:cs typeface="+mj-cs"/>
            </a:rPr>
            <a:t>50.5</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38.3</a:t>
          </a:r>
          <a:r>
            <a:rPr lang="ja-JP" altLang="ja-JP" sz="1000">
              <a:effectLst/>
              <a:latin typeface="ＭＳ ゴシック" panose="020B0609070205080204" pitchFamily="49" charset="-128"/>
              <a:ea typeface="ＭＳ ゴシック" panose="020B0609070205080204" pitchFamily="49" charset="-128"/>
              <a:cs typeface="+mj-cs"/>
            </a:rPr>
            <a:t>％）では、</a:t>
          </a:r>
          <a:r>
            <a:rPr lang="ja-JP" altLang="en-US" sz="1000">
              <a:effectLst/>
              <a:latin typeface="ＭＳ ゴシック" panose="020B0609070205080204" pitchFamily="49" charset="-128"/>
              <a:ea typeface="ＭＳ ゴシック" panose="020B0609070205080204" pitchFamily="49" charset="-128"/>
              <a:cs typeface="+mj-cs"/>
            </a:rPr>
            <a:t>男性の方が</a:t>
          </a:r>
          <a:r>
            <a:rPr lang="en-US" altLang="ja-JP" sz="1000">
              <a:effectLst/>
              <a:latin typeface="ＭＳ ゴシック" panose="020B0609070205080204" pitchFamily="49" charset="-128"/>
              <a:ea typeface="ＭＳ ゴシック" panose="020B0609070205080204" pitchFamily="49" charset="-128"/>
              <a:cs typeface="+mj-cs"/>
            </a:rPr>
            <a:t>12.2</a:t>
          </a:r>
          <a:r>
            <a:rPr lang="ja-JP" altLang="ja-JP" sz="100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少年に対する調査と比較すると</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「している」（</a:t>
          </a:r>
          <a:r>
            <a:rPr lang="en-US" altLang="ja-JP" sz="1000" b="0" i="0" baseline="0">
              <a:effectLst/>
              <a:latin typeface="ＭＳ ゴシック" panose="020B0609070205080204" pitchFamily="49" charset="-128"/>
              <a:ea typeface="ＭＳ ゴシック" panose="020B0609070205080204" pitchFamily="49" charset="-128"/>
              <a:cs typeface="+mj-cs"/>
            </a:rPr>
            <a:t>40.7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は同じ割合であるが、「していない」</a:t>
          </a:r>
          <a:r>
            <a:rPr lang="ja-JP" altLang="ja-JP" sz="1000" b="0" i="0" baseline="0">
              <a:effectLst/>
              <a:latin typeface="ＭＳ ゴシック" panose="020B0609070205080204" pitchFamily="49" charset="-128"/>
              <a:ea typeface="ＭＳ ゴシック" panose="020B0609070205080204" pitchFamily="49" charset="-128"/>
              <a:cs typeface="+mj-cs"/>
            </a:rPr>
            <a:t>と回答した保護者（</a:t>
          </a:r>
          <a:r>
            <a:rPr lang="en-US" altLang="ja-JP" sz="1000" b="0" i="0" baseline="0">
              <a:effectLst/>
              <a:latin typeface="ＭＳ ゴシック" panose="020B0609070205080204" pitchFamily="49" charset="-128"/>
              <a:ea typeface="ＭＳ ゴシック" panose="020B0609070205080204" pitchFamily="49" charset="-128"/>
              <a:cs typeface="+mj-cs"/>
            </a:rPr>
            <a:t>8.8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en-US" altLang="ja-JP" sz="1000" b="0" i="0" baseline="0">
              <a:effectLst/>
              <a:latin typeface="ＭＳ ゴシック" panose="020B0609070205080204" pitchFamily="49" charset="-128"/>
              <a:ea typeface="ＭＳ ゴシック" panose="020B0609070205080204" pitchFamily="49" charset="-128"/>
              <a:cs typeface="+mj-cs"/>
            </a:rPr>
            <a:t>15.3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では保護者の方が</a:t>
          </a:r>
          <a:r>
            <a:rPr lang="en-US" altLang="ja-JP" sz="1000" b="0" i="0" baseline="0">
              <a:effectLst/>
              <a:latin typeface="ＭＳ ゴシック" panose="020B0609070205080204" pitchFamily="49" charset="-128"/>
              <a:ea typeface="ＭＳ ゴシック" panose="020B0609070205080204" pitchFamily="49" charset="-128"/>
              <a:cs typeface="+mj-cs"/>
            </a:rPr>
            <a:t>6.5</a:t>
          </a:r>
          <a:r>
            <a:rPr lang="ja-JP" altLang="en-US" sz="1000" b="0" i="0" baseline="0">
              <a:effectLst/>
              <a:latin typeface="ＭＳ ゴシック" panose="020B0609070205080204" pitchFamily="49" charset="-128"/>
              <a:ea typeface="ＭＳ ゴシック" panose="020B0609070205080204" pitchFamily="49" charset="-128"/>
              <a:cs typeface="+mj-cs"/>
            </a:rPr>
            <a:t>ポイント低い。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142876</xdr:colOff>
      <xdr:row>2680</xdr:row>
      <xdr:rowOff>38098</xdr:rowOff>
    </xdr:from>
    <xdr:to>
      <xdr:col>13</xdr:col>
      <xdr:colOff>1</xdr:colOff>
      <xdr:row>2687</xdr:row>
      <xdr:rowOff>114299</xdr:rowOff>
    </xdr:to>
    <xdr:sp macro="" textlink="">
      <xdr:nvSpPr>
        <xdr:cNvPr id="223" name="Text Box 1075">
          <a:extLst>
            <a:ext uri="{FF2B5EF4-FFF2-40B4-BE49-F238E27FC236}">
              <a16:creationId xmlns:a16="http://schemas.microsoft.com/office/drawing/2014/main" id="{C487A0B2-642A-4009-8254-E201638F8D51}"/>
            </a:ext>
          </a:extLst>
        </xdr:cNvPr>
        <xdr:cNvSpPr txBox="1">
          <a:spLocks noChangeArrowheads="1"/>
        </xdr:cNvSpPr>
      </xdr:nvSpPr>
      <xdr:spPr bwMode="auto">
        <a:xfrm>
          <a:off x="247651" y="408965398"/>
          <a:ext cx="5657850" cy="1143001"/>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人が万引きするのを見つけた場合、本人に注意するまたは店の人にいうことを「している」と回答したものは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35.3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「していない」（</a:t>
          </a:r>
          <a:r>
            <a:rPr lang="en-US" altLang="ja-JP" sz="1000" b="0" i="0" baseline="0">
              <a:effectLst/>
              <a:latin typeface="ＭＳ ゴシック" panose="020B0609070205080204" pitchFamily="49" charset="-128"/>
              <a:ea typeface="ＭＳ ゴシック" panose="020B0609070205080204" pitchFamily="49" charset="-128"/>
              <a:cs typeface="+mj-cs"/>
            </a:rPr>
            <a:t>9.0</a:t>
          </a:r>
          <a:r>
            <a:rPr lang="ja-JP" altLang="ja-JP" sz="1000" b="0" i="0" baseline="0">
              <a:effectLst/>
              <a:latin typeface="ＭＳ ゴシック" panose="020B0609070205080204" pitchFamily="49" charset="-128"/>
              <a:ea typeface="ＭＳ ゴシック" panose="020B0609070205080204" pitchFamily="49" charset="-128"/>
              <a:cs typeface="+mj-cs"/>
            </a:rPr>
            <a:t>％）または「関心はあるがしていない」（</a:t>
          </a:r>
          <a:r>
            <a:rPr lang="en-US" altLang="ja-JP" sz="1000" b="0" i="0" baseline="0">
              <a:effectLst/>
              <a:latin typeface="ＭＳ ゴシック" panose="020B0609070205080204" pitchFamily="49" charset="-128"/>
              <a:ea typeface="ＭＳ ゴシック" panose="020B0609070205080204" pitchFamily="49" charset="-128"/>
              <a:cs typeface="+mj-cs"/>
            </a:rPr>
            <a:t>17.7</a:t>
          </a:r>
          <a:r>
            <a:rPr lang="ja-JP" altLang="ja-JP" sz="1000" b="0" i="0" baseline="0">
              <a:effectLst/>
              <a:latin typeface="ＭＳ ゴシック" panose="020B0609070205080204" pitchFamily="49" charset="-128"/>
              <a:ea typeface="ＭＳ ゴシック" panose="020B0609070205080204" pitchFamily="49" charset="-128"/>
              <a:cs typeface="+mj-cs"/>
            </a:rPr>
            <a:t>％）と回答した</a:t>
          </a:r>
          <a:r>
            <a:rPr lang="ja-JP" altLang="en-US" sz="1000" b="0" i="0" baseline="0">
              <a:effectLst/>
              <a:latin typeface="ＭＳ ゴシック" panose="020B0609070205080204" pitchFamily="49" charset="-128"/>
              <a:ea typeface="ＭＳ ゴシック" panose="020B0609070205080204" pitchFamily="49" charset="-128"/>
              <a:cs typeface="+mj-cs"/>
            </a:rPr>
            <a:t>もの</a:t>
          </a:r>
          <a:r>
            <a:rPr lang="ja-JP" altLang="ja-JP"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26.7</a:t>
          </a:r>
          <a:r>
            <a:rPr lang="ja-JP" altLang="ja-JP" sz="1000" b="0" i="0" baseline="0">
              <a:effectLst/>
              <a:latin typeface="ＭＳ ゴシック" panose="020B0609070205080204" pitchFamily="49" charset="-128"/>
              <a:ea typeface="ＭＳ ゴシック" panose="020B0609070205080204" pitchFamily="49" charset="-128"/>
              <a:cs typeface="+mj-cs"/>
            </a:rPr>
            <a:t>％であり</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前回調査（</a:t>
          </a:r>
          <a:r>
            <a:rPr lang="en-US" altLang="ja-JP" sz="1000" b="0" i="0" baseline="0">
              <a:effectLst/>
              <a:latin typeface="ＭＳ ゴシック" panose="020B0609070205080204" pitchFamily="49" charset="-128"/>
              <a:ea typeface="ＭＳ ゴシック" panose="020B0609070205080204" pitchFamily="49" charset="-128"/>
              <a:cs typeface="+mj-cs"/>
            </a:rPr>
            <a:t>24.4</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2.3</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増加</a:t>
          </a:r>
          <a:r>
            <a:rPr lang="ja-JP" altLang="ja-JP" sz="1000" b="0" i="0" baseline="0">
              <a:effectLst/>
              <a:latin typeface="ＭＳ ゴシック" panose="020B0609070205080204" pitchFamily="49" charset="-128"/>
              <a:ea typeface="ＭＳ ゴシック" panose="020B0609070205080204" pitchFamily="49" charset="-128"/>
              <a:cs typeface="+mj-cs"/>
            </a:rPr>
            <a:t>している。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a:effectLst/>
              <a:latin typeface="ＭＳ ゴシック" panose="020B0609070205080204" pitchFamily="49" charset="-128"/>
              <a:ea typeface="ＭＳ ゴシック" panose="020B0609070205080204" pitchFamily="49" charset="-128"/>
              <a:cs typeface="+mj-cs"/>
            </a:rPr>
            <a:t>「している」と回答した男性（</a:t>
          </a:r>
          <a:r>
            <a:rPr lang="en-US" altLang="ja-JP" sz="1000">
              <a:effectLst/>
              <a:latin typeface="ＭＳ ゴシック" panose="020B0609070205080204" pitchFamily="49" charset="-128"/>
              <a:ea typeface="ＭＳ ゴシック" panose="020B0609070205080204" pitchFamily="49" charset="-128"/>
              <a:cs typeface="+mj-cs"/>
            </a:rPr>
            <a:t>46.3</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30.7</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15.6</a:t>
          </a:r>
          <a:r>
            <a:rPr lang="ja-JP" altLang="ja-JP" sz="1000">
              <a:effectLst/>
              <a:latin typeface="ＭＳ ゴシック" panose="020B0609070205080204" pitchFamily="49" charset="-128"/>
              <a:ea typeface="ＭＳ ゴシック" panose="020B0609070205080204" pitchFamily="49" charset="-128"/>
              <a:cs typeface="+mj-cs"/>
            </a:rPr>
            <a:t>ポイント男性の方が高い。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の「している」（</a:t>
          </a:r>
          <a:r>
            <a:rPr lang="en-US" altLang="ja-JP" sz="1000" b="0" i="0" baseline="0">
              <a:effectLst/>
              <a:latin typeface="ＭＳ ゴシック" panose="020B0609070205080204" pitchFamily="49" charset="-128"/>
              <a:ea typeface="ＭＳ ゴシック" panose="020B0609070205080204" pitchFamily="49" charset="-128"/>
              <a:cs typeface="+mj-cs"/>
            </a:rPr>
            <a:t>40.7</a:t>
          </a:r>
          <a:r>
            <a:rPr lang="ja-JP" altLang="en-US" sz="1000" b="0" i="0" baseline="0">
              <a:effectLst/>
              <a:latin typeface="ＭＳ ゴシック" panose="020B0609070205080204" pitchFamily="49" charset="-128"/>
              <a:ea typeface="ＭＳ ゴシック" panose="020B0609070205080204" pitchFamily="49" charset="-128"/>
              <a:cs typeface="+mj-cs"/>
            </a:rPr>
            <a:t>％）と比較すると、保護者の方が</a:t>
          </a:r>
          <a:r>
            <a:rPr lang="en-US" altLang="ja-JP" sz="1000" b="0" i="0" baseline="0">
              <a:effectLst/>
              <a:latin typeface="ＭＳ ゴシック" panose="020B0609070205080204" pitchFamily="49" charset="-128"/>
              <a:ea typeface="ＭＳ ゴシック" panose="020B0609070205080204" pitchFamily="49" charset="-128"/>
              <a:cs typeface="+mj-cs"/>
            </a:rPr>
            <a:t>6.9</a:t>
          </a:r>
          <a:r>
            <a:rPr lang="ja-JP" altLang="en-US" sz="1000" b="0" i="0" baseline="0">
              <a:effectLst/>
              <a:latin typeface="ＭＳ ゴシック" panose="020B0609070205080204" pitchFamily="49" charset="-128"/>
              <a:ea typeface="ＭＳ ゴシック" panose="020B0609070205080204" pitchFamily="49" charset="-128"/>
              <a:cs typeface="+mj-cs"/>
            </a:rPr>
            <a:t>ポイント低い。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2714</xdr:row>
      <xdr:rowOff>9524</xdr:rowOff>
    </xdr:from>
    <xdr:to>
      <xdr:col>13</xdr:col>
      <xdr:colOff>28575</xdr:colOff>
      <xdr:row>2722</xdr:row>
      <xdr:rowOff>52915</xdr:rowOff>
    </xdr:to>
    <xdr:sp macro="" textlink="">
      <xdr:nvSpPr>
        <xdr:cNvPr id="225" name="Text Box 1075">
          <a:extLst>
            <a:ext uri="{FF2B5EF4-FFF2-40B4-BE49-F238E27FC236}">
              <a16:creationId xmlns:a16="http://schemas.microsoft.com/office/drawing/2014/main" id="{D2B17796-32EF-4249-98AD-2FAD006EE34E}"/>
            </a:ext>
          </a:extLst>
        </xdr:cNvPr>
        <xdr:cNvSpPr txBox="1">
          <a:spLocks noChangeArrowheads="1"/>
        </xdr:cNvSpPr>
      </xdr:nvSpPr>
      <xdr:spPr bwMode="auto">
        <a:xfrm>
          <a:off x="134408" y="402387857"/>
          <a:ext cx="5820834" cy="12287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rtl="0"/>
          <a:r>
            <a:rPr lang="ja-JP" altLang="en-US" sz="1000" b="0" i="0" baseline="0">
              <a:effectLst/>
              <a:latin typeface="ＭＳ ゴシック" panose="020B0609070205080204" pitchFamily="49" charset="-128"/>
              <a:ea typeface="ＭＳ ゴシック" panose="020B0609070205080204" pitchFamily="49" charset="-128"/>
              <a:cs typeface="+mj-cs"/>
            </a:rPr>
            <a:t>平成</a:t>
          </a:r>
          <a:r>
            <a:rPr lang="en-US" altLang="ja-JP" sz="1000" b="0" i="0" baseline="0">
              <a:effectLst/>
              <a:latin typeface="ＭＳ ゴシック" panose="020B0609070205080204" pitchFamily="49" charset="-128"/>
              <a:ea typeface="ＭＳ ゴシック" panose="020B0609070205080204" pitchFamily="49" charset="-128"/>
              <a:cs typeface="+mj-cs"/>
            </a:rPr>
            <a:t>30</a:t>
          </a:r>
          <a:r>
            <a:rPr lang="ja-JP" altLang="en-US" sz="1000" b="0" i="0" baseline="0">
              <a:effectLst/>
              <a:latin typeface="ＭＳ ゴシック" panose="020B0609070205080204" pitchFamily="49" charset="-128"/>
              <a:ea typeface="ＭＳ ゴシック" panose="020B0609070205080204" pitchFamily="49" charset="-128"/>
              <a:cs typeface="+mj-cs"/>
            </a:rPr>
            <a:t>年度調査より新たに追加された項目である。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a:r>
            <a:rPr lang="ja-JP" altLang="ja-JP" sz="1000" b="0" i="0" baseline="0">
              <a:effectLst/>
              <a:latin typeface="ＭＳ ゴシック" panose="020B0609070205080204" pitchFamily="49" charset="-128"/>
              <a:ea typeface="ＭＳ ゴシック" panose="020B0609070205080204" pitchFamily="49" charset="-128"/>
              <a:cs typeface="+mj-cs"/>
            </a:rPr>
            <a:t>新聞を読むなど社会情勢・問題に関心を持つことを「している」と回答したものは、</a:t>
          </a:r>
          <a:r>
            <a:rPr lang="en-US" altLang="ja-JP" sz="1000" b="0" i="0" baseline="0">
              <a:effectLst/>
              <a:latin typeface="ＭＳ ゴシック" panose="020B0609070205080204" pitchFamily="49" charset="-128"/>
              <a:ea typeface="ＭＳ ゴシック" panose="020B0609070205080204" pitchFamily="49" charset="-128"/>
              <a:cs typeface="+mj-cs"/>
            </a:rPr>
            <a:t>69.3</a:t>
          </a:r>
          <a:r>
            <a:rPr lang="ja-JP" altLang="ja-JP" sz="1000" b="0" i="0" baseline="0">
              <a:effectLst/>
              <a:latin typeface="ＭＳ ゴシック" panose="020B0609070205080204" pitchFamily="49" charset="-128"/>
              <a:ea typeface="ＭＳ ゴシック" panose="020B0609070205080204" pitchFamily="49" charset="-128"/>
              <a:cs typeface="+mj-cs"/>
            </a:rPr>
            <a:t>％である。</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en-US" sz="1000">
              <a:effectLst/>
              <a:latin typeface="ＭＳ ゴシック" panose="020B0609070205080204" pitchFamily="49" charset="-128"/>
              <a:ea typeface="ＭＳ ゴシック" panose="020B0609070205080204" pitchFamily="49" charset="-128"/>
              <a:cs typeface="+mj-cs"/>
            </a:rPr>
            <a:t>男女別にみると、</a:t>
          </a:r>
          <a:r>
            <a:rPr lang="ja-JP" altLang="ja-JP" sz="1000">
              <a:effectLst/>
              <a:latin typeface="ＭＳ ゴシック" panose="020B0609070205080204" pitchFamily="49" charset="-128"/>
              <a:ea typeface="ＭＳ ゴシック" panose="020B0609070205080204" pitchFamily="49" charset="-128"/>
              <a:cs typeface="+mj-cs"/>
            </a:rPr>
            <a:t>「している」と回答した男性（</a:t>
          </a:r>
          <a:r>
            <a:rPr lang="en-US" altLang="ja-JP" sz="1000">
              <a:effectLst/>
              <a:latin typeface="ＭＳ ゴシック" panose="020B0609070205080204" pitchFamily="49" charset="-128"/>
              <a:ea typeface="ＭＳ ゴシック" panose="020B0609070205080204" pitchFamily="49" charset="-128"/>
              <a:cs typeface="+mj-cs"/>
            </a:rPr>
            <a:t>85.3</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65.4</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19.9</a:t>
          </a:r>
          <a:r>
            <a:rPr lang="ja-JP" altLang="ja-JP" sz="1000">
              <a:effectLst/>
              <a:latin typeface="ＭＳ ゴシック" panose="020B0609070205080204" pitchFamily="49" charset="-128"/>
              <a:ea typeface="ＭＳ ゴシック" panose="020B0609070205080204" pitchFamily="49" charset="-128"/>
              <a:cs typeface="+mj-cs"/>
            </a:rPr>
            <a:t>ポイント男性の方が高</a:t>
          </a:r>
          <a:r>
            <a:rPr lang="ja-JP" altLang="en-US" sz="1000">
              <a:effectLst/>
              <a:latin typeface="ＭＳ ゴシック" panose="020B0609070205080204" pitchFamily="49" charset="-128"/>
              <a:ea typeface="ＭＳ ゴシック" panose="020B0609070205080204" pitchFamily="49" charset="-128"/>
              <a:cs typeface="+mj-cs"/>
            </a:rPr>
            <a:t>く、男性は</a:t>
          </a:r>
          <a:r>
            <a:rPr lang="en-US" altLang="ja-JP" sz="1000">
              <a:effectLst/>
              <a:latin typeface="ＭＳ ゴシック" panose="020B0609070205080204" pitchFamily="49" charset="-128"/>
              <a:ea typeface="ＭＳ ゴシック" panose="020B0609070205080204" pitchFamily="49" charset="-128"/>
              <a:cs typeface="+mj-cs"/>
            </a:rPr>
            <a:t>8</a:t>
          </a:r>
          <a:r>
            <a:rPr lang="ja-JP" altLang="en-US" sz="1000">
              <a:effectLst/>
              <a:latin typeface="ＭＳ ゴシック" panose="020B0609070205080204" pitchFamily="49" charset="-128"/>
              <a:ea typeface="ＭＳ ゴシック" panose="020B0609070205080204" pitchFamily="49" charset="-128"/>
              <a:cs typeface="+mj-cs"/>
            </a:rPr>
            <a:t>割を超えているが女性は</a:t>
          </a:r>
          <a:r>
            <a:rPr lang="en-US" altLang="ja-JP" sz="1000">
              <a:effectLst/>
              <a:latin typeface="ＭＳ ゴシック" panose="020B0609070205080204" pitchFamily="49" charset="-128"/>
              <a:ea typeface="ＭＳ ゴシック" panose="020B0609070205080204" pitchFamily="49" charset="-128"/>
              <a:cs typeface="+mj-cs"/>
            </a:rPr>
            <a:t>7</a:t>
          </a:r>
          <a:r>
            <a:rPr lang="ja-JP" altLang="en-US" sz="1000">
              <a:effectLst/>
              <a:latin typeface="ＭＳ ゴシック" panose="020B0609070205080204" pitchFamily="49" charset="-128"/>
              <a:ea typeface="ＭＳ ゴシック" panose="020B0609070205080204" pitchFamily="49" charset="-128"/>
              <a:cs typeface="+mj-cs"/>
            </a:rPr>
            <a:t>割を下回った。</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1000" b="0" i="0" baseline="0">
              <a:effectLst/>
              <a:latin typeface="ＭＳ ゴシック" panose="020B0609070205080204" pitchFamily="49" charset="-128"/>
              <a:ea typeface="ＭＳ ゴシック" panose="020B0609070205080204" pitchFamily="49" charset="-128"/>
              <a:cs typeface="+mj-cs"/>
            </a:rPr>
            <a:t>少年の「している」（</a:t>
          </a:r>
          <a:r>
            <a:rPr lang="en-US" altLang="ja-JP" sz="1000" b="0" i="0" baseline="0">
              <a:effectLst/>
              <a:latin typeface="ＭＳ ゴシック" panose="020B0609070205080204" pitchFamily="49" charset="-128"/>
              <a:ea typeface="ＭＳ ゴシック" panose="020B0609070205080204" pitchFamily="49" charset="-128"/>
              <a:cs typeface="+mj-cs"/>
            </a:rPr>
            <a:t>61.4</a:t>
          </a:r>
          <a:r>
            <a:rPr lang="ja-JP" altLang="ja-JP" sz="1000" b="0" i="0" baseline="0">
              <a:effectLst/>
              <a:latin typeface="ＭＳ ゴシック" panose="020B0609070205080204" pitchFamily="49" charset="-128"/>
              <a:ea typeface="ＭＳ ゴシック" panose="020B0609070205080204" pitchFamily="49" charset="-128"/>
              <a:cs typeface="+mj-cs"/>
            </a:rPr>
            <a:t>％）と比較すると、</a:t>
          </a:r>
          <a:r>
            <a:rPr lang="ja-JP" altLang="en-US" sz="1000" b="0" i="0" baseline="0">
              <a:effectLst/>
              <a:latin typeface="ＭＳ ゴシック" panose="020B0609070205080204" pitchFamily="49" charset="-128"/>
              <a:ea typeface="ＭＳ ゴシック" panose="020B0609070205080204" pitchFamily="49" charset="-128"/>
              <a:cs typeface="+mj-cs"/>
            </a:rPr>
            <a:t>保護者の方が</a:t>
          </a:r>
          <a:r>
            <a:rPr lang="en-US" altLang="ja-JP" sz="1000" b="0" i="0" baseline="0">
              <a:effectLst/>
              <a:latin typeface="ＭＳ ゴシック" panose="020B0609070205080204" pitchFamily="49" charset="-128"/>
              <a:ea typeface="ＭＳ ゴシック" panose="020B0609070205080204" pitchFamily="49" charset="-128"/>
              <a:cs typeface="+mj-cs"/>
            </a:rPr>
            <a:t>7.9</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143934</xdr:colOff>
      <xdr:row>2751</xdr:row>
      <xdr:rowOff>140759</xdr:rowOff>
    </xdr:from>
    <xdr:to>
      <xdr:col>13</xdr:col>
      <xdr:colOff>0</xdr:colOff>
      <xdr:row>2759</xdr:row>
      <xdr:rowOff>29634</xdr:rowOff>
    </xdr:to>
    <xdr:sp macro="" textlink="">
      <xdr:nvSpPr>
        <xdr:cNvPr id="226" name="Text Box 1075">
          <a:extLst>
            <a:ext uri="{FF2B5EF4-FFF2-40B4-BE49-F238E27FC236}">
              <a16:creationId xmlns:a16="http://schemas.microsoft.com/office/drawing/2014/main" id="{FB7F3ED8-2C8A-4B78-88F3-A36FC66C6F01}"/>
            </a:ext>
          </a:extLst>
        </xdr:cNvPr>
        <xdr:cNvSpPr txBox="1">
          <a:spLocks noChangeArrowheads="1"/>
        </xdr:cNvSpPr>
      </xdr:nvSpPr>
      <xdr:spPr bwMode="auto">
        <a:xfrm>
          <a:off x="248709" y="419888459"/>
          <a:ext cx="5656791" cy="110807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72000"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酒をのむことを「してもよい」と回答したものは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1.5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93.9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95.2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ja-JP" sz="1000">
              <a:effectLst/>
              <a:latin typeface="ＭＳ ゴシック" panose="020B0609070205080204" pitchFamily="49" charset="-128"/>
              <a:ea typeface="ＭＳ ゴシック" panose="020B0609070205080204" pitchFamily="49" charset="-128"/>
              <a:cs typeface="+mj-cs"/>
            </a:rPr>
            <a:t>」と回答した男性（</a:t>
          </a:r>
          <a:r>
            <a:rPr lang="en-US" altLang="ja-JP" sz="1000">
              <a:effectLst/>
              <a:latin typeface="ＭＳ ゴシック" panose="020B0609070205080204" pitchFamily="49" charset="-128"/>
              <a:ea typeface="ＭＳ ゴシック" panose="020B0609070205080204" pitchFamily="49" charset="-128"/>
              <a:cs typeface="+mj-cs"/>
            </a:rPr>
            <a:t>91.6</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94.5</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2.9</a:t>
          </a:r>
          <a:r>
            <a:rPr lang="ja-JP" altLang="ja-JP" sz="1000">
              <a:effectLst/>
              <a:latin typeface="ＭＳ ゴシック" panose="020B0609070205080204" pitchFamily="49" charset="-128"/>
              <a:ea typeface="ＭＳ ゴシック" panose="020B0609070205080204" pitchFamily="49" charset="-128"/>
              <a:cs typeface="+mj-cs"/>
            </a:rPr>
            <a:t>ポイント</a:t>
          </a:r>
          <a:r>
            <a:rPr lang="ja-JP" altLang="en-US" sz="1000">
              <a:effectLst/>
              <a:latin typeface="ＭＳ ゴシック" panose="020B0609070205080204" pitchFamily="49" charset="-128"/>
              <a:ea typeface="ＭＳ ゴシック" panose="020B0609070205080204" pitchFamily="49" charset="-128"/>
              <a:cs typeface="+mj-cs"/>
            </a:rPr>
            <a:t>女性</a:t>
          </a:r>
          <a:r>
            <a:rPr lang="ja-JP" altLang="ja-JP" sz="1000">
              <a:effectLst/>
              <a:latin typeface="ＭＳ ゴシック" panose="020B0609070205080204" pitchFamily="49" charset="-128"/>
              <a:ea typeface="ＭＳ ゴシック" panose="020B0609070205080204" pitchFamily="49" charset="-128"/>
              <a:cs typeface="+mj-cs"/>
            </a:rPr>
            <a:t>の方が高い。</a:t>
          </a:r>
          <a:endParaRPr lang="ja-JP" altLang="ja-JP" sz="1000">
            <a:effectLst/>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92.1</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93.9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方が</a:t>
          </a:r>
          <a:r>
            <a:rPr lang="en-US" altLang="ja-JP" sz="1000" b="0" i="0" baseline="0">
              <a:effectLst/>
              <a:latin typeface="ＭＳ ゴシック" panose="020B0609070205080204" pitchFamily="49" charset="-128"/>
              <a:ea typeface="ＭＳ ゴシック" panose="020B0609070205080204" pitchFamily="49" charset="-128"/>
              <a:cs typeface="+mj-cs"/>
            </a:rPr>
            <a:t>1.8</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8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161925</xdr:colOff>
      <xdr:row>2784</xdr:row>
      <xdr:rowOff>28575</xdr:rowOff>
    </xdr:from>
    <xdr:to>
      <xdr:col>12</xdr:col>
      <xdr:colOff>152400</xdr:colOff>
      <xdr:row>2790</xdr:row>
      <xdr:rowOff>9525</xdr:rowOff>
    </xdr:to>
    <xdr:sp macro="" textlink="">
      <xdr:nvSpPr>
        <xdr:cNvPr id="228" name="Text Box 1075">
          <a:extLst>
            <a:ext uri="{FF2B5EF4-FFF2-40B4-BE49-F238E27FC236}">
              <a16:creationId xmlns:a16="http://schemas.microsoft.com/office/drawing/2014/main" id="{52AA7C35-6888-444C-89C0-B45F95DE91E2}"/>
            </a:ext>
          </a:extLst>
        </xdr:cNvPr>
        <xdr:cNvSpPr txBox="1">
          <a:spLocks noChangeArrowheads="1"/>
        </xdr:cNvSpPr>
      </xdr:nvSpPr>
      <xdr:spPr bwMode="auto">
        <a:xfrm>
          <a:off x="266700" y="424805475"/>
          <a:ext cx="5629275" cy="8953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たばこを吸うことを「してもよい」と回答したものは」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）と同じ割合である。「してはいけない」（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％）についても前回調査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baseline="0">
              <a:effectLst/>
              <a:latin typeface="ＭＳ ゴシック" panose="020B0609070205080204" pitchFamily="49" charset="-128"/>
              <a:ea typeface="ＭＳ ゴシック" panose="020B0609070205080204" pitchFamily="49" charset="-128"/>
              <a:cs typeface="+mj-cs"/>
            </a:rPr>
            <a:t>98.1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と同じ割合であり、全体的に変化がみられない。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a:effectLst/>
              <a:latin typeface="ＭＳ ゴシック" panose="020B0609070205080204" pitchFamily="49" charset="-128"/>
              <a:ea typeface="ＭＳ ゴシック" panose="020B0609070205080204" pitchFamily="49" charset="-128"/>
              <a:cs typeface="+mj-cs"/>
            </a:rPr>
            <a:t>少年の</a:t>
          </a:r>
          <a:r>
            <a:rPr lang="ja-JP" altLang="ja-JP" sz="100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ja-JP" sz="1000">
              <a:effectLst/>
              <a:latin typeface="ＭＳ ゴシック" panose="020B0609070205080204" pitchFamily="49" charset="-128"/>
              <a:ea typeface="ＭＳ ゴシック" panose="020B0609070205080204" pitchFamily="49" charset="-128"/>
              <a:cs typeface="+mj-cs"/>
            </a:rPr>
            <a:t>」</a:t>
          </a:r>
          <a:r>
            <a:rPr lang="ja-JP" altLang="en-US" sz="1000">
              <a:effectLst/>
              <a:latin typeface="ＭＳ ゴシック" panose="020B0609070205080204" pitchFamily="49" charset="-128"/>
              <a:ea typeface="ＭＳ ゴシック" panose="020B0609070205080204" pitchFamily="49" charset="-128"/>
              <a:cs typeface="+mj-cs"/>
            </a:rPr>
            <a:t>（</a:t>
          </a:r>
          <a:r>
            <a:rPr lang="en-US" altLang="ja-JP" sz="1000">
              <a:effectLst/>
              <a:latin typeface="ＭＳ ゴシック" panose="020B0609070205080204" pitchFamily="49" charset="-128"/>
              <a:ea typeface="ＭＳ ゴシック" panose="020B0609070205080204" pitchFamily="49" charset="-128"/>
              <a:cs typeface="+mj-cs"/>
            </a:rPr>
            <a:t>97.7</a:t>
          </a:r>
          <a:r>
            <a:rPr lang="ja-JP" altLang="en-US" sz="1000">
              <a:effectLst/>
              <a:latin typeface="ＭＳ ゴシック" panose="020B0609070205080204" pitchFamily="49" charset="-128"/>
              <a:ea typeface="ＭＳ ゴシック" panose="020B0609070205080204" pitchFamily="49" charset="-128"/>
              <a:cs typeface="+mj-cs"/>
            </a:rPr>
            <a:t>％）</a:t>
          </a:r>
          <a:r>
            <a:rPr lang="ja-JP" altLang="ja-JP" sz="1000">
              <a:effectLst/>
              <a:latin typeface="ＭＳ ゴシック" panose="020B0609070205080204" pitchFamily="49" charset="-128"/>
              <a:ea typeface="ＭＳ ゴシック" panose="020B0609070205080204" pitchFamily="49" charset="-128"/>
              <a:cs typeface="+mj-cs"/>
            </a:rPr>
            <a:t>と</a:t>
          </a:r>
          <a:r>
            <a:rPr lang="ja-JP" altLang="en-US" sz="1000">
              <a:effectLst/>
              <a:latin typeface="ＭＳ ゴシック" panose="020B0609070205080204" pitchFamily="49" charset="-128"/>
              <a:ea typeface="ＭＳ ゴシック" panose="020B0609070205080204" pitchFamily="49" charset="-128"/>
              <a:cs typeface="+mj-cs"/>
            </a:rPr>
            <a:t>比較すると、保護者</a:t>
          </a:r>
          <a:r>
            <a:rPr lang="ja-JP" altLang="ja-JP" sz="1000">
              <a:effectLst/>
              <a:latin typeface="ＭＳ ゴシック" panose="020B0609070205080204" pitchFamily="49" charset="-128"/>
              <a:ea typeface="ＭＳ ゴシック" panose="020B0609070205080204" pitchFamily="49" charset="-128"/>
              <a:cs typeface="+mj-cs"/>
            </a:rPr>
            <a:t>（</a:t>
          </a:r>
          <a:r>
            <a:rPr lang="en-US" altLang="ja-JP" sz="1000">
              <a:effectLst/>
              <a:latin typeface="ＭＳ ゴシック" panose="020B0609070205080204" pitchFamily="49" charset="-128"/>
              <a:ea typeface="ＭＳ ゴシック" panose="020B0609070205080204" pitchFamily="49" charset="-128"/>
              <a:cs typeface="+mj-cs"/>
            </a:rPr>
            <a:t>98.1</a:t>
          </a:r>
          <a:r>
            <a:rPr lang="ja-JP" altLang="ja-JP" sz="1000">
              <a:effectLst/>
              <a:latin typeface="ＭＳ ゴシック" panose="020B0609070205080204" pitchFamily="49" charset="-128"/>
              <a:ea typeface="ＭＳ ゴシック" panose="020B0609070205080204" pitchFamily="49" charset="-128"/>
              <a:cs typeface="+mj-cs"/>
            </a:rPr>
            <a:t>％）</a:t>
          </a:r>
          <a:r>
            <a:rPr lang="ja-JP" altLang="en-US" sz="1000">
              <a:effectLst/>
              <a:latin typeface="ＭＳ ゴシック" panose="020B0609070205080204" pitchFamily="49" charset="-128"/>
              <a:ea typeface="ＭＳ ゴシック" panose="020B0609070205080204" pitchFamily="49" charset="-128"/>
              <a:cs typeface="+mj-cs"/>
            </a:rPr>
            <a:t>の方が</a:t>
          </a:r>
          <a:r>
            <a:rPr lang="en-US" altLang="ja-JP" sz="1000">
              <a:effectLst/>
              <a:latin typeface="ＭＳ ゴシック" panose="020B0609070205080204" pitchFamily="49" charset="-128"/>
              <a:ea typeface="ＭＳ ゴシック" panose="020B0609070205080204" pitchFamily="49" charset="-128"/>
              <a:cs typeface="+mj-cs"/>
            </a:rPr>
            <a:t>0.4</a:t>
          </a:r>
          <a:r>
            <a:rPr lang="ja-JP" altLang="ja-JP" sz="1000">
              <a:effectLst/>
              <a:latin typeface="ＭＳ ゴシック" panose="020B0609070205080204" pitchFamily="49" charset="-128"/>
              <a:ea typeface="ＭＳ ゴシック" panose="020B0609070205080204" pitchFamily="49" charset="-128"/>
              <a:cs typeface="+mj-cs"/>
            </a:rPr>
            <a:t>ポイント</a:t>
          </a:r>
          <a:r>
            <a:rPr lang="ja-JP" altLang="en-US" sz="1000">
              <a:effectLst/>
              <a:latin typeface="ＭＳ ゴシック" panose="020B0609070205080204" pitchFamily="49" charset="-128"/>
              <a:ea typeface="ＭＳ ゴシック" panose="020B0609070205080204" pitchFamily="49" charset="-128"/>
              <a:cs typeface="+mj-cs"/>
            </a:rPr>
            <a:t>とわずかながら高く、この傾向は前回調査と同様である。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161926</xdr:colOff>
      <xdr:row>2816</xdr:row>
      <xdr:rowOff>66675</xdr:rowOff>
    </xdr:from>
    <xdr:to>
      <xdr:col>12</xdr:col>
      <xdr:colOff>142876</xdr:colOff>
      <xdr:row>2823</xdr:row>
      <xdr:rowOff>142875</xdr:rowOff>
    </xdr:to>
    <xdr:sp macro="" textlink="">
      <xdr:nvSpPr>
        <xdr:cNvPr id="229" name="Text Box 1075">
          <a:extLst>
            <a:ext uri="{FF2B5EF4-FFF2-40B4-BE49-F238E27FC236}">
              <a16:creationId xmlns:a16="http://schemas.microsoft.com/office/drawing/2014/main" id="{F32D190C-B0A6-4EA5-987F-EF510681DA55}"/>
            </a:ext>
          </a:extLst>
        </xdr:cNvPr>
        <xdr:cNvSpPr txBox="1">
          <a:spLocks noChangeArrowheads="1"/>
        </xdr:cNvSpPr>
      </xdr:nvSpPr>
      <xdr:spPr bwMode="auto">
        <a:xfrm>
          <a:off x="266701" y="429720375"/>
          <a:ext cx="5619750" cy="114300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9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お化粧することを「してもよい」と回答したものは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25.3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13.9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67.6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a:t>
          </a:r>
          <a:r>
            <a:rPr lang="ja-JP" altLang="en-US" sz="1000" b="0" i="0" baseline="0">
              <a:effectLst/>
              <a:latin typeface="ＭＳ ゴシック" panose="020B0609070205080204" pitchFamily="49" charset="-128"/>
              <a:ea typeface="ＭＳ ゴシック" panose="020B0609070205080204" pitchFamily="49" charset="-128"/>
              <a:cs typeface="+mj-cs"/>
            </a:rPr>
            <a:t>もよい</a:t>
          </a:r>
          <a:r>
            <a:rPr lang="ja-JP" altLang="ja-JP" sz="1000">
              <a:effectLst/>
              <a:latin typeface="ＭＳ ゴシック" panose="020B0609070205080204" pitchFamily="49" charset="-128"/>
              <a:ea typeface="ＭＳ ゴシック" panose="020B0609070205080204" pitchFamily="49" charset="-128"/>
              <a:cs typeface="+mj-cs"/>
            </a:rPr>
            <a:t>」と回答した男性（</a:t>
          </a:r>
          <a:r>
            <a:rPr lang="en-US" altLang="ja-JP" sz="1000">
              <a:effectLst/>
              <a:latin typeface="ＭＳ ゴシック" panose="020B0609070205080204" pitchFamily="49" charset="-128"/>
              <a:ea typeface="ＭＳ ゴシック" panose="020B0609070205080204" pitchFamily="49" charset="-128"/>
              <a:cs typeface="+mj-cs"/>
            </a:rPr>
            <a:t>18.9</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26.8</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7.9</a:t>
          </a:r>
          <a:r>
            <a:rPr lang="ja-JP" altLang="ja-JP" sz="1000">
              <a:effectLst/>
              <a:latin typeface="ＭＳ ゴシック" panose="020B0609070205080204" pitchFamily="49" charset="-128"/>
              <a:ea typeface="ＭＳ ゴシック" panose="020B0609070205080204" pitchFamily="49" charset="-128"/>
              <a:cs typeface="+mj-cs"/>
            </a:rPr>
            <a:t>ポイント女性の方が高い。</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31.6</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54.1</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22.5</a:t>
          </a:r>
          <a:r>
            <a:rPr lang="ja-JP" altLang="en-US" sz="1000" b="0" i="0" baseline="0">
              <a:effectLst/>
              <a:latin typeface="ＭＳ ゴシック" panose="020B0609070205080204" pitchFamily="49" charset="-128"/>
              <a:ea typeface="ＭＳ ゴシック" panose="020B0609070205080204" pitchFamily="49" charset="-128"/>
              <a:cs typeface="+mj-cs"/>
            </a:rPr>
            <a:t>ポ</a:t>
          </a:r>
          <a:r>
            <a:rPr lang="ja-JP" altLang="ja-JP" sz="1000" b="0" i="0" baseline="0">
              <a:effectLst/>
              <a:latin typeface="ＭＳ ゴシック" panose="020B0609070205080204" pitchFamily="49" charset="-128"/>
              <a:ea typeface="ＭＳ ゴシック" panose="020B0609070205080204" pitchFamily="49" charset="-128"/>
              <a:cs typeface="+mj-cs"/>
            </a:rPr>
            <a:t>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133350</xdr:colOff>
      <xdr:row>2850</xdr:row>
      <xdr:rowOff>19049</xdr:rowOff>
    </xdr:from>
    <xdr:to>
      <xdr:col>12</xdr:col>
      <xdr:colOff>142875</xdr:colOff>
      <xdr:row>2857</xdr:row>
      <xdr:rowOff>123824</xdr:rowOff>
    </xdr:to>
    <xdr:sp macro="" textlink="">
      <xdr:nvSpPr>
        <xdr:cNvPr id="230" name="Text Box 1075">
          <a:extLst>
            <a:ext uri="{FF2B5EF4-FFF2-40B4-BE49-F238E27FC236}">
              <a16:creationId xmlns:a16="http://schemas.microsoft.com/office/drawing/2014/main" id="{D85AB0B3-37E7-4485-8EA2-DDF89C68220E}"/>
            </a:ext>
          </a:extLst>
        </xdr:cNvPr>
        <xdr:cNvSpPr txBox="1">
          <a:spLocks noChangeArrowheads="1"/>
        </xdr:cNvSpPr>
      </xdr:nvSpPr>
      <xdr:spPr bwMode="auto">
        <a:xfrm>
          <a:off x="238125" y="434854349"/>
          <a:ext cx="5648325" cy="117157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髪を染めることを「してもよい」と回答したものは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6.9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74.9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0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a:t>
          </a:r>
          <a:r>
            <a:rPr lang="ja-JP" altLang="en-US" sz="1000" b="0" i="0" baseline="0">
              <a:effectLst/>
              <a:latin typeface="ＭＳ ゴシック" panose="020B0609070205080204" pitchFamily="49" charset="-128"/>
              <a:ea typeface="ＭＳ ゴシック" panose="020B0609070205080204" pitchFamily="49" charset="-128"/>
              <a:cs typeface="+mj-cs"/>
            </a:rPr>
            <a:t>はいけない</a:t>
          </a:r>
          <a:r>
            <a:rPr lang="ja-JP" altLang="ja-JP" sz="1000">
              <a:effectLst/>
              <a:latin typeface="ＭＳ ゴシック" panose="020B0609070205080204" pitchFamily="49" charset="-128"/>
              <a:ea typeface="ＭＳ ゴシック" panose="020B0609070205080204" pitchFamily="49" charset="-128"/>
              <a:cs typeface="+mj-cs"/>
            </a:rPr>
            <a:t>」と回答した男性（</a:t>
          </a:r>
          <a:r>
            <a:rPr lang="en-US" altLang="ja-JP" sz="1000">
              <a:effectLst/>
              <a:latin typeface="ＭＳ ゴシック" panose="020B0609070205080204" pitchFamily="49" charset="-128"/>
              <a:ea typeface="ＭＳ ゴシック" panose="020B0609070205080204" pitchFamily="49" charset="-128"/>
              <a:cs typeface="+mj-cs"/>
            </a:rPr>
            <a:t>70.5</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76.0</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5.5</a:t>
          </a:r>
          <a:r>
            <a:rPr lang="ja-JP" altLang="ja-JP" sz="1000">
              <a:effectLst/>
              <a:latin typeface="ＭＳ ゴシック" panose="020B0609070205080204" pitchFamily="49" charset="-128"/>
              <a:ea typeface="ＭＳ ゴシック" panose="020B0609070205080204" pitchFamily="49" charset="-128"/>
              <a:cs typeface="+mj-cs"/>
            </a:rPr>
            <a:t>ポイント女性の方が高い。</a:t>
          </a:r>
          <a:endParaRPr lang="en-US" altLang="ja-JP" sz="1000">
            <a:effectLst/>
            <a:latin typeface="ＭＳ ゴシック" panose="020B0609070205080204" pitchFamily="49" charset="-128"/>
            <a:ea typeface="ＭＳ ゴシック" panose="020B0609070205080204" pitchFamily="49" charset="-128"/>
            <a:cs typeface="+mj-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a:t>
          </a:r>
          <a:r>
            <a:rPr lang="ja-JP" altLang="en-US" sz="1000" b="0" i="0" baseline="0">
              <a:effectLst/>
              <a:latin typeface="ＭＳ ゴシック" panose="020B0609070205080204" pitchFamily="49" charset="-128"/>
              <a:ea typeface="ＭＳ ゴシック" panose="020B0609070205080204" pitchFamily="49" charset="-128"/>
              <a:cs typeface="+mj-cs"/>
            </a:rPr>
            <a:t>もよい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20.0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12.3</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7.7</a:t>
          </a:r>
          <a:r>
            <a:rPr lang="ja-JP" altLang="en-US" sz="1000" b="0" i="0" baseline="0">
              <a:effectLst/>
              <a:latin typeface="ＭＳ ゴシック" panose="020B0609070205080204" pitchFamily="49" charset="-128"/>
              <a:ea typeface="ＭＳ ゴシック" panose="020B0609070205080204" pitchFamily="49" charset="-128"/>
              <a:cs typeface="+mj-cs"/>
            </a:rPr>
            <a:t>ポ</a:t>
          </a:r>
          <a:r>
            <a:rPr lang="ja-JP" altLang="ja-JP" sz="1000" b="0" i="0" baseline="0">
              <a:effectLst/>
              <a:latin typeface="ＭＳ ゴシック" panose="020B0609070205080204" pitchFamily="49" charset="-128"/>
              <a:ea typeface="ＭＳ ゴシック" panose="020B0609070205080204" pitchFamily="49" charset="-128"/>
              <a:cs typeface="+mj-cs"/>
            </a:rPr>
            <a:t>イント</a:t>
          </a:r>
          <a:r>
            <a:rPr lang="ja-JP" altLang="en-US" sz="1000" b="0" i="0" baseline="0">
              <a:effectLst/>
              <a:latin typeface="ＭＳ ゴシック" panose="020B0609070205080204" pitchFamily="49" charset="-128"/>
              <a:ea typeface="ＭＳ ゴシック" panose="020B0609070205080204" pitchFamily="49" charset="-128"/>
              <a:cs typeface="+mj-cs"/>
            </a:rPr>
            <a:t>低い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123825</xdr:colOff>
      <xdr:row>2884</xdr:row>
      <xdr:rowOff>28575</xdr:rowOff>
    </xdr:from>
    <xdr:to>
      <xdr:col>12</xdr:col>
      <xdr:colOff>152400</xdr:colOff>
      <xdr:row>2892</xdr:row>
      <xdr:rowOff>84667</xdr:rowOff>
    </xdr:to>
    <xdr:sp macro="" textlink="">
      <xdr:nvSpPr>
        <xdr:cNvPr id="231" name="Text Box 1075">
          <a:extLst>
            <a:ext uri="{FF2B5EF4-FFF2-40B4-BE49-F238E27FC236}">
              <a16:creationId xmlns:a16="http://schemas.microsoft.com/office/drawing/2014/main" id="{2BB16121-DDC6-44C5-A03B-AF5D9C132F7A}"/>
            </a:ext>
          </a:extLst>
        </xdr:cNvPr>
        <xdr:cNvSpPr txBox="1">
          <a:spLocks noChangeArrowheads="1"/>
        </xdr:cNvSpPr>
      </xdr:nvSpPr>
      <xdr:spPr bwMode="auto">
        <a:xfrm>
          <a:off x="228600" y="440045475"/>
          <a:ext cx="5667375" cy="1275292"/>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rtl="0"/>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ピアスをすることを「してもよい」と回答したものは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ゴシック" panose="020B0609070205080204" pitchFamily="49" charset="-128"/>
              <a:ea typeface="ＭＳ ゴシック" panose="020B0609070205080204" pitchFamily="49" charset="-128"/>
              <a:cs typeface="+mj-cs"/>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5.6</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4.8</a:t>
          </a:r>
          <a:r>
            <a:rPr lang="ja-JP" altLang="ja-JP" sz="1000" b="0" i="0" baseline="0">
              <a:effectLst/>
              <a:latin typeface="ＭＳ ゴシック" panose="020B0609070205080204" pitchFamily="49" charset="-128"/>
              <a:ea typeface="ＭＳ ゴシック" panose="020B0609070205080204" pitchFamily="49" charset="-128"/>
              <a:cs typeface="+mj-cs"/>
            </a:rPr>
            <a:t>ポイント増加している。</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79.7</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86.7</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7.0</a:t>
          </a:r>
          <a:r>
            <a:rPr lang="ja-JP" altLang="ja-JP" sz="1000" b="0" i="0" baseline="0">
              <a:effectLst/>
              <a:latin typeface="ＭＳ ゴシック" panose="020B0609070205080204" pitchFamily="49" charset="-128"/>
              <a:ea typeface="ＭＳ ゴシック" panose="020B0609070205080204" pitchFamily="49" charset="-128"/>
              <a:cs typeface="+mj-cs"/>
            </a:rPr>
            <a:t>ポイント減少</a:t>
          </a:r>
          <a:r>
            <a:rPr lang="ja-JP" altLang="en-US" sz="1000" b="0" i="0" baseline="0">
              <a:effectLst/>
              <a:latin typeface="ＭＳ ゴシック" panose="020B0609070205080204" pitchFamily="49" charset="-128"/>
              <a:ea typeface="ＭＳ ゴシック" panose="020B0609070205080204" pitchFamily="49" charset="-128"/>
              <a:cs typeface="+mj-cs"/>
            </a:rPr>
            <a:t>し、８割を下回った。</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a:r>
            <a:rPr lang="ja-JP" altLang="ja-JP" sz="100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ja-JP" sz="1000">
              <a:effectLst/>
              <a:latin typeface="ＭＳ ゴシック" panose="020B0609070205080204" pitchFamily="49" charset="-128"/>
              <a:ea typeface="ＭＳ ゴシック" panose="020B0609070205080204" pitchFamily="49" charset="-128"/>
              <a:cs typeface="+mj-cs"/>
            </a:rPr>
            <a:t>」と回答した男性（</a:t>
          </a:r>
          <a:r>
            <a:rPr lang="en-US" altLang="ja-JP" sz="1000">
              <a:effectLst/>
              <a:latin typeface="ＭＳ ゴシック" panose="020B0609070205080204" pitchFamily="49" charset="-128"/>
              <a:ea typeface="ＭＳ ゴシック" panose="020B0609070205080204" pitchFamily="49" charset="-128"/>
              <a:cs typeface="+mj-cs"/>
            </a:rPr>
            <a:t>85.3</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78.4</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6.9</a:t>
          </a:r>
          <a:r>
            <a:rPr lang="ja-JP" altLang="ja-JP" sz="1000">
              <a:effectLst/>
              <a:latin typeface="ＭＳ ゴシック" panose="020B0609070205080204" pitchFamily="49" charset="-128"/>
              <a:ea typeface="ＭＳ ゴシック" panose="020B0609070205080204" pitchFamily="49" charset="-128"/>
              <a:cs typeface="+mj-cs"/>
            </a:rPr>
            <a:t>ポイント</a:t>
          </a:r>
          <a:r>
            <a:rPr lang="ja-JP" altLang="en-US" sz="1000">
              <a:effectLst/>
              <a:latin typeface="ＭＳ ゴシック" panose="020B0609070205080204" pitchFamily="49" charset="-128"/>
              <a:ea typeface="ＭＳ ゴシック" panose="020B0609070205080204" pitchFamily="49" charset="-128"/>
              <a:cs typeface="+mj-cs"/>
            </a:rPr>
            <a:t>男性</a:t>
          </a:r>
          <a:r>
            <a:rPr lang="ja-JP" altLang="ja-JP" sz="1000">
              <a:effectLst/>
              <a:latin typeface="ＭＳ ゴシック" panose="020B0609070205080204" pitchFamily="49" charset="-128"/>
              <a:ea typeface="ＭＳ ゴシック" panose="020B0609070205080204" pitchFamily="49" charset="-128"/>
              <a:cs typeface="+mj-cs"/>
            </a:rPr>
            <a:t>の方が高い。</a:t>
          </a:r>
          <a:endParaRPr lang="ja-JP" altLang="ja-JP" sz="1000">
            <a:effectLst/>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a:t>
          </a:r>
          <a:r>
            <a:rPr lang="ja-JP" altLang="en-US" sz="1000" b="0" i="0" baseline="0">
              <a:effectLst/>
              <a:latin typeface="ＭＳ ゴシック" panose="020B0609070205080204" pitchFamily="49" charset="-128"/>
              <a:ea typeface="ＭＳ ゴシック" panose="020B0609070205080204" pitchFamily="49" charset="-128"/>
              <a:cs typeface="+mj-cs"/>
            </a:rPr>
            <a:t>はいけない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71.5</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79.7</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8.2</a:t>
          </a:r>
          <a:r>
            <a:rPr lang="ja-JP" altLang="en-US" sz="1000" b="0" i="0" baseline="0">
              <a:effectLst/>
              <a:latin typeface="ＭＳ ゴシック" panose="020B0609070205080204" pitchFamily="49" charset="-128"/>
              <a:ea typeface="ＭＳ ゴシック" panose="020B0609070205080204" pitchFamily="49" charset="-128"/>
              <a:cs typeface="+mj-cs"/>
            </a:rPr>
            <a:t>ポ</a:t>
          </a:r>
          <a:r>
            <a:rPr lang="ja-JP" altLang="ja-JP" sz="1000" b="0" i="0" baseline="0">
              <a:effectLst/>
              <a:latin typeface="ＭＳ ゴシック" panose="020B0609070205080204" pitchFamily="49" charset="-128"/>
              <a:ea typeface="ＭＳ ゴシック" panose="020B0609070205080204" pitchFamily="49" charset="-128"/>
              <a:cs typeface="+mj-cs"/>
            </a:rPr>
            <a:t>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200025</xdr:colOff>
      <xdr:row>2918</xdr:row>
      <xdr:rowOff>19050</xdr:rowOff>
    </xdr:from>
    <xdr:to>
      <xdr:col>12</xdr:col>
      <xdr:colOff>133350</xdr:colOff>
      <xdr:row>2924</xdr:row>
      <xdr:rowOff>133350</xdr:rowOff>
    </xdr:to>
    <xdr:sp macro="" textlink="">
      <xdr:nvSpPr>
        <xdr:cNvPr id="232" name="Text Box 1075">
          <a:extLst>
            <a:ext uri="{FF2B5EF4-FFF2-40B4-BE49-F238E27FC236}">
              <a16:creationId xmlns:a16="http://schemas.microsoft.com/office/drawing/2014/main" id="{A0036B68-7416-4232-AE52-FE58CBF55B16}"/>
            </a:ext>
          </a:extLst>
        </xdr:cNvPr>
        <xdr:cNvSpPr txBox="1">
          <a:spLocks noChangeArrowheads="1"/>
        </xdr:cNvSpPr>
      </xdr:nvSpPr>
      <xdr:spPr bwMode="auto">
        <a:xfrm>
          <a:off x="304800" y="445217550"/>
          <a:ext cx="5572125" cy="102870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無視したり、仲間はずれにしたりすることを「してもよい」と回答したものは、前回調査ではいなかったが今回調査では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％であった。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98.1</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98.1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と同じ割合である。</a:t>
          </a:r>
          <a:endParaRPr lang="ja-JP" altLang="ja-JP">
            <a:effectLst/>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男女による大きな差はみられない。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b="0" i="0" baseline="0">
              <a:effectLst/>
              <a:latin typeface="+mj-lt"/>
              <a:ea typeface="+mj-ea"/>
              <a:cs typeface="+mj-cs"/>
            </a:rPr>
            <a:t>少年</a:t>
          </a:r>
          <a:r>
            <a:rPr lang="ja-JP" altLang="en-US" sz="1000" b="0" i="0" baseline="0">
              <a:effectLst/>
              <a:latin typeface="+mj-lt"/>
              <a:ea typeface="+mj-ea"/>
              <a:cs typeface="+mj-cs"/>
            </a:rPr>
            <a:t>の</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96.1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180976</xdr:colOff>
      <xdr:row>2950</xdr:row>
      <xdr:rowOff>76200</xdr:rowOff>
    </xdr:from>
    <xdr:to>
      <xdr:col>12</xdr:col>
      <xdr:colOff>142876</xdr:colOff>
      <xdr:row>2958</xdr:row>
      <xdr:rowOff>105833</xdr:rowOff>
    </xdr:to>
    <xdr:sp macro="" textlink="">
      <xdr:nvSpPr>
        <xdr:cNvPr id="227" name="Text Box 1075">
          <a:extLst>
            <a:ext uri="{FF2B5EF4-FFF2-40B4-BE49-F238E27FC236}">
              <a16:creationId xmlns:a16="http://schemas.microsoft.com/office/drawing/2014/main" id="{365F7800-B208-4D18-BDF4-B7DC03705C9B}"/>
            </a:ext>
          </a:extLst>
        </xdr:cNvPr>
        <xdr:cNvSpPr txBox="1">
          <a:spLocks noChangeArrowheads="1"/>
        </xdr:cNvSpPr>
      </xdr:nvSpPr>
      <xdr:spPr bwMode="auto">
        <a:xfrm>
          <a:off x="285751" y="450151500"/>
          <a:ext cx="5600700" cy="1248833"/>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rtl="0">
            <a:lnSpc>
              <a:spcPts val="1200"/>
            </a:lnSpc>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人に暴力をふるうことを「してもよい」と回答したものは、</a:t>
          </a:r>
          <a:r>
            <a:rPr lang="ja-JP" altLang="ja-JP" sz="1000" b="0" i="0" baseline="0">
              <a:effectLst/>
              <a:latin typeface="ＭＳ ゴシック" panose="020B0609070205080204" pitchFamily="49" charset="-128"/>
              <a:ea typeface="ＭＳ ゴシック" panose="020B0609070205080204" pitchFamily="49" charset="-128"/>
              <a:cs typeface="+mj-cs"/>
            </a:rPr>
            <a:t>前回調査ではいなかったが今回調査では</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ja-JP" sz="1000" b="0" i="0" baseline="0">
              <a:effectLst/>
              <a:latin typeface="ＭＳ ゴシック" panose="020B0609070205080204" pitchFamily="49" charset="-128"/>
              <a:ea typeface="ＭＳ ゴシック" panose="020B0609070205080204" pitchFamily="49" charset="-128"/>
              <a:cs typeface="+mj-cs"/>
            </a:rPr>
            <a:t>％であ</a:t>
          </a:r>
          <a:r>
            <a:rPr lang="ja-JP" altLang="en-US" sz="1000" b="0" i="0" baseline="0">
              <a:effectLst/>
              <a:latin typeface="ＭＳ ゴシック" panose="020B0609070205080204" pitchFamily="49" charset="-128"/>
              <a:ea typeface="ＭＳ ゴシック" panose="020B0609070205080204" pitchFamily="49" charset="-128"/>
              <a:cs typeface="+mj-cs"/>
            </a:rPr>
            <a:t>った</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99.2</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98.5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0.7</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ポイント増加している。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男女による大きな差はみられない。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97.9</a:t>
          </a:r>
          <a:r>
            <a:rPr lang="ja-JP" altLang="en-US" sz="1000" b="0" i="0" baseline="0">
              <a:effectLst/>
              <a:latin typeface="ＭＳ ゴシック" panose="020B0609070205080204" pitchFamily="49" charset="-128"/>
              <a:ea typeface="ＭＳ ゴシック" panose="020B0609070205080204" pitchFamily="49" charset="-128"/>
              <a:cs typeface="+mj-cs"/>
            </a:rPr>
            <a:t>％）と比較すると、保護者（</a:t>
          </a:r>
          <a:r>
            <a:rPr lang="en-US" altLang="ja-JP" sz="1000" b="0" i="0" baseline="0">
              <a:effectLst/>
              <a:latin typeface="ＭＳ ゴシック" panose="020B0609070205080204" pitchFamily="49" charset="-128"/>
              <a:ea typeface="ＭＳ ゴシック" panose="020B0609070205080204" pitchFamily="49" charset="-128"/>
              <a:cs typeface="+mj-cs"/>
            </a:rPr>
            <a:t>99.2</a:t>
          </a:r>
          <a:r>
            <a:rPr lang="ja-JP" altLang="en-US"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1.3</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161925</xdr:colOff>
      <xdr:row>2985</xdr:row>
      <xdr:rowOff>66674</xdr:rowOff>
    </xdr:from>
    <xdr:to>
      <xdr:col>12</xdr:col>
      <xdr:colOff>152400</xdr:colOff>
      <xdr:row>2991</xdr:row>
      <xdr:rowOff>152399</xdr:rowOff>
    </xdr:to>
    <xdr:sp macro="" textlink="">
      <xdr:nvSpPr>
        <xdr:cNvPr id="233" name="Text Box 1075">
          <a:extLst>
            <a:ext uri="{FF2B5EF4-FFF2-40B4-BE49-F238E27FC236}">
              <a16:creationId xmlns:a16="http://schemas.microsoft.com/office/drawing/2014/main" id="{D06CE241-17F6-4888-8805-0F2F087D6ABD}"/>
            </a:ext>
          </a:extLst>
        </xdr:cNvPr>
        <xdr:cNvSpPr txBox="1">
          <a:spLocks noChangeArrowheads="1"/>
        </xdr:cNvSpPr>
      </xdr:nvSpPr>
      <xdr:spPr bwMode="auto">
        <a:xfrm>
          <a:off x="266700" y="455475974"/>
          <a:ext cx="5629275" cy="10001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rtl="0"/>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万引きや自転車泥棒をすることを「してもよい」と回答したものは</a:t>
          </a:r>
          <a:r>
            <a:rPr lang="ja-JP" altLang="ja-JP" sz="1000" b="0" i="0" baseline="0">
              <a:effectLst/>
              <a:latin typeface="ＭＳ ゴシック" panose="020B0609070205080204" pitchFamily="49" charset="-128"/>
              <a:ea typeface="ＭＳ ゴシック" panose="020B0609070205080204" pitchFamily="49" charset="-128"/>
              <a:cs typeface="+mj-cs"/>
            </a:rPr>
            <a:t>、前回調査ではいなかったが今回調査では</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ja-JP" sz="1000" b="0" i="0" baseline="0">
              <a:effectLst/>
              <a:latin typeface="ＭＳ ゴシック" panose="020B0609070205080204" pitchFamily="49" charset="-128"/>
              <a:ea typeface="ＭＳ ゴシック" panose="020B0609070205080204" pitchFamily="49" charset="-128"/>
              <a:cs typeface="+mj-cs"/>
            </a:rPr>
            <a:t>％であ</a:t>
          </a:r>
          <a:r>
            <a:rPr lang="ja-JP" altLang="en-US" sz="1000" b="0" i="0" baseline="0">
              <a:effectLst/>
              <a:latin typeface="ＭＳ ゴシック" panose="020B0609070205080204" pitchFamily="49" charset="-128"/>
              <a:ea typeface="ＭＳ ゴシック" panose="020B0609070205080204" pitchFamily="49" charset="-128"/>
              <a:cs typeface="+mj-cs"/>
            </a:rPr>
            <a:t>った</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99.0</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99.4</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0.4</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減少</a:t>
          </a:r>
          <a:r>
            <a:rPr lang="ja-JP" altLang="ja-JP" sz="1000" b="0" i="0" baseline="0">
              <a:effectLst/>
              <a:latin typeface="ＭＳ ゴシック" panose="020B0609070205080204" pitchFamily="49" charset="-128"/>
              <a:ea typeface="ＭＳ ゴシック" panose="020B0609070205080204" pitchFamily="49" charset="-128"/>
              <a:cs typeface="+mj-cs"/>
            </a:rPr>
            <a:t>している。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ＭＳ ゴシック" panose="020B0609070205080204" pitchFamily="49" charset="-128"/>
              <a:ea typeface="ＭＳ ゴシック" panose="020B0609070205080204" pitchFamily="49" charset="-128"/>
              <a:cs typeface="+mj-cs"/>
            </a:rPr>
            <a:t>男女による大きな差はみられない。</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99.0</a:t>
          </a:r>
          <a:r>
            <a:rPr lang="ja-JP" altLang="en-US" sz="1000" b="0" i="0" baseline="0">
              <a:effectLst/>
              <a:latin typeface="ＭＳ ゴシック" panose="020B0609070205080204" pitchFamily="49" charset="-128"/>
              <a:ea typeface="ＭＳ ゴシック" panose="020B0609070205080204" pitchFamily="49" charset="-128"/>
              <a:cs typeface="+mj-cs"/>
            </a:rPr>
            <a:t>％）は、保護者（</a:t>
          </a:r>
          <a:r>
            <a:rPr lang="en-US" altLang="ja-JP" sz="1000" b="0" i="0" baseline="0">
              <a:effectLst/>
              <a:latin typeface="ＭＳ ゴシック" panose="020B0609070205080204" pitchFamily="49" charset="-128"/>
              <a:ea typeface="ＭＳ ゴシック" panose="020B0609070205080204" pitchFamily="49" charset="-128"/>
              <a:cs typeface="+mj-cs"/>
            </a:rPr>
            <a:t>99.0</a:t>
          </a:r>
          <a:r>
            <a:rPr lang="ja-JP" altLang="en-US" sz="1000" b="0" i="0" baseline="0">
              <a:effectLst/>
              <a:latin typeface="ＭＳ ゴシック" panose="020B0609070205080204" pitchFamily="49" charset="-128"/>
              <a:ea typeface="ＭＳ ゴシック" panose="020B0609070205080204" pitchFamily="49" charset="-128"/>
              <a:cs typeface="+mj-cs"/>
            </a:rPr>
            <a:t>％）と同じ比率である。</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endParaRPr lang="en-US" altLang="ja-JP" sz="1100" b="0" i="0" baseline="0">
            <a:effectLst/>
            <a:latin typeface="+mj-lt"/>
            <a:ea typeface="+mj-ea"/>
            <a:cs typeface="+mj-cs"/>
          </a:endParaRPr>
        </a:p>
        <a:p>
          <a:pPr rtl="0" eaLnBrk="1" fontAlgn="auto" latinLnBrk="0" hangingPunct="1">
            <a:lnSpc>
              <a:spcPts val="1100"/>
            </a:lnSpc>
          </a:pPr>
          <a:endParaRPr lang="ja-JP" altLang="ja-JP" sz="1000">
            <a:effectLst/>
          </a:endParaRPr>
        </a:p>
      </xdr:txBody>
    </xdr:sp>
    <xdr:clientData/>
  </xdr:twoCellAnchor>
  <xdr:twoCellAnchor>
    <xdr:from>
      <xdr:col>1</xdr:col>
      <xdr:colOff>190500</xdr:colOff>
      <xdr:row>3018</xdr:row>
      <xdr:rowOff>38100</xdr:rowOff>
    </xdr:from>
    <xdr:to>
      <xdr:col>13</xdr:col>
      <xdr:colOff>0</xdr:colOff>
      <xdr:row>3027</xdr:row>
      <xdr:rowOff>114300</xdr:rowOff>
    </xdr:to>
    <xdr:sp macro="" textlink="">
      <xdr:nvSpPr>
        <xdr:cNvPr id="234" name="Text Box 1075">
          <a:extLst>
            <a:ext uri="{FF2B5EF4-FFF2-40B4-BE49-F238E27FC236}">
              <a16:creationId xmlns:a16="http://schemas.microsoft.com/office/drawing/2014/main" id="{7049E30B-BDC6-4435-B9D1-8C54E2859C8E}"/>
            </a:ext>
          </a:extLst>
        </xdr:cNvPr>
        <xdr:cNvSpPr txBox="1">
          <a:spLocks noChangeArrowheads="1"/>
        </xdr:cNvSpPr>
      </xdr:nvSpPr>
      <xdr:spPr bwMode="auto">
        <a:xfrm>
          <a:off x="295275" y="460476600"/>
          <a:ext cx="5610225" cy="144780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夜遊びをすることを「してもよい」と回答したものは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1.7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ポイント減少している。「してはいけない」と回答したものは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92.9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95.8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これは「わからない」（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％）と回答したものが前回調査（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ポイント増加したためと考えられる。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endParaRPr lang="en-US" altLang="ja-JP" sz="100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わからない</a:t>
          </a:r>
          <a:r>
            <a:rPr lang="ja-JP" altLang="ja-JP" sz="1000">
              <a:effectLst/>
              <a:latin typeface="ＭＳ ゴシック" panose="020B0609070205080204" pitchFamily="49" charset="-128"/>
              <a:ea typeface="ＭＳ ゴシック" panose="020B0609070205080204" pitchFamily="49" charset="-128"/>
              <a:cs typeface="+mj-cs"/>
            </a:rPr>
            <a:t>」と回答した男性（</a:t>
          </a:r>
          <a:r>
            <a:rPr lang="en-US" altLang="ja-JP" sz="1000">
              <a:effectLst/>
              <a:latin typeface="ＭＳ ゴシック" panose="020B0609070205080204" pitchFamily="49" charset="-128"/>
              <a:ea typeface="ＭＳ ゴシック" panose="020B0609070205080204" pitchFamily="49" charset="-128"/>
              <a:cs typeface="+mj-cs"/>
            </a:rPr>
            <a:t>9.5</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4.7</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4.8</a:t>
          </a:r>
          <a:r>
            <a:rPr lang="ja-JP" altLang="ja-JP" sz="1000">
              <a:effectLst/>
              <a:latin typeface="ＭＳ ゴシック" panose="020B0609070205080204" pitchFamily="49" charset="-128"/>
              <a:ea typeface="ＭＳ ゴシック" panose="020B0609070205080204" pitchFamily="49" charset="-128"/>
              <a:cs typeface="+mj-cs"/>
            </a:rPr>
            <a:t>ポイント男性の方が高い。</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85.1</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92.9</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7.8</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161926</xdr:colOff>
      <xdr:row>3054</xdr:row>
      <xdr:rowOff>47625</xdr:rowOff>
    </xdr:from>
    <xdr:to>
      <xdr:col>12</xdr:col>
      <xdr:colOff>123826</xdr:colOff>
      <xdr:row>3062</xdr:row>
      <xdr:rowOff>0</xdr:rowOff>
    </xdr:to>
    <xdr:sp macro="" textlink="">
      <xdr:nvSpPr>
        <xdr:cNvPr id="235" name="Text Box 1075">
          <a:extLst>
            <a:ext uri="{FF2B5EF4-FFF2-40B4-BE49-F238E27FC236}">
              <a16:creationId xmlns:a16="http://schemas.microsoft.com/office/drawing/2014/main" id="{503ED16B-86D2-4E1A-A27F-A32E95BD1441}"/>
            </a:ext>
          </a:extLst>
        </xdr:cNvPr>
        <xdr:cNvSpPr txBox="1">
          <a:spLocks noChangeArrowheads="1"/>
        </xdr:cNvSpPr>
      </xdr:nvSpPr>
      <xdr:spPr bwMode="auto">
        <a:xfrm>
          <a:off x="266701" y="465972525"/>
          <a:ext cx="5600700" cy="117157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わいせつな雑誌、ビデオを見ることを「してもよい」と回答したものは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17.9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「してはいけない」と回答したものは</a:t>
          </a:r>
          <a:r>
            <a:rPr lang="en-US" altLang="ja-JP" sz="1000" b="0" i="0" baseline="0">
              <a:effectLst/>
              <a:latin typeface="ＭＳ ゴシック" panose="020B0609070205080204" pitchFamily="49" charset="-128"/>
              <a:ea typeface="ＭＳ ゴシック" panose="020B0609070205080204" pitchFamily="49" charset="-128"/>
              <a:cs typeface="+mj-cs"/>
            </a:rPr>
            <a:t>75.2</a:t>
          </a:r>
          <a:r>
            <a:rPr lang="ja-JP" altLang="ja-JP" sz="1000" b="0" i="0" baseline="0">
              <a:effectLst/>
              <a:latin typeface="ＭＳ ゴシック" panose="020B0609070205080204" pitchFamily="49" charset="-128"/>
              <a:ea typeface="ＭＳ ゴシック" panose="020B0609070205080204" pitchFamily="49" charset="-128"/>
              <a:cs typeface="+mj-cs"/>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54.3</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20.9</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と大きく増加</a:t>
          </a:r>
          <a:r>
            <a:rPr lang="ja-JP" altLang="ja-JP" sz="1000" b="0" i="0" baseline="0">
              <a:effectLst/>
              <a:latin typeface="ＭＳ ゴシック" panose="020B0609070205080204" pitchFamily="49" charset="-128"/>
              <a:ea typeface="ＭＳ ゴシック" panose="020B0609070205080204" pitchFamily="49" charset="-128"/>
              <a:cs typeface="+mj-cs"/>
            </a:rPr>
            <a:t>して</a:t>
          </a:r>
          <a:r>
            <a:rPr lang="ja-JP" altLang="en-US" sz="1000" b="0" i="0" baseline="0">
              <a:effectLst/>
              <a:latin typeface="ＭＳ ゴシック" panose="020B0609070205080204" pitchFamily="49" charset="-128"/>
              <a:ea typeface="ＭＳ ゴシック" panose="020B0609070205080204" pitchFamily="49" charset="-128"/>
              <a:cs typeface="+mj-cs"/>
            </a:rPr>
            <a:t>おり、全体的に大きな変化がみられる。</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77.9</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75.2</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2.7</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低い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66675</xdr:colOff>
      <xdr:row>3087</xdr:row>
      <xdr:rowOff>63499</xdr:rowOff>
    </xdr:from>
    <xdr:to>
      <xdr:col>12</xdr:col>
      <xdr:colOff>123825</xdr:colOff>
      <xdr:row>3095</xdr:row>
      <xdr:rowOff>10583</xdr:rowOff>
    </xdr:to>
    <xdr:sp macro="" textlink="">
      <xdr:nvSpPr>
        <xdr:cNvPr id="236" name="Text Box 1075">
          <a:extLst>
            <a:ext uri="{FF2B5EF4-FFF2-40B4-BE49-F238E27FC236}">
              <a16:creationId xmlns:a16="http://schemas.microsoft.com/office/drawing/2014/main" id="{11FBB927-A7C0-44CA-8237-45CE4B8CF77F}"/>
            </a:ext>
          </a:extLst>
        </xdr:cNvPr>
        <xdr:cNvSpPr txBox="1">
          <a:spLocks noChangeArrowheads="1"/>
        </xdr:cNvSpPr>
      </xdr:nvSpPr>
      <xdr:spPr bwMode="auto">
        <a:xfrm>
          <a:off x="66675" y="457707999"/>
          <a:ext cx="5825067" cy="113241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援助交際をすることを「してもよい」と回答したものは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0.6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男女による大きな差はみられない。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84.3</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比較すると、保護者</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98.7</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14.4</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a:r>
            <a:rPr lang="ja-JP" altLang="en-US" sz="1000" b="0" i="0" baseline="0">
              <a:effectLst/>
              <a:latin typeface="ＭＳ ゴシック" panose="020B0609070205080204" pitchFamily="49" charset="-128"/>
              <a:ea typeface="ＭＳ ゴシック" panose="020B0609070205080204" pitchFamily="49" charset="-128"/>
              <a:cs typeface="+mj-cs"/>
            </a:rPr>
            <a:t>この傾向は前回調査と同様である。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123826</xdr:colOff>
      <xdr:row>3121</xdr:row>
      <xdr:rowOff>38100</xdr:rowOff>
    </xdr:from>
    <xdr:to>
      <xdr:col>13</xdr:col>
      <xdr:colOff>1</xdr:colOff>
      <xdr:row>3129</xdr:row>
      <xdr:rowOff>105833</xdr:rowOff>
    </xdr:to>
    <xdr:sp macro="" textlink="">
      <xdr:nvSpPr>
        <xdr:cNvPr id="237" name="Text Box 1075">
          <a:extLst>
            <a:ext uri="{FF2B5EF4-FFF2-40B4-BE49-F238E27FC236}">
              <a16:creationId xmlns:a16="http://schemas.microsoft.com/office/drawing/2014/main" id="{41088E3E-80AB-4340-B0F4-8AEF3C7E99D1}"/>
            </a:ext>
          </a:extLst>
        </xdr:cNvPr>
        <xdr:cNvSpPr txBox="1">
          <a:spLocks noChangeArrowheads="1"/>
        </xdr:cNvSpPr>
      </xdr:nvSpPr>
      <xdr:spPr bwMode="auto">
        <a:xfrm>
          <a:off x="228601" y="476173800"/>
          <a:ext cx="5676900" cy="1286933"/>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前回調査においては「脱法ドラッグ」と表記していた。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危険ドラッグを使用することを「してはいけない」と回答したものは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99.2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99.2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）と同じ割合である。前回調査と比較して変化はみられない。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r>
            <a:rPr lang="ja-JP" altLang="ja-JP" sz="1000" b="0" i="0" baseline="0">
              <a:effectLst/>
              <a:latin typeface="ＭＳ ゴシック" panose="020B0609070205080204" pitchFamily="49" charset="-128"/>
              <a:ea typeface="ＭＳ ゴシック" panose="020B0609070205080204" pitchFamily="49" charset="-128"/>
              <a:cs typeface="+mj-cs"/>
            </a:rPr>
            <a:t>少年に対する調査</a:t>
          </a:r>
          <a:r>
            <a:rPr lang="ja-JP" altLang="en-US" sz="1000" b="0" i="0" baseline="0">
              <a:effectLst/>
              <a:latin typeface="ＭＳ ゴシック" panose="020B0609070205080204" pitchFamily="49" charset="-128"/>
              <a:ea typeface="ＭＳ ゴシック" panose="020B0609070205080204" pitchFamily="49" charset="-128"/>
              <a:cs typeface="+mj-cs"/>
            </a:rPr>
            <a:t>と比較すると大きな差はみられないが、</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わからない</a:t>
          </a:r>
          <a:r>
            <a:rPr lang="ja-JP" altLang="ja-JP" sz="1000" b="0" i="0" baseline="0">
              <a:effectLst/>
              <a:latin typeface="ＭＳ ゴシック" panose="020B0609070205080204" pitchFamily="49" charset="-128"/>
              <a:ea typeface="ＭＳ ゴシック" panose="020B0609070205080204" pitchFamily="49" charset="-128"/>
              <a:cs typeface="+mj-cs"/>
            </a:rPr>
            <a:t>」と回答した保護者（</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ja-JP" sz="1000" b="0" i="0" baseline="0">
              <a:effectLst/>
              <a:latin typeface="ＭＳ ゴシック" panose="020B0609070205080204" pitchFamily="49" charset="-128"/>
              <a:ea typeface="ＭＳ ゴシック" panose="020B0609070205080204" pitchFamily="49" charset="-128"/>
              <a:cs typeface="+mj-cs"/>
            </a:rPr>
            <a:t>％）と少年（</a:t>
          </a:r>
          <a:r>
            <a:rPr lang="en-US" altLang="ja-JP" sz="1000" b="0" i="0" baseline="0">
              <a:effectLst/>
              <a:latin typeface="ＭＳ ゴシック" panose="020B0609070205080204" pitchFamily="49" charset="-128"/>
              <a:ea typeface="ＭＳ ゴシック" panose="020B0609070205080204" pitchFamily="49" charset="-128"/>
              <a:cs typeface="+mj-cs"/>
            </a:rPr>
            <a:t>0.6</a:t>
          </a:r>
          <a:r>
            <a:rPr lang="ja-JP" altLang="ja-JP" sz="1000" b="0" i="0" baseline="0">
              <a:effectLst/>
              <a:latin typeface="ＭＳ ゴシック" panose="020B0609070205080204" pitchFamily="49" charset="-128"/>
              <a:ea typeface="ＭＳ ゴシック" panose="020B0609070205080204" pitchFamily="49" charset="-128"/>
              <a:cs typeface="+mj-cs"/>
            </a:rPr>
            <a:t>％）では、保護者の方が</a:t>
          </a:r>
          <a:r>
            <a:rPr lang="en-US" altLang="ja-JP" sz="1000" b="0" i="0" baseline="0">
              <a:effectLst/>
              <a:latin typeface="ＭＳ ゴシック" panose="020B0609070205080204" pitchFamily="49" charset="-128"/>
              <a:ea typeface="ＭＳ ゴシック" panose="020B0609070205080204" pitchFamily="49" charset="-128"/>
              <a:cs typeface="+mj-cs"/>
            </a:rPr>
            <a:t>0.4</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低い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152401</xdr:colOff>
      <xdr:row>3156</xdr:row>
      <xdr:rowOff>95250</xdr:rowOff>
    </xdr:from>
    <xdr:to>
      <xdr:col>12</xdr:col>
      <xdr:colOff>152401</xdr:colOff>
      <xdr:row>3164</xdr:row>
      <xdr:rowOff>0</xdr:rowOff>
    </xdr:to>
    <xdr:sp macro="" textlink="">
      <xdr:nvSpPr>
        <xdr:cNvPr id="239" name="Text Box 1075">
          <a:extLst>
            <a:ext uri="{FF2B5EF4-FFF2-40B4-BE49-F238E27FC236}">
              <a16:creationId xmlns:a16="http://schemas.microsoft.com/office/drawing/2014/main" id="{3593FF31-4F8E-49F3-ABC9-49E9E4E7ED58}"/>
            </a:ext>
          </a:extLst>
        </xdr:cNvPr>
        <xdr:cNvSpPr txBox="1">
          <a:spLocks noChangeArrowheads="1"/>
        </xdr:cNvSpPr>
      </xdr:nvSpPr>
      <xdr:spPr bwMode="auto">
        <a:xfrm>
          <a:off x="257176" y="481564950"/>
          <a:ext cx="5638800" cy="11239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シンナーや覚せい剤などの薬物を使用することを</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「してはいけない」と回答したものは</a:t>
          </a:r>
          <a:r>
            <a:rPr lang="en-US" altLang="ja-JP" sz="1000" b="0" i="0" baseline="0">
              <a:effectLst/>
              <a:latin typeface="ＭＳ ゴシック" panose="020B0609070205080204" pitchFamily="49" charset="-128"/>
              <a:ea typeface="ＭＳ ゴシック" panose="020B0609070205080204" pitchFamily="49" charset="-128"/>
              <a:cs typeface="+mj-cs"/>
            </a:rPr>
            <a:t>99.2</a:t>
          </a:r>
          <a:r>
            <a:rPr lang="ja-JP" altLang="ja-JP" sz="1000" b="0" i="0" baseline="0">
              <a:effectLst/>
              <a:latin typeface="ＭＳ ゴシック" panose="020B0609070205080204" pitchFamily="49" charset="-128"/>
              <a:ea typeface="ＭＳ ゴシック" panose="020B0609070205080204" pitchFamily="49" charset="-128"/>
              <a:cs typeface="+mj-cs"/>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99.4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ポイント減少している。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前回調査と</a:t>
          </a:r>
          <a:r>
            <a:rPr lang="ja-JP" altLang="en-US" sz="1000" b="0" i="0" baseline="0">
              <a:effectLst/>
              <a:latin typeface="ＭＳ ゴシック" panose="020B0609070205080204" pitchFamily="49" charset="-128"/>
              <a:ea typeface="ＭＳ ゴシック" panose="020B0609070205080204" pitchFamily="49" charset="-128"/>
              <a:cs typeface="+mj-cs"/>
            </a:rPr>
            <a:t>比較して大きな</a:t>
          </a:r>
          <a:r>
            <a:rPr lang="ja-JP" altLang="ja-JP" sz="1000" b="0" i="0" baseline="0">
              <a:effectLst/>
              <a:latin typeface="ＭＳ ゴシック" panose="020B0609070205080204" pitchFamily="49" charset="-128"/>
              <a:ea typeface="ＭＳ ゴシック" panose="020B0609070205080204" pitchFamily="49" charset="-128"/>
              <a:cs typeface="+mj-cs"/>
            </a:rPr>
            <a:t>変化はみられない。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男性保護者は、「無回答」（</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％）を除き全員が「してはいけない」と回答している。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99.6</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99.2</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0.4</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低い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3193</xdr:row>
      <xdr:rowOff>114299</xdr:rowOff>
    </xdr:from>
    <xdr:to>
      <xdr:col>12</xdr:col>
      <xdr:colOff>133350</xdr:colOff>
      <xdr:row>3212</xdr:row>
      <xdr:rowOff>0</xdr:rowOff>
    </xdr:to>
    <xdr:sp macro="" textlink="">
      <xdr:nvSpPr>
        <xdr:cNvPr id="240" name="Text Box 1075">
          <a:extLst>
            <a:ext uri="{FF2B5EF4-FFF2-40B4-BE49-F238E27FC236}">
              <a16:creationId xmlns:a16="http://schemas.microsoft.com/office/drawing/2014/main" id="{08692247-A54B-4616-A9FB-FF5D4E907554}"/>
            </a:ext>
          </a:extLst>
        </xdr:cNvPr>
        <xdr:cNvSpPr txBox="1">
          <a:spLocks noChangeArrowheads="1"/>
        </xdr:cNvSpPr>
      </xdr:nvSpPr>
      <xdr:spPr bwMode="auto">
        <a:xfrm>
          <a:off x="76200" y="473464466"/>
          <a:ext cx="5825067" cy="2404534"/>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中学生・高校生の非行の原因や理由について最も割合が高いのは</a:t>
          </a:r>
          <a:r>
            <a:rPr lang="ja-JP" altLang="ja-JP" sz="1000" b="0" i="0" baseline="0">
              <a:effectLst/>
              <a:latin typeface="ＭＳ ゴシック" panose="020B0609070205080204" pitchFamily="49" charset="-128"/>
              <a:ea typeface="ＭＳ ゴシック" panose="020B0609070205080204" pitchFamily="49" charset="-128"/>
              <a:cs typeface="+mj-cs"/>
            </a:rPr>
            <a:t>「自分の感情が先に立って、理性的な判断ができないから」（</a:t>
          </a:r>
          <a:r>
            <a:rPr lang="en-US" altLang="ja-JP" sz="1000" b="0" i="0" baseline="0">
              <a:effectLst/>
              <a:latin typeface="ＭＳ ゴシック" panose="020B0609070205080204" pitchFamily="49" charset="-128"/>
              <a:ea typeface="ＭＳ ゴシック" panose="020B0609070205080204" pitchFamily="49" charset="-128"/>
              <a:cs typeface="+mj-cs"/>
            </a:rPr>
            <a:t>57.0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である。次いで「本人に罪の意識がない、または薄いから」（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55.7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ゴシック" panose="020B0609070205080204" pitchFamily="49" charset="-128"/>
              <a:ea typeface="ＭＳ ゴシック" panose="020B0609070205080204" pitchFamily="49" charset="-128"/>
              <a:cs typeface="+mj-cs"/>
            </a:rPr>
            <a:t>「家庭内の環境が悪いから」（</a:t>
          </a:r>
          <a:r>
            <a:rPr lang="en-US" altLang="ja-JP" sz="1000" b="0" i="0" baseline="0">
              <a:effectLst/>
              <a:latin typeface="ＭＳ ゴシック" panose="020B0609070205080204" pitchFamily="49" charset="-128"/>
              <a:ea typeface="ＭＳ ゴシック" panose="020B0609070205080204" pitchFamily="49" charset="-128"/>
              <a:cs typeface="+mj-cs"/>
            </a:rPr>
            <a:t>54.3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前回調査と比較すると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番目が逆転している。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テレビや本などのメディアが悪い情報を多く流すから</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16.9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22.2</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5.3</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ポイント減少した一方、「インターネットによりアダルトサイトや出会い系サイトなどの有害な情報を得られるから」（</a:t>
          </a:r>
          <a:r>
            <a:rPr lang="en-US" altLang="ja-JP" sz="1000" b="0" i="0" baseline="0">
              <a:effectLst/>
              <a:latin typeface="ＭＳ ゴシック" panose="020B0609070205080204" pitchFamily="49" charset="-128"/>
              <a:ea typeface="ＭＳ ゴシック" panose="020B0609070205080204" pitchFamily="49" charset="-128"/>
              <a:cs typeface="+mj-cs"/>
            </a:rPr>
            <a:t>35.9</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31.8</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4.1</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ポイント増加している。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defRPr sz="1000"/>
          </a:pP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男女別にみると、「インターネットによりアダルトサイトや出会い系サイトなどの有害な情報を得られるから」</a:t>
          </a:r>
          <a:r>
            <a:rPr lang="ja-JP" altLang="en-US" sz="1000" b="0" i="0" baseline="0">
              <a:effectLst/>
              <a:latin typeface="ＭＳ ゴシック" panose="020B0609070205080204" pitchFamily="49" charset="-128"/>
              <a:ea typeface="ＭＳ ゴシック" panose="020B0609070205080204" pitchFamily="49" charset="-128"/>
              <a:cs typeface="+mj-cs"/>
            </a:rPr>
            <a:t>と回答したものは、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21.1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39.6</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en-US" altLang="ja-JP" sz="1000" b="0" i="0" baseline="0">
              <a:effectLst/>
              <a:latin typeface="ＭＳ ゴシック" panose="020B0609070205080204" pitchFamily="49" charset="-128"/>
              <a:ea typeface="ＭＳ ゴシック" panose="020B0609070205080204" pitchFamily="49" charset="-128"/>
              <a:cs typeface="+mj-cs"/>
            </a:rPr>
            <a:t>18.5</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と大きな差があり、女性</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ja-JP" altLang="en-US" sz="1000" b="0" i="0" baseline="0">
              <a:effectLst/>
              <a:latin typeface="ＭＳ ゴシック" panose="020B0609070205080204" pitchFamily="49" charset="-128"/>
              <a:ea typeface="ＭＳ ゴシック" panose="020B0609070205080204" pitchFamily="49" charset="-128"/>
              <a:cs typeface="+mj-cs"/>
            </a:rPr>
            <a:t>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少年の調査では「本人に罪の意識がない、または薄いから」（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65.9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％）、「自分の感情が先に立って、理性的な判断ができないから」（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％）、「家庭内の環境が悪いから」（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41.7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％）の順であり、保護者が考える順番と少年が考える順番では相違がみられる。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66675</xdr:colOff>
      <xdr:row>3294</xdr:row>
      <xdr:rowOff>19051</xdr:rowOff>
    </xdr:from>
    <xdr:to>
      <xdr:col>12</xdr:col>
      <xdr:colOff>123825</xdr:colOff>
      <xdr:row>3308</xdr:row>
      <xdr:rowOff>52917</xdr:rowOff>
    </xdr:to>
    <xdr:sp macro="" textlink="">
      <xdr:nvSpPr>
        <xdr:cNvPr id="241" name="Text Box 1075">
          <a:extLst>
            <a:ext uri="{FF2B5EF4-FFF2-40B4-BE49-F238E27FC236}">
              <a16:creationId xmlns:a16="http://schemas.microsoft.com/office/drawing/2014/main" id="{248A4589-990F-4270-AEC1-1F59659D53BA}"/>
            </a:ext>
          </a:extLst>
        </xdr:cNvPr>
        <xdr:cNvSpPr txBox="1">
          <a:spLocks noChangeArrowheads="1"/>
        </xdr:cNvSpPr>
      </xdr:nvSpPr>
      <xdr:spPr bwMode="auto">
        <a:xfrm>
          <a:off x="66675" y="488397551"/>
          <a:ext cx="5825067" cy="2108199"/>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中学生・高校生の非行のを防ぐための方法として重要なものは「家庭の中で親子の会話などふれあいの時間を持つようにする」（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77.0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「他人の子どもでも悪いことは注意するようにする</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38.8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「親がしつけに力を入れる」（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38.2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前回調査と比較すると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番目が逆転している。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「親がしつけに力を入れる」（</a:t>
          </a:r>
          <a:r>
            <a:rPr lang="en-US" altLang="ja-JP" sz="1000" b="0" i="0" baseline="0">
              <a:effectLst/>
              <a:latin typeface="ＭＳ ゴシック" panose="020B0609070205080204" pitchFamily="49" charset="-128"/>
              <a:ea typeface="ＭＳ ゴシック" panose="020B0609070205080204" pitchFamily="49" charset="-128"/>
              <a:cs typeface="+mj-cs"/>
            </a:rPr>
            <a:t>38.2</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44.7</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6.5</a:t>
          </a:r>
          <a:r>
            <a:rPr lang="ja-JP" altLang="ja-JP" sz="1000" b="0" i="0" baseline="0">
              <a:effectLst/>
              <a:latin typeface="ＭＳ ゴシック" panose="020B0609070205080204" pitchFamily="49" charset="-128"/>
              <a:ea typeface="ＭＳ ゴシック" panose="020B0609070205080204" pitchFamily="49" charset="-128"/>
              <a:cs typeface="+mj-cs"/>
            </a:rPr>
            <a:t>ポイント減少している一方、「</a:t>
          </a:r>
          <a:r>
            <a:rPr lang="ja-JP" altLang="en-US" sz="1000" b="0" i="0" baseline="0">
              <a:effectLst/>
              <a:latin typeface="ＭＳ ゴシック" panose="020B0609070205080204" pitchFamily="49" charset="-128"/>
              <a:ea typeface="ＭＳ ゴシック" panose="020B0609070205080204" pitchFamily="49" charset="-128"/>
              <a:cs typeface="+mj-cs"/>
            </a:rPr>
            <a:t>わいせつな雑誌やビデオを見せないようにする</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4.4</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0.8</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3.6</a:t>
          </a:r>
          <a:r>
            <a:rPr lang="ja-JP" altLang="ja-JP" sz="1000" b="0" i="0" baseline="0">
              <a:effectLst/>
              <a:latin typeface="ＭＳ ゴシック" panose="020B0609070205080204" pitchFamily="49" charset="-128"/>
              <a:ea typeface="ＭＳ ゴシック" panose="020B0609070205080204" pitchFamily="49" charset="-128"/>
              <a:cs typeface="+mj-cs"/>
            </a:rPr>
            <a:t>ポイント増加している。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a:t>
          </a:r>
          <a:r>
            <a:rPr lang="ja-JP" altLang="en-US" sz="1000" b="0" i="0" baseline="0">
              <a:effectLst/>
              <a:latin typeface="ＭＳ ゴシック" panose="020B0609070205080204" pitchFamily="49" charset="-128"/>
              <a:ea typeface="ＭＳ ゴシック" panose="020B0609070205080204" pitchFamily="49" charset="-128"/>
              <a:cs typeface="+mj-cs"/>
            </a:rPr>
            <a:t>「親がしつけに力を入れる」では、男性（</a:t>
          </a:r>
          <a:r>
            <a:rPr lang="en-US" altLang="ja-JP" sz="1000" b="0" i="0" baseline="0">
              <a:effectLst/>
              <a:latin typeface="ＭＳ ゴシック" panose="020B0609070205080204" pitchFamily="49" charset="-128"/>
              <a:ea typeface="ＭＳ ゴシック" panose="020B0609070205080204" pitchFamily="49" charset="-128"/>
              <a:cs typeface="+mj-cs"/>
            </a:rPr>
            <a:t>53.7</a:t>
          </a:r>
          <a:r>
            <a:rPr lang="ja-JP" altLang="en-US" sz="1000" b="0" i="0" baseline="0">
              <a:effectLst/>
              <a:latin typeface="ＭＳ ゴシック" panose="020B0609070205080204" pitchFamily="49" charset="-128"/>
              <a:ea typeface="ＭＳ ゴシック" panose="020B0609070205080204" pitchFamily="49" charset="-128"/>
              <a:cs typeface="+mj-cs"/>
            </a:rPr>
            <a:t>％）の方が、女性（</a:t>
          </a:r>
          <a:r>
            <a:rPr lang="en-US" altLang="ja-JP" sz="1000" b="0" i="0" baseline="0">
              <a:effectLst/>
              <a:latin typeface="ＭＳ ゴシック" panose="020B0609070205080204" pitchFamily="49" charset="-128"/>
              <a:ea typeface="ＭＳ ゴシック" panose="020B0609070205080204" pitchFamily="49" charset="-128"/>
              <a:cs typeface="+mj-cs"/>
            </a:rPr>
            <a:t>34.4</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19.3</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ポイント高く、「家庭の中で親子の会話などふれあいの時間を持つようにする」では女性（</a:t>
          </a:r>
          <a:r>
            <a:rPr lang="en-US" altLang="ja-JP" sz="1000" b="0" i="0" baseline="0">
              <a:effectLst/>
              <a:latin typeface="ＭＳ ゴシック" panose="020B0609070205080204" pitchFamily="49" charset="-128"/>
              <a:ea typeface="ＭＳ ゴシック" panose="020B0609070205080204" pitchFamily="49" charset="-128"/>
              <a:cs typeface="+mj-cs"/>
            </a:rPr>
            <a:t>79.4</a:t>
          </a:r>
          <a:r>
            <a:rPr lang="ja-JP" altLang="en-US" sz="1000" b="0" i="0" baseline="0">
              <a:effectLst/>
              <a:latin typeface="ＭＳ ゴシック" panose="020B0609070205080204" pitchFamily="49" charset="-128"/>
              <a:ea typeface="ＭＳ ゴシック" panose="020B0609070205080204" pitchFamily="49" charset="-128"/>
              <a:cs typeface="+mj-cs"/>
            </a:rPr>
            <a:t>％）の方が、男性（</a:t>
          </a:r>
          <a:r>
            <a:rPr lang="en-US" altLang="ja-JP" sz="1000" b="0" i="0" baseline="0">
              <a:effectLst/>
              <a:latin typeface="ＭＳ ゴシック" panose="020B0609070205080204" pitchFamily="49" charset="-128"/>
              <a:ea typeface="ＭＳ ゴシック" panose="020B0609070205080204" pitchFamily="49" charset="-128"/>
              <a:cs typeface="+mj-cs"/>
            </a:rPr>
            <a:t>67.4</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12.0</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38100</xdr:colOff>
      <xdr:row>3363</xdr:row>
      <xdr:rowOff>104775</xdr:rowOff>
    </xdr:from>
    <xdr:to>
      <xdr:col>13</xdr:col>
      <xdr:colOff>38100</xdr:colOff>
      <xdr:row>3376</xdr:row>
      <xdr:rowOff>0</xdr:rowOff>
    </xdr:to>
    <xdr:sp macro="" textlink="">
      <xdr:nvSpPr>
        <xdr:cNvPr id="242" name="Text Box 1075">
          <a:extLst>
            <a:ext uri="{FF2B5EF4-FFF2-40B4-BE49-F238E27FC236}">
              <a16:creationId xmlns:a16="http://schemas.microsoft.com/office/drawing/2014/main" id="{9F5D1EFF-A9A6-41EA-8C97-2CD6E4B7BC34}"/>
            </a:ext>
          </a:extLst>
        </xdr:cNvPr>
        <xdr:cNvSpPr txBox="1">
          <a:spLocks noChangeArrowheads="1"/>
        </xdr:cNvSpPr>
      </xdr:nvSpPr>
      <xdr:spPr bwMode="auto">
        <a:xfrm>
          <a:off x="143933" y="498749108"/>
          <a:ext cx="5820834" cy="1821392"/>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家庭教育のあり方として大事だと考えるものは「子どもに基本的な生活習慣を身につけさせること」（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58.9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％）の割合が最も高く、次いで「子どもに礼儀や正義感を身につけさせること」（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％）、「子どもを健康に育てること」（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「子どもに礼儀や正義感を身につけさせること」（</a:t>
          </a:r>
          <a:r>
            <a:rPr lang="en-US" altLang="ja-JP" sz="1000" b="0" i="0" baseline="0">
              <a:effectLst/>
              <a:latin typeface="ＭＳ ゴシック" panose="020B0609070205080204" pitchFamily="49" charset="-128"/>
              <a:ea typeface="ＭＳ ゴシック" panose="020B0609070205080204" pitchFamily="49" charset="-128"/>
              <a:cs typeface="+mj-cs"/>
            </a:rPr>
            <a:t>54.7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48.6</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6.1</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ポイント増加した一方、</a:t>
          </a:r>
          <a:r>
            <a:rPr lang="ja-JP" altLang="ja-JP" sz="1000" b="0" i="0" baseline="0">
              <a:effectLst/>
              <a:latin typeface="ＭＳ ゴシック" panose="020B0609070205080204" pitchFamily="49" charset="-128"/>
              <a:ea typeface="ＭＳ ゴシック" panose="020B0609070205080204" pitchFamily="49" charset="-128"/>
              <a:cs typeface="+mj-cs"/>
            </a:rPr>
            <a:t>「子どもに基本的な生活習慣を身につけさせること」（</a:t>
          </a:r>
          <a:r>
            <a:rPr lang="en-US" altLang="ja-JP" sz="1000" b="0" i="0" baseline="0">
              <a:effectLst/>
              <a:latin typeface="ＭＳ ゴシック" panose="020B0609070205080204" pitchFamily="49" charset="-128"/>
              <a:ea typeface="ＭＳ ゴシック" panose="020B0609070205080204" pitchFamily="49" charset="-128"/>
              <a:cs typeface="+mj-cs"/>
            </a:rPr>
            <a:t>58.9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男女別にみると、「子どもに基本的な生活習慣を身につけさせること」</a:t>
          </a:r>
          <a:r>
            <a:rPr lang="ja-JP" altLang="en-US" sz="1000" b="0" i="0" baseline="0">
              <a:effectLst/>
              <a:latin typeface="ＭＳ ゴシック" panose="020B0609070205080204" pitchFamily="49" charset="-128"/>
              <a:ea typeface="ＭＳ ゴシック" panose="020B0609070205080204" pitchFamily="49" charset="-128"/>
              <a:cs typeface="+mj-cs"/>
            </a:rPr>
            <a:t>と回答したものは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50.5</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60.9</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en-US" altLang="ja-JP" sz="1000" b="0" i="0" baseline="0">
              <a:effectLst/>
              <a:latin typeface="ＭＳ ゴシック" panose="020B0609070205080204" pitchFamily="49" charset="-128"/>
              <a:ea typeface="ＭＳ ゴシック" panose="020B0609070205080204" pitchFamily="49" charset="-128"/>
              <a:cs typeface="+mj-cs"/>
            </a:rPr>
            <a:t>10.4</a:t>
          </a:r>
          <a:r>
            <a:rPr lang="ja-JP" altLang="ja-JP" sz="1000" b="0" i="0" baseline="0">
              <a:effectLst/>
              <a:latin typeface="ＭＳ ゴシック" panose="020B0609070205080204" pitchFamily="49" charset="-128"/>
              <a:ea typeface="ＭＳ ゴシック" panose="020B0609070205080204" pitchFamily="49" charset="-128"/>
              <a:cs typeface="+mj-cs"/>
            </a:rPr>
            <a:t>ポイントの差があり、</a:t>
          </a:r>
          <a:r>
            <a:rPr lang="ja-JP" altLang="en-US" sz="1000" b="0" i="0" baseline="0">
              <a:effectLst/>
              <a:latin typeface="ＭＳ ゴシック" panose="020B0609070205080204" pitchFamily="49" charset="-128"/>
              <a:ea typeface="ＭＳ ゴシック" panose="020B0609070205080204" pitchFamily="49" charset="-128"/>
              <a:cs typeface="+mj-cs"/>
            </a:rPr>
            <a:t>女性</a:t>
          </a:r>
          <a:r>
            <a:rPr lang="ja-JP" altLang="ja-JP" sz="1000" b="0" i="0" baseline="0">
              <a:effectLst/>
              <a:latin typeface="ＭＳ ゴシック" panose="020B0609070205080204" pitchFamily="49" charset="-128"/>
              <a:ea typeface="ＭＳ ゴシック" panose="020B0609070205080204" pitchFamily="49" charset="-128"/>
              <a:cs typeface="+mj-cs"/>
            </a:rPr>
            <a:t>の方が高い。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3410</xdr:row>
      <xdr:rowOff>9524</xdr:rowOff>
    </xdr:from>
    <xdr:to>
      <xdr:col>13</xdr:col>
      <xdr:colOff>0</xdr:colOff>
      <xdr:row>3423</xdr:row>
      <xdr:rowOff>137583</xdr:rowOff>
    </xdr:to>
    <xdr:sp macro="" textlink="">
      <xdr:nvSpPr>
        <xdr:cNvPr id="243" name="Text Box 1075">
          <a:extLst>
            <a:ext uri="{FF2B5EF4-FFF2-40B4-BE49-F238E27FC236}">
              <a16:creationId xmlns:a16="http://schemas.microsoft.com/office/drawing/2014/main" id="{DB37992F-78D3-4236-A3D3-B5008929632A}"/>
            </a:ext>
          </a:extLst>
        </xdr:cNvPr>
        <xdr:cNvSpPr txBox="1">
          <a:spLocks noChangeArrowheads="1"/>
        </xdr:cNvSpPr>
      </xdr:nvSpPr>
      <xdr:spPr bwMode="auto">
        <a:xfrm>
          <a:off x="105833" y="505617691"/>
          <a:ext cx="5820834" cy="20542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家庭の教育力が低下していると思うかについて「はい」と回答したものは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62.4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「いいえ」（</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％）についても前回調査（</a:t>
          </a:r>
          <a:r>
            <a:rPr lang="en-US" altLang="ja-JP" sz="1000" b="0" i="0" baseline="0">
              <a:effectLst/>
              <a:latin typeface="ＭＳ ゴシック" panose="020B0609070205080204" pitchFamily="49" charset="-128"/>
              <a:ea typeface="ＭＳ ゴシック" panose="020B0609070205080204" pitchFamily="49" charset="-128"/>
              <a:cs typeface="+mj-cs"/>
            </a:rPr>
            <a:t>8.9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一方、「わからない」と回答したものは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26.8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男女別にみると、</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わからない</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24.2</a:t>
          </a:r>
          <a:r>
            <a:rPr lang="ja-JP" altLang="ja-JP" sz="1000" b="0" i="0" baseline="0">
              <a:effectLst/>
              <a:latin typeface="ＭＳ ゴシック" panose="020B0609070205080204" pitchFamily="49" charset="-128"/>
              <a:ea typeface="ＭＳ ゴシック" panose="020B0609070205080204" pitchFamily="49" charset="-128"/>
              <a:cs typeface="+mj-cs"/>
            </a:rPr>
            <a:t>％）と女性（</a:t>
          </a:r>
          <a:r>
            <a:rPr lang="en-US" altLang="ja-JP" sz="1000" b="0" i="0" baseline="0">
              <a:effectLst/>
              <a:latin typeface="ＭＳ ゴシック" panose="020B0609070205080204" pitchFamily="49" charset="-128"/>
              <a:ea typeface="ＭＳ ゴシック" panose="020B0609070205080204" pitchFamily="49" charset="-128"/>
              <a:cs typeface="+mj-cs"/>
            </a:rPr>
            <a:t>31.5</a:t>
          </a:r>
          <a:r>
            <a:rPr lang="ja-JP" altLang="ja-JP" sz="1000" b="0" i="0" baseline="0">
              <a:effectLst/>
              <a:latin typeface="ＭＳ ゴシック" panose="020B0609070205080204" pitchFamily="49" charset="-128"/>
              <a:ea typeface="ＭＳ ゴシック" panose="020B0609070205080204" pitchFamily="49" charset="-128"/>
              <a:cs typeface="+mj-cs"/>
            </a:rPr>
            <a:t>％）では</a:t>
          </a:r>
          <a:r>
            <a:rPr lang="en-US" altLang="ja-JP" sz="1000" b="0" i="0" baseline="0">
              <a:effectLst/>
              <a:latin typeface="ＭＳ ゴシック" panose="020B0609070205080204" pitchFamily="49" charset="-128"/>
              <a:ea typeface="ＭＳ ゴシック" panose="020B0609070205080204" pitchFamily="49" charset="-128"/>
              <a:cs typeface="+mj-cs"/>
            </a:rPr>
            <a:t>7.3</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女性の方が高く、</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「はい」と回答した男性（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65.3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59.9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ポイント男性の方が高い。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地域別にみると、「はい」と回答したものは、前回調査と比較して、県央地域（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67.2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ポイント、沿岸地域（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ポイントそれぞれ減少し、県南地域（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ポイント、県北地域（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67.2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59.2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ポイントそれぞれ増加している。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38100</xdr:colOff>
      <xdr:row>3472</xdr:row>
      <xdr:rowOff>95249</xdr:rowOff>
    </xdr:from>
    <xdr:to>
      <xdr:col>13</xdr:col>
      <xdr:colOff>38100</xdr:colOff>
      <xdr:row>3483</xdr:row>
      <xdr:rowOff>142874</xdr:rowOff>
    </xdr:to>
    <xdr:sp macro="" textlink="">
      <xdr:nvSpPr>
        <xdr:cNvPr id="244" name="Text Box 1075">
          <a:extLst>
            <a:ext uri="{FF2B5EF4-FFF2-40B4-BE49-F238E27FC236}">
              <a16:creationId xmlns:a16="http://schemas.microsoft.com/office/drawing/2014/main" id="{B345269E-BC19-4424-838F-A771CBA256BF}"/>
            </a:ext>
          </a:extLst>
        </xdr:cNvPr>
        <xdr:cNvSpPr txBox="1">
          <a:spLocks noChangeArrowheads="1"/>
        </xdr:cNvSpPr>
      </xdr:nvSpPr>
      <xdr:spPr bwMode="auto">
        <a:xfrm>
          <a:off x="142875" y="526580099"/>
          <a:ext cx="5800725" cy="15716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家庭の教育力が低下している理由は「親が過保護」（</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％）の割合が最も高く、次いで「親子の会話が不足」（</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％）、「家族のふれあいが不足」（</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49.3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「親がしつけや教育に無関心」（</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a:t>
          </a:r>
          <a:r>
            <a:rPr lang="ja-JP" altLang="ja-JP" sz="1000" b="0" i="0" baseline="0">
              <a:effectLst/>
              <a:latin typeface="ＭＳ ゴシック" panose="020B0609070205080204" pitchFamily="49" charset="-128"/>
              <a:ea typeface="ＭＳ ゴシック" panose="020B0609070205080204" pitchFamily="49" charset="-128"/>
              <a:cs typeface="+mj-cs"/>
            </a:rPr>
            <a:t>「家族のふれあいが不足」（</a:t>
          </a:r>
          <a:r>
            <a:rPr lang="en-US" altLang="ja-JP" sz="1000" b="0" i="0" baseline="0">
              <a:effectLst/>
              <a:latin typeface="ＭＳ ゴシック" panose="020B0609070205080204" pitchFamily="49" charset="-128"/>
              <a:ea typeface="ＭＳ ゴシック" panose="020B0609070205080204" pitchFamily="49" charset="-128"/>
              <a:cs typeface="+mj-cs"/>
            </a:rPr>
            <a:t>49.3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についても前回調査（</a:t>
          </a:r>
          <a:r>
            <a:rPr lang="en-US" altLang="ja-JP" sz="1000" b="0" i="0" baseline="0">
              <a:effectLst/>
              <a:latin typeface="ＭＳ ゴシック" panose="020B0609070205080204" pitchFamily="49" charset="-128"/>
              <a:ea typeface="ＭＳ ゴシック" panose="020B0609070205080204" pitchFamily="49" charset="-128"/>
              <a:cs typeface="+mj-cs"/>
            </a:rPr>
            <a:t>45.0</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4.3</a:t>
          </a:r>
          <a:r>
            <a:rPr lang="ja-JP" altLang="en-US"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ＭＳ ゴシック" panose="020B0609070205080204" pitchFamily="49" charset="-128"/>
              <a:ea typeface="ＭＳ ゴシック" panose="020B0609070205080204" pitchFamily="49" charset="-128"/>
              <a:cs typeface="+mj-cs"/>
            </a:rPr>
            <a:t>一方、「親が教育に自信がもてない」（</a:t>
          </a:r>
          <a:r>
            <a:rPr lang="en-US" altLang="ja-JP" sz="1000" b="0" i="0" baseline="0">
              <a:effectLst/>
              <a:latin typeface="ＭＳ ゴシック" panose="020B0609070205080204" pitchFamily="49" charset="-128"/>
              <a:ea typeface="ＭＳ ゴシック" panose="020B0609070205080204" pitchFamily="49" charset="-128"/>
              <a:cs typeface="+mj-cs"/>
            </a:rPr>
            <a:t>20.9</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24.0</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3.1</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ポイント減少している。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defRPr sz="1000"/>
          </a:pP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男女別にみると、「親がしつけや教育に無関心」</a:t>
          </a:r>
          <a:r>
            <a:rPr lang="ja-JP" altLang="en-US" sz="1000" b="0" i="0" baseline="0">
              <a:effectLst/>
              <a:latin typeface="ＭＳ ゴシック" panose="020B0609070205080204" pitchFamily="49" charset="-128"/>
              <a:ea typeface="ＭＳ ゴシック" panose="020B0609070205080204" pitchFamily="49" charset="-128"/>
              <a:cs typeface="+mj-cs"/>
            </a:rPr>
            <a:t>と回答したものは、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50.0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34.3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15.7</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3539</xdr:row>
      <xdr:rowOff>0</xdr:rowOff>
    </xdr:from>
    <xdr:to>
      <xdr:col>12</xdr:col>
      <xdr:colOff>133350</xdr:colOff>
      <xdr:row>3547</xdr:row>
      <xdr:rowOff>123825</xdr:rowOff>
    </xdr:to>
    <xdr:sp macro="" textlink="">
      <xdr:nvSpPr>
        <xdr:cNvPr id="245" name="Text Box 1075">
          <a:extLst>
            <a:ext uri="{FF2B5EF4-FFF2-40B4-BE49-F238E27FC236}">
              <a16:creationId xmlns:a16="http://schemas.microsoft.com/office/drawing/2014/main" id="{B6C3F98F-CC12-4417-BEB3-F1093B55C056}"/>
            </a:ext>
          </a:extLst>
        </xdr:cNvPr>
        <xdr:cNvSpPr txBox="1">
          <a:spLocks noChangeArrowheads="1"/>
        </xdr:cNvSpPr>
      </xdr:nvSpPr>
      <xdr:spPr bwMode="auto">
        <a:xfrm>
          <a:off x="76200" y="537438600"/>
          <a:ext cx="5800725" cy="10382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家庭の教育力が低下している理由を地域別にみると、全ての地域で「親が過保護」の割合が最も高く、</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j-cs"/>
            </a:rPr>
            <a:t>県央</a:t>
          </a:r>
          <a:r>
            <a:rPr lang="ja-JP" altLang="ja-JP" sz="1000" b="0" i="0" baseline="0">
              <a:effectLst/>
              <a:latin typeface="ＭＳ ゴシック" panose="020B0609070205080204" pitchFamily="49" charset="-128"/>
              <a:ea typeface="ＭＳ ゴシック" panose="020B0609070205080204" pitchFamily="49" charset="-128"/>
              <a:cs typeface="+mj-cs"/>
            </a:rPr>
            <a:t>地域（</a:t>
          </a:r>
          <a:r>
            <a:rPr lang="en-US" altLang="ja-JP" sz="1000" b="0" i="0" baseline="0">
              <a:effectLst/>
              <a:latin typeface="ＭＳ ゴシック" panose="020B0609070205080204" pitchFamily="49" charset="-128"/>
              <a:ea typeface="ＭＳ ゴシック" panose="020B0609070205080204" pitchFamily="49" charset="-128"/>
              <a:cs typeface="+mj-cs"/>
            </a:rPr>
            <a:t>60.7</a:t>
          </a:r>
          <a:r>
            <a:rPr lang="ja-JP" altLang="ja-JP" sz="1000" b="0" i="0" baseline="0">
              <a:effectLst/>
              <a:latin typeface="ＭＳ ゴシック" panose="020B0609070205080204" pitchFamily="49" charset="-128"/>
              <a:ea typeface="ＭＳ ゴシック" panose="020B0609070205080204" pitchFamily="49" charset="-128"/>
              <a:cs typeface="+mj-cs"/>
            </a:rPr>
            <a:t>％）、県南地域</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64.0</a:t>
          </a:r>
          <a:r>
            <a:rPr lang="ja-JP" altLang="ja-JP" sz="1000" b="0" i="0" baseline="0">
              <a:effectLst/>
              <a:latin typeface="ＭＳ ゴシック" panose="020B0609070205080204" pitchFamily="49" charset="-128"/>
              <a:ea typeface="ＭＳ ゴシック" panose="020B0609070205080204" pitchFamily="49" charset="-128"/>
              <a:cs typeface="+mj-cs"/>
            </a:rPr>
            <a:t>％）、沿岸地域（</a:t>
          </a:r>
          <a:r>
            <a:rPr lang="en-US" altLang="ja-JP" sz="1000" b="0" i="0" baseline="0">
              <a:effectLst/>
              <a:latin typeface="ＭＳ ゴシック" panose="020B0609070205080204" pitchFamily="49" charset="-128"/>
              <a:ea typeface="ＭＳ ゴシック" panose="020B0609070205080204" pitchFamily="49" charset="-128"/>
              <a:cs typeface="+mj-cs"/>
            </a:rPr>
            <a:t>59.5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、県北地域（</a:t>
          </a:r>
          <a:r>
            <a:rPr lang="en-US" altLang="ja-JP" sz="1000" b="0" i="0" baseline="0">
              <a:effectLst/>
              <a:latin typeface="ＭＳ ゴシック" panose="020B0609070205080204" pitchFamily="49" charset="-128"/>
              <a:ea typeface="ＭＳ ゴシック" panose="020B0609070205080204" pitchFamily="49" charset="-128"/>
              <a:cs typeface="+mj-cs"/>
            </a:rPr>
            <a:t>63.4</a:t>
          </a:r>
          <a:r>
            <a:rPr lang="ja-JP" altLang="en-US" sz="1000" b="0" i="0" baseline="0">
              <a:effectLst/>
              <a:latin typeface="ＭＳ ゴシック" panose="020B0609070205080204" pitchFamily="49" charset="-128"/>
              <a:ea typeface="ＭＳ ゴシック" panose="020B0609070205080204" pitchFamily="49" charset="-128"/>
              <a:cs typeface="+mj-cs"/>
            </a:rPr>
            <a:t>％）で、大きな差はみられない。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もっとも大きな差があらわれたのは「親がしつけや教育の仕方がわからない」であり、最も高い県央地域（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47.2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％）と最も低い</a:t>
          </a:r>
          <a:r>
            <a:rPr lang="ja-JP" altLang="ja-JP" sz="1000" b="0" i="0" baseline="0">
              <a:effectLst/>
              <a:latin typeface="ＭＳ ゴシック" panose="020B0609070205080204" pitchFamily="49" charset="-128"/>
              <a:ea typeface="ＭＳ ゴシック" panose="020B0609070205080204" pitchFamily="49" charset="-128"/>
              <a:cs typeface="+mj-cs"/>
            </a:rPr>
            <a:t>沿岸地域（</a:t>
          </a:r>
          <a:r>
            <a:rPr lang="en-US" altLang="ja-JP" sz="1000" b="0" i="0" baseline="0">
              <a:effectLst/>
              <a:latin typeface="ＭＳ ゴシック" panose="020B0609070205080204" pitchFamily="49" charset="-128"/>
              <a:ea typeface="ＭＳ ゴシック" panose="020B0609070205080204" pitchFamily="49" charset="-128"/>
              <a:cs typeface="+mj-cs"/>
            </a:rPr>
            <a:t>29.7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ポイントと大きな差がみられる。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3609</xdr:row>
      <xdr:rowOff>95250</xdr:rowOff>
    </xdr:from>
    <xdr:to>
      <xdr:col>12</xdr:col>
      <xdr:colOff>133350</xdr:colOff>
      <xdr:row>3624</xdr:row>
      <xdr:rowOff>57150</xdr:rowOff>
    </xdr:to>
    <xdr:sp macro="" textlink="">
      <xdr:nvSpPr>
        <xdr:cNvPr id="247" name="Text Box 1075">
          <a:extLst>
            <a:ext uri="{FF2B5EF4-FFF2-40B4-BE49-F238E27FC236}">
              <a16:creationId xmlns:a16="http://schemas.microsoft.com/office/drawing/2014/main" id="{1C2C55AD-D60B-42AF-AA08-D567C8A84A7A}"/>
            </a:ext>
          </a:extLst>
        </xdr:cNvPr>
        <xdr:cNvSpPr txBox="1">
          <a:spLocks noChangeArrowheads="1"/>
        </xdr:cNvSpPr>
      </xdr:nvSpPr>
      <xdr:spPr bwMode="auto">
        <a:xfrm>
          <a:off x="76200" y="546868350"/>
          <a:ext cx="5800725" cy="194310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9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青少年にとって必要だと思うものは、</a:t>
          </a:r>
          <a:r>
            <a:rPr lang="ja-JP" altLang="ja-JP" sz="1000" b="0" i="0" baseline="0">
              <a:effectLst/>
              <a:latin typeface="ＭＳ ゴシック" panose="020B0609070205080204" pitchFamily="49" charset="-128"/>
              <a:ea typeface="ＭＳ ゴシック" panose="020B0609070205080204" pitchFamily="49" charset="-128"/>
              <a:cs typeface="+mj-cs"/>
            </a:rPr>
            <a:t>「青少年が気軽に立ち寄れる施設や場所」（</a:t>
          </a:r>
          <a:r>
            <a:rPr lang="en-US" altLang="ja-JP" sz="1000" b="0" i="0" baseline="0">
              <a:effectLst/>
              <a:latin typeface="ＭＳ ゴシック" panose="020B0609070205080204" pitchFamily="49" charset="-128"/>
              <a:ea typeface="ＭＳ ゴシック" panose="020B0609070205080204" pitchFamily="49" charset="-128"/>
              <a:cs typeface="+mj-cs"/>
            </a:rPr>
            <a:t>58.5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）の割合</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「青少年の悩みなどを気軽に相談できるところ」（</a:t>
          </a:r>
          <a:r>
            <a:rPr lang="en-US" altLang="ja-JP" sz="1000" b="0" i="0" baseline="0">
              <a:effectLst/>
              <a:latin typeface="ＭＳ ゴシック" panose="020B0609070205080204" pitchFamily="49" charset="-128"/>
              <a:ea typeface="ＭＳ ゴシック" panose="020B0609070205080204" pitchFamily="49" charset="-128"/>
              <a:cs typeface="+mj-cs"/>
            </a:rPr>
            <a:t>49.7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「グループ・サークル活動に利用できる施設や場所」（</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前回調査と比較して</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番目が逆転している。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「青少年が気軽に立ち寄れる施設や場所」（</a:t>
          </a:r>
          <a:r>
            <a:rPr lang="en-US" altLang="ja-JP" sz="1000" b="0" i="0" baseline="0">
              <a:effectLst/>
              <a:latin typeface="ＭＳ ゴシック" panose="020B0609070205080204" pitchFamily="49" charset="-128"/>
              <a:ea typeface="ＭＳ ゴシック" panose="020B0609070205080204" pitchFamily="49" charset="-128"/>
              <a:cs typeface="+mj-cs"/>
            </a:rPr>
            <a:t>58.5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48.6</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9.9</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ポイント増加した一方、「青少年が自分で企画運営して行事やボランティア活動を行うこと」（</a:t>
          </a:r>
          <a:r>
            <a:rPr lang="en-US" altLang="ja-JP" sz="1000" b="0" i="0" baseline="0">
              <a:effectLst/>
              <a:latin typeface="ＭＳ ゴシック" panose="020B0609070205080204" pitchFamily="49" charset="-128"/>
              <a:ea typeface="ＭＳ ゴシック" panose="020B0609070205080204" pitchFamily="49" charset="-128"/>
              <a:cs typeface="+mj-cs"/>
            </a:rPr>
            <a:t>23.8</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28.5</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4.7</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ポイント減少している。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algn="l" rtl="0">
            <a:lnSpc>
              <a:spcPts val="900"/>
            </a:lnSpc>
            <a:defRPr sz="1000"/>
          </a:pP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男女別にみると、「青少年が気軽に立ち寄れる施設や場所」</a:t>
          </a:r>
          <a:r>
            <a:rPr lang="ja-JP" altLang="en-US" sz="1000" b="0" i="0" baseline="0">
              <a:effectLst/>
              <a:latin typeface="ＭＳ ゴシック" panose="020B0609070205080204" pitchFamily="49" charset="-128"/>
              <a:ea typeface="ＭＳ ゴシック" panose="020B0609070205080204" pitchFamily="49" charset="-128"/>
              <a:cs typeface="+mj-cs"/>
            </a:rPr>
            <a:t>と回答したものは、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46.3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61.5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では、女性の方が</a:t>
          </a:r>
          <a:r>
            <a:rPr lang="en-US" altLang="ja-JP" sz="1000" b="0" i="0" baseline="0">
              <a:effectLst/>
              <a:latin typeface="ＭＳ ゴシック" panose="020B0609070205080204" pitchFamily="49" charset="-128"/>
              <a:ea typeface="ＭＳ ゴシック" panose="020B0609070205080204" pitchFamily="49" charset="-128"/>
              <a:cs typeface="+mj-cs"/>
            </a:rPr>
            <a:t>15.2</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9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少年に対する調査との比較では、保護者に対する調査と大きな相違はみられない。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9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9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371475</xdr:colOff>
      <xdr:row>1044</xdr:row>
      <xdr:rowOff>9525</xdr:rowOff>
    </xdr:from>
    <xdr:to>
      <xdr:col>12</xdr:col>
      <xdr:colOff>19050</xdr:colOff>
      <xdr:row>1091</xdr:row>
      <xdr:rowOff>142875</xdr:rowOff>
    </xdr:to>
    <xdr:graphicFrame macro="">
      <xdr:nvGraphicFramePr>
        <xdr:cNvPr id="66687726" name="グラフ 1096">
          <a:extLst>
            <a:ext uri="{FF2B5EF4-FFF2-40B4-BE49-F238E27FC236}">
              <a16:creationId xmlns:a16="http://schemas.microsoft.com/office/drawing/2014/main" id="{BB82F98A-8297-49CE-BBD5-BA623144C4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1"/>
        </a:graphicData>
      </a:graphic>
    </xdr:graphicFrame>
    <xdr:clientData/>
  </xdr:twoCellAnchor>
  <xdr:twoCellAnchor>
    <xdr:from>
      <xdr:col>1</xdr:col>
      <xdr:colOff>142875</xdr:colOff>
      <xdr:row>1080</xdr:row>
      <xdr:rowOff>66676</xdr:rowOff>
    </xdr:from>
    <xdr:to>
      <xdr:col>3</xdr:col>
      <xdr:colOff>219075</xdr:colOff>
      <xdr:row>1083</xdr:row>
      <xdr:rowOff>47626</xdr:rowOff>
    </xdr:to>
    <xdr:sp macro="" textlink="">
      <xdr:nvSpPr>
        <xdr:cNvPr id="3" name="テキスト ボックス 2">
          <a:extLst>
            <a:ext uri="{FF2B5EF4-FFF2-40B4-BE49-F238E27FC236}">
              <a16:creationId xmlns:a16="http://schemas.microsoft.com/office/drawing/2014/main" id="{84A74FC1-9D9D-443C-82AD-0962F93422E5}"/>
            </a:ext>
          </a:extLst>
        </xdr:cNvPr>
        <xdr:cNvSpPr txBox="1"/>
      </xdr:nvSpPr>
      <xdr:spPr bwMode="auto">
        <a:xfrm>
          <a:off x="247650" y="163239451"/>
          <a:ext cx="1143000" cy="4381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horzOverflow="clip" wrap="square" lIns="27432" tIns="18288" rIns="0" bIns="18288" rtlCol="0" anchor="t" upright="1"/>
        <a:lstStyle/>
        <a:p>
          <a:pPr marL="0" marR="0" indent="0" algn="l" defTabSz="914400" rtl="0" eaLnBrk="1" fontAlgn="auto" latinLnBrk="0" hangingPunct="1">
            <a:lnSpc>
              <a:spcPts val="1000"/>
            </a:lnSpc>
            <a:spcBef>
              <a:spcPts val="0"/>
            </a:spcBef>
            <a:spcAft>
              <a:spcPts val="0"/>
            </a:spcAft>
            <a:buClrTx/>
            <a:buSzTx/>
            <a:buFontTx/>
            <a:buNone/>
            <a:tabLst/>
          </a:pPr>
          <a:r>
            <a:rPr kumimoji="1" lang="en-US" altLang="ja-JP" sz="750">
              <a:effectLst/>
              <a:latin typeface="ＭＳ ゴシック" panose="020B0609070205080204" pitchFamily="49" charset="-128"/>
              <a:ea typeface="ＭＳ ゴシック" panose="020B0609070205080204" pitchFamily="49" charset="-128"/>
              <a:cs typeface="+mj-cs"/>
            </a:rPr>
            <a:t>※</a:t>
          </a:r>
          <a:r>
            <a:rPr kumimoji="1" lang="ja-JP" altLang="en-US" sz="750">
              <a:effectLst/>
              <a:latin typeface="ＭＳ ゴシック" panose="020B0609070205080204" pitchFamily="49" charset="-128"/>
              <a:ea typeface="ＭＳ ゴシック" panose="020B0609070205080204" pitchFamily="49" charset="-128"/>
              <a:cs typeface="+mj-cs"/>
            </a:rPr>
            <a:t>少年への調査では</a:t>
          </a:r>
          <a:endParaRPr kumimoji="1" lang="en-US" altLang="ja-JP" sz="75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pPr>
          <a:r>
            <a:rPr kumimoji="1" lang="ja-JP" altLang="en-US" sz="750">
              <a:effectLst/>
              <a:latin typeface="ＭＳ ゴシック" panose="020B0609070205080204" pitchFamily="49" charset="-128"/>
              <a:ea typeface="ＭＳ ゴシック" panose="020B0609070205080204" pitchFamily="49" charset="-128"/>
              <a:cs typeface="+mj-cs"/>
            </a:rPr>
            <a:t>「いやなことはない」</a:t>
          </a:r>
        </a:p>
      </xdr:txBody>
    </xdr:sp>
    <xdr:clientData/>
  </xdr:twoCellAnchor>
  <xdr:twoCellAnchor>
    <xdr:from>
      <xdr:col>1</xdr:col>
      <xdr:colOff>0</xdr:colOff>
      <xdr:row>2137</xdr:row>
      <xdr:rowOff>123825</xdr:rowOff>
    </xdr:from>
    <xdr:to>
      <xdr:col>13</xdr:col>
      <xdr:colOff>0</xdr:colOff>
      <xdr:row>2142</xdr:row>
      <xdr:rowOff>47625</xdr:rowOff>
    </xdr:to>
    <xdr:sp macro="" textlink="">
      <xdr:nvSpPr>
        <xdr:cNvPr id="249" name="Text Box 1075">
          <a:extLst>
            <a:ext uri="{FF2B5EF4-FFF2-40B4-BE49-F238E27FC236}">
              <a16:creationId xmlns:a16="http://schemas.microsoft.com/office/drawing/2014/main" id="{12947D86-C51F-47B1-8D77-EFC5A589C7C9}"/>
            </a:ext>
          </a:extLst>
        </xdr:cNvPr>
        <xdr:cNvSpPr txBox="1">
          <a:spLocks noChangeArrowheads="1"/>
        </xdr:cNvSpPr>
      </xdr:nvSpPr>
      <xdr:spPr bwMode="auto">
        <a:xfrm>
          <a:off x="104775" y="326212200"/>
          <a:ext cx="5800725" cy="68580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④フィルタリング解除をするとき保護者の同意が「必要だと思う」と回答したものは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88.7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85.0</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男女別では大きな差は</a:t>
          </a:r>
          <a:r>
            <a:rPr lang="ja-JP" altLang="en-US" sz="1000">
              <a:effectLst/>
              <a:latin typeface="ＭＳ ゴシック" panose="020B0609070205080204" pitchFamily="49" charset="-128"/>
              <a:ea typeface="ＭＳ ゴシック" panose="020B0609070205080204" pitchFamily="49" charset="-128"/>
              <a:cs typeface="+mj-cs"/>
            </a:rPr>
            <a:t>みられない</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2102</xdr:row>
      <xdr:rowOff>0</xdr:rowOff>
    </xdr:from>
    <xdr:to>
      <xdr:col>13</xdr:col>
      <xdr:colOff>9525</xdr:colOff>
      <xdr:row>2107</xdr:row>
      <xdr:rowOff>95250</xdr:rowOff>
    </xdr:to>
    <xdr:sp macro="" textlink="">
      <xdr:nvSpPr>
        <xdr:cNvPr id="251" name="Text Box 1075">
          <a:extLst>
            <a:ext uri="{FF2B5EF4-FFF2-40B4-BE49-F238E27FC236}">
              <a16:creationId xmlns:a16="http://schemas.microsoft.com/office/drawing/2014/main" id="{BDA4E86E-017C-4D5D-A8D9-A7E208C3006C}"/>
            </a:ext>
          </a:extLst>
        </xdr:cNvPr>
        <xdr:cNvSpPr txBox="1">
          <a:spLocks noChangeArrowheads="1"/>
        </xdr:cNvSpPr>
      </xdr:nvSpPr>
      <xdr:spPr bwMode="auto">
        <a:xfrm>
          <a:off x="114300" y="320601975"/>
          <a:ext cx="5800725" cy="8572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②子どもの携帯電話へのフィルタリングの利用について「利用している」と回答したものは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47.8</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利用していない</a:t>
          </a:r>
          <a:r>
            <a:rPr lang="ja-JP" altLang="ja-JP" sz="1000" b="0" i="0" baseline="0">
              <a:effectLst/>
              <a:latin typeface="ＭＳ ゴシック" panose="020B0609070205080204" pitchFamily="49" charset="-128"/>
              <a:ea typeface="ＭＳ ゴシック" panose="020B0609070205080204" pitchFamily="49" charset="-128"/>
              <a:cs typeface="+mj-cs"/>
            </a:rPr>
            <a:t>」と回答した</a:t>
          </a:r>
          <a:r>
            <a:rPr lang="ja-JP" altLang="en-US" sz="1000" b="0" i="0" baseline="0">
              <a:effectLst/>
              <a:latin typeface="ＭＳ ゴシック" panose="020B0609070205080204" pitchFamily="49" charset="-128"/>
              <a:ea typeface="ＭＳ ゴシック" panose="020B0609070205080204" pitchFamily="49" charset="-128"/>
              <a:cs typeface="+mj-cs"/>
            </a:rPr>
            <a:t>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43.2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24.5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18.7</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高く、</a:t>
          </a:r>
          <a:r>
            <a:rPr lang="en-US" altLang="ja-JP" sz="1000" b="0" i="0" baseline="0">
              <a:effectLst/>
              <a:latin typeface="ＭＳ ゴシック" panose="020B0609070205080204" pitchFamily="49" charset="-128"/>
              <a:ea typeface="ＭＳ ゴシック" panose="020B0609070205080204" pitchFamily="49" charset="-128"/>
              <a:cs typeface="+mj-cs"/>
            </a:rPr>
            <a:t>4</a:t>
          </a:r>
          <a:r>
            <a:rPr lang="ja-JP" altLang="en-US" sz="1000" b="0" i="0" baseline="0">
              <a:effectLst/>
              <a:latin typeface="ＭＳ ゴシック" panose="020B0609070205080204" pitchFamily="49" charset="-128"/>
              <a:ea typeface="ＭＳ ゴシック" panose="020B0609070205080204" pitchFamily="49" charset="-128"/>
              <a:cs typeface="+mj-cs"/>
            </a:rPr>
            <a:t>割を超えた。</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2120</xdr:row>
      <xdr:rowOff>47625</xdr:rowOff>
    </xdr:from>
    <xdr:to>
      <xdr:col>13</xdr:col>
      <xdr:colOff>0</xdr:colOff>
      <xdr:row>2125</xdr:row>
      <xdr:rowOff>19050</xdr:rowOff>
    </xdr:to>
    <xdr:sp macro="" textlink="">
      <xdr:nvSpPr>
        <xdr:cNvPr id="253" name="Text Box 1075">
          <a:extLst>
            <a:ext uri="{FF2B5EF4-FFF2-40B4-BE49-F238E27FC236}">
              <a16:creationId xmlns:a16="http://schemas.microsoft.com/office/drawing/2014/main" id="{EC00CE25-9901-462A-AA51-F7176918D4DE}"/>
            </a:ext>
          </a:extLst>
        </xdr:cNvPr>
        <xdr:cNvSpPr txBox="1">
          <a:spLocks noChangeArrowheads="1"/>
        </xdr:cNvSpPr>
      </xdr:nvSpPr>
      <xdr:spPr bwMode="auto">
        <a:xfrm>
          <a:off x="104775" y="323545200"/>
          <a:ext cx="5800725" cy="7334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③フィルタリング利用が義務付けられていることを「知っている」と回答したものは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52.6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知らない</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46.3</a:t>
          </a:r>
          <a:r>
            <a:rPr lang="ja-JP" altLang="ja-JP" sz="1000" b="0" i="0" baseline="0">
              <a:effectLst/>
              <a:latin typeface="ＭＳ ゴシック" panose="020B0609070205080204" pitchFamily="49" charset="-128"/>
              <a:ea typeface="ＭＳ ゴシック" panose="020B0609070205080204" pitchFamily="49" charset="-128"/>
              <a:cs typeface="+mj-cs"/>
            </a:rPr>
            <a:t>％）は、女性（</a:t>
          </a:r>
          <a:r>
            <a:rPr lang="en-US" altLang="ja-JP" sz="1000" b="0" i="0" baseline="0">
              <a:effectLst/>
              <a:latin typeface="ＭＳ ゴシック" panose="020B0609070205080204" pitchFamily="49" charset="-128"/>
              <a:ea typeface="ＭＳ ゴシック" panose="020B0609070205080204" pitchFamily="49" charset="-128"/>
              <a:cs typeface="+mj-cs"/>
            </a:rPr>
            <a:t>41.7</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4.6</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2178</xdr:row>
      <xdr:rowOff>66674</xdr:rowOff>
    </xdr:from>
    <xdr:to>
      <xdr:col>13</xdr:col>
      <xdr:colOff>9525</xdr:colOff>
      <xdr:row>2184</xdr:row>
      <xdr:rowOff>85725</xdr:rowOff>
    </xdr:to>
    <xdr:sp macro="" textlink="">
      <xdr:nvSpPr>
        <xdr:cNvPr id="254" name="Text Box 1075">
          <a:extLst>
            <a:ext uri="{FF2B5EF4-FFF2-40B4-BE49-F238E27FC236}">
              <a16:creationId xmlns:a16="http://schemas.microsoft.com/office/drawing/2014/main" id="{2A5BA446-6695-4678-806E-5941495D8616}"/>
            </a:ext>
          </a:extLst>
        </xdr:cNvPr>
        <xdr:cNvSpPr txBox="1">
          <a:spLocks noChangeArrowheads="1"/>
        </xdr:cNvSpPr>
      </xdr:nvSpPr>
      <xdr:spPr bwMode="auto">
        <a:xfrm>
          <a:off x="114300" y="332412974"/>
          <a:ext cx="5800725" cy="933451"/>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⑥</a:t>
          </a:r>
          <a:r>
            <a:rPr kumimoji="1"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j-cs"/>
            </a:rPr>
            <a:t>平成</a:t>
          </a:r>
          <a:r>
            <a:rPr kumimoji="1" lang="en-US" altLang="ja-JP" sz="1000">
              <a:effectLst/>
              <a:latin typeface="ＭＳ ゴシック" panose="020B0609070205080204" pitchFamily="49" charset="-128"/>
              <a:ea typeface="ＭＳ ゴシック" panose="020B0609070205080204" pitchFamily="49" charset="-128"/>
              <a:cs typeface="+mj-cs"/>
            </a:rPr>
            <a:t>30</a:t>
          </a:r>
          <a:r>
            <a:rPr kumimoji="1" lang="ja-JP" altLang="ja-JP" sz="1000">
              <a:effectLst/>
              <a:latin typeface="ＭＳ ゴシック" panose="020B0609070205080204" pitchFamily="49" charset="-128"/>
              <a:ea typeface="ＭＳ ゴシック" panose="020B0609070205080204" pitchFamily="49" charset="-128"/>
              <a:cs typeface="+mj-cs"/>
            </a:rPr>
            <a:t>年度調査より新たに追加された</a:t>
          </a:r>
          <a:r>
            <a:rPr kumimoji="1" lang="ja-JP" altLang="en-US" sz="1000">
              <a:effectLst/>
              <a:latin typeface="ＭＳ ゴシック" panose="020B0609070205080204" pitchFamily="49" charset="-128"/>
              <a:ea typeface="ＭＳ ゴシック" panose="020B0609070205080204" pitchFamily="49" charset="-128"/>
              <a:cs typeface="+mj-cs"/>
            </a:rPr>
            <a:t>項目</a:t>
          </a:r>
          <a:r>
            <a:rPr kumimoji="1" lang="ja-JP" altLang="ja-JP" sz="1000">
              <a:effectLst/>
              <a:latin typeface="ＭＳ ゴシック" panose="020B0609070205080204" pitchFamily="49" charset="-128"/>
              <a:ea typeface="ＭＳ ゴシック" panose="020B0609070205080204" pitchFamily="49" charset="-128"/>
              <a:cs typeface="+mj-cs"/>
            </a:rPr>
            <a:t>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携帯電話やスマートフォンで、子どもと通話以外にどのような使い方をしているかについては</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「ＬＩＮＥ」の割合が最も高く、</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73.5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割以上を占めている。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「ＬＩＮＥ」と回答した</a:t>
          </a:r>
          <a:r>
            <a:rPr lang="ja-JP" altLang="en-US" sz="1000" b="0" i="0" baseline="0">
              <a:effectLst/>
              <a:latin typeface="ＭＳ ゴシック" panose="020B0609070205080204" pitchFamily="49" charset="-128"/>
              <a:ea typeface="ＭＳ ゴシック" panose="020B0609070205080204" pitchFamily="49" charset="-128"/>
              <a:cs typeface="+mj-cs"/>
            </a:rPr>
            <a:t>女性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75.0</a:t>
          </a:r>
          <a:r>
            <a:rPr lang="ja-JP" altLang="ja-JP" sz="1000" b="0" i="0" baseline="0">
              <a:effectLst/>
              <a:latin typeface="ＭＳ ゴシック" panose="020B0609070205080204" pitchFamily="49" charset="-128"/>
              <a:ea typeface="ＭＳ ゴシック" panose="020B0609070205080204" pitchFamily="49" charset="-128"/>
              <a:cs typeface="+mj-cs"/>
            </a:rPr>
            <a:t>％）は、</a:t>
          </a:r>
          <a:r>
            <a:rPr lang="ja-JP" altLang="en-US" sz="1000" b="0" i="0" baseline="0">
              <a:effectLst/>
              <a:latin typeface="ＭＳ ゴシック" panose="020B0609070205080204" pitchFamily="49" charset="-128"/>
              <a:ea typeface="ＭＳ ゴシック" panose="020B0609070205080204" pitchFamily="49" charset="-128"/>
              <a:cs typeface="+mj-cs"/>
            </a:rPr>
            <a:t>男性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67.4</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7.6</a:t>
          </a:r>
          <a:r>
            <a:rPr lang="ja-JP" altLang="ja-JP" sz="1000" b="0" i="0" baseline="0">
              <a:effectLst/>
              <a:latin typeface="ＭＳ ゴシック" panose="020B0609070205080204" pitchFamily="49" charset="-128"/>
              <a:ea typeface="ＭＳ ゴシック" panose="020B0609070205080204" pitchFamily="49" charset="-128"/>
              <a:cs typeface="+mj-cs"/>
            </a:rPr>
            <a:t>ポイントと</a:t>
          </a:r>
          <a:r>
            <a:rPr lang="ja-JP" altLang="en-US" sz="1000" b="0" i="0" baseline="0">
              <a:effectLst/>
              <a:latin typeface="ＭＳ ゴシック" panose="020B0609070205080204" pitchFamily="49" charset="-128"/>
              <a:ea typeface="ＭＳ ゴシック" panose="020B0609070205080204" pitchFamily="49" charset="-128"/>
              <a:cs typeface="+mj-cs"/>
            </a:rPr>
            <a:t>大幅に</a:t>
          </a:r>
          <a:r>
            <a:rPr lang="ja-JP" altLang="ja-JP" sz="1000" b="0" i="0" baseline="0">
              <a:effectLst/>
              <a:latin typeface="ＭＳ ゴシック" panose="020B0609070205080204" pitchFamily="49" charset="-128"/>
              <a:ea typeface="ＭＳ ゴシック" panose="020B0609070205080204" pitchFamily="49" charset="-128"/>
              <a:cs typeface="+mj-cs"/>
            </a:rPr>
            <a:t>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9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3424</xdr:row>
      <xdr:rowOff>28575</xdr:rowOff>
    </xdr:from>
    <xdr:to>
      <xdr:col>13</xdr:col>
      <xdr:colOff>19050</xdr:colOff>
      <xdr:row>3437</xdr:row>
      <xdr:rowOff>66675</xdr:rowOff>
    </xdr:to>
    <xdr:graphicFrame macro="">
      <xdr:nvGraphicFramePr>
        <xdr:cNvPr id="66687732" name="グラフ 1263">
          <a:extLst>
            <a:ext uri="{FF2B5EF4-FFF2-40B4-BE49-F238E27FC236}">
              <a16:creationId xmlns:a16="http://schemas.microsoft.com/office/drawing/2014/main" id="{1778A8C5-101D-470B-91CA-15103DDE97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2"/>
        </a:graphicData>
      </a:graphic>
    </xdr:graphicFrame>
    <xdr:clientData/>
  </xdr:twoCellAnchor>
  <xdr:twoCellAnchor>
    <xdr:from>
      <xdr:col>1</xdr:col>
      <xdr:colOff>9525</xdr:colOff>
      <xdr:row>3439</xdr:row>
      <xdr:rowOff>28575</xdr:rowOff>
    </xdr:from>
    <xdr:to>
      <xdr:col>13</xdr:col>
      <xdr:colOff>38100</xdr:colOff>
      <xdr:row>3452</xdr:row>
      <xdr:rowOff>66675</xdr:rowOff>
    </xdr:to>
    <xdr:graphicFrame macro="">
      <xdr:nvGraphicFramePr>
        <xdr:cNvPr id="66687733" name="グラフ 1263">
          <a:extLst>
            <a:ext uri="{FF2B5EF4-FFF2-40B4-BE49-F238E27FC236}">
              <a16:creationId xmlns:a16="http://schemas.microsoft.com/office/drawing/2014/main" id="{02E66BCD-8B2C-4EC4-938F-CFE77C359F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3"/>
        </a:graphicData>
      </a:graphic>
    </xdr:graphicFrame>
    <xdr:clientData/>
  </xdr:twoCellAnchor>
  <xdr:twoCellAnchor>
    <xdr:from>
      <xdr:col>1</xdr:col>
      <xdr:colOff>19050</xdr:colOff>
      <xdr:row>157</xdr:row>
      <xdr:rowOff>38100</xdr:rowOff>
    </xdr:from>
    <xdr:to>
      <xdr:col>13</xdr:col>
      <xdr:colOff>28575</xdr:colOff>
      <xdr:row>167</xdr:row>
      <xdr:rowOff>95250</xdr:rowOff>
    </xdr:to>
    <xdr:graphicFrame macro="">
      <xdr:nvGraphicFramePr>
        <xdr:cNvPr id="66687734" name="グラフ 1291">
          <a:extLst>
            <a:ext uri="{FF2B5EF4-FFF2-40B4-BE49-F238E27FC236}">
              <a16:creationId xmlns:a16="http://schemas.microsoft.com/office/drawing/2014/main" id="{1A8D97B7-7919-44C6-BB7E-36CF1589A9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4"/>
        </a:graphicData>
      </a:graphic>
    </xdr:graphicFrame>
    <xdr:clientData/>
  </xdr:twoCellAnchor>
  <xdr:twoCellAnchor>
    <xdr:from>
      <xdr:col>8</xdr:col>
      <xdr:colOff>0</xdr:colOff>
      <xdr:row>1347</xdr:row>
      <xdr:rowOff>47625</xdr:rowOff>
    </xdr:from>
    <xdr:to>
      <xdr:col>13</xdr:col>
      <xdr:colOff>0</xdr:colOff>
      <xdr:row>1392</xdr:row>
      <xdr:rowOff>10584</xdr:rowOff>
    </xdr:to>
    <xdr:graphicFrame macro="">
      <xdr:nvGraphicFramePr>
        <xdr:cNvPr id="66687767" name="グラフ 1239">
          <a:extLst>
            <a:ext uri="{FF2B5EF4-FFF2-40B4-BE49-F238E27FC236}">
              <a16:creationId xmlns:a16="http://schemas.microsoft.com/office/drawing/2014/main" id="{045C437B-ADF8-45D9-9856-921232C499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5"/>
        </a:graphicData>
      </a:graphic>
    </xdr:graphicFrame>
    <xdr:clientData/>
  </xdr:twoCellAnchor>
  <xdr:twoCellAnchor>
    <xdr:from>
      <xdr:col>0</xdr:col>
      <xdr:colOff>95250</xdr:colOff>
      <xdr:row>1979</xdr:row>
      <xdr:rowOff>38100</xdr:rowOff>
    </xdr:from>
    <xdr:to>
      <xdr:col>13</xdr:col>
      <xdr:colOff>66675</xdr:colOff>
      <xdr:row>1988</xdr:row>
      <xdr:rowOff>47625</xdr:rowOff>
    </xdr:to>
    <xdr:graphicFrame macro="">
      <xdr:nvGraphicFramePr>
        <xdr:cNvPr id="66687785" name="グラフ 1260">
          <a:extLst>
            <a:ext uri="{FF2B5EF4-FFF2-40B4-BE49-F238E27FC236}">
              <a16:creationId xmlns:a16="http://schemas.microsoft.com/office/drawing/2014/main" id="{8EEB33D6-4D71-4DC8-BE84-79F973BEAA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6"/>
        </a:graphicData>
      </a:graphic>
    </xdr:graphicFrame>
    <xdr:clientData/>
  </xdr:twoCellAnchor>
  <xdr:twoCellAnchor>
    <xdr:from>
      <xdr:col>7</xdr:col>
      <xdr:colOff>476250</xdr:colOff>
      <xdr:row>1942</xdr:row>
      <xdr:rowOff>114300</xdr:rowOff>
    </xdr:from>
    <xdr:to>
      <xdr:col>10</xdr:col>
      <xdr:colOff>200025</xdr:colOff>
      <xdr:row>1946</xdr:row>
      <xdr:rowOff>0</xdr:rowOff>
    </xdr:to>
    <xdr:sp macro="" textlink="">
      <xdr:nvSpPr>
        <xdr:cNvPr id="8" name="テキスト ボックス 7">
          <a:extLst>
            <a:ext uri="{FF2B5EF4-FFF2-40B4-BE49-F238E27FC236}">
              <a16:creationId xmlns:a16="http://schemas.microsoft.com/office/drawing/2014/main" id="{997373C7-054E-4FF5-B66C-0E58B636D3CE}"/>
            </a:ext>
          </a:extLst>
        </xdr:cNvPr>
        <xdr:cNvSpPr txBox="1"/>
      </xdr:nvSpPr>
      <xdr:spPr bwMode="auto">
        <a:xfrm>
          <a:off x="3667125" y="296494200"/>
          <a:ext cx="1266825" cy="495300"/>
        </a:xfrm>
        <a:prstGeom prst="rect">
          <a:avLst/>
        </a:prstGeom>
        <a:ln>
          <a:solidFill>
            <a:schemeClr val="bg1">
              <a:lumMod val="75000"/>
            </a:schemeClr>
          </a:solidFill>
        </a:ln>
        <a:extLst/>
      </xdr:spPr>
      <xdr:style>
        <a:lnRef idx="0">
          <a:scrgbClr r="0" g="0" b="0"/>
        </a:lnRef>
        <a:fillRef idx="1001">
          <a:schemeClr val="lt1"/>
        </a:fillRef>
        <a:effectRef idx="0">
          <a:scrgbClr r="0" g="0" b="0"/>
        </a:effectRef>
        <a:fontRef idx="major"/>
      </xdr:style>
      <xdr:txBody>
        <a:bodyPr vertOverflow="clip" horzOverflow="clip" wrap="square" lIns="27432" tIns="18288" rIns="0" bIns="18288" rtlCol="0" anchor="t" upright="1"/>
        <a:lstStyle/>
        <a:p>
          <a:pPr marL="0" marR="0" indent="0" algn="l" defTabSz="914400" rtl="0" eaLnBrk="1" fontAlgn="auto" latinLnBrk="0" hangingPunct="1">
            <a:lnSpc>
              <a:spcPts val="1000"/>
            </a:lnSpc>
            <a:spcBef>
              <a:spcPts val="0"/>
            </a:spcBef>
            <a:spcAft>
              <a:spcPts val="0"/>
            </a:spcAft>
            <a:buClrTx/>
            <a:buSzTx/>
            <a:buFontTx/>
            <a:buNone/>
            <a:tabLst/>
          </a:pPr>
          <a:r>
            <a:rPr kumimoji="1" lang="ja-JP" altLang="en-US" sz="800">
              <a:effectLst/>
              <a:latin typeface="ＭＳ ゴシック" panose="020B0609070205080204" pitchFamily="49" charset="-128"/>
              <a:ea typeface="ＭＳ ゴシック" panose="020B0609070205080204" pitchFamily="49" charset="-128"/>
              <a:cs typeface="+mj-cs"/>
            </a:rPr>
            <a:t>少年に対する調査では</a:t>
          </a:r>
          <a:endParaRPr kumimoji="1" lang="en-US" altLang="ja-JP" sz="80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pPr>
          <a:r>
            <a:rPr kumimoji="1" lang="ja-JP" altLang="en-US" sz="800">
              <a:effectLst/>
              <a:latin typeface="ＭＳ ゴシック" panose="020B0609070205080204" pitchFamily="49" charset="-128"/>
              <a:ea typeface="ＭＳ ゴシック" panose="020B0609070205080204" pitchFamily="49" charset="-128"/>
              <a:cs typeface="+mj-cs"/>
            </a:rPr>
            <a:t>「わからない」という</a:t>
          </a:r>
          <a:endParaRPr kumimoji="1" lang="en-US" altLang="ja-JP" sz="80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pPr>
          <a:r>
            <a:rPr kumimoji="1" lang="ja-JP" altLang="en-US" sz="800">
              <a:effectLst/>
              <a:latin typeface="ＭＳ ゴシック" panose="020B0609070205080204" pitchFamily="49" charset="-128"/>
              <a:ea typeface="ＭＳ ゴシック" panose="020B0609070205080204" pitchFamily="49" charset="-128"/>
              <a:cs typeface="+mj-cs"/>
            </a:rPr>
            <a:t>選択肢を設けていない。</a:t>
          </a:r>
        </a:p>
      </xdr:txBody>
    </xdr:sp>
    <xdr:clientData/>
  </xdr:twoCellAnchor>
  <xdr:twoCellAnchor>
    <xdr:from>
      <xdr:col>8</xdr:col>
      <xdr:colOff>76200</xdr:colOff>
      <xdr:row>2069</xdr:row>
      <xdr:rowOff>85725</xdr:rowOff>
    </xdr:from>
    <xdr:to>
      <xdr:col>10</xdr:col>
      <xdr:colOff>333375</xdr:colOff>
      <xdr:row>2072</xdr:row>
      <xdr:rowOff>123825</xdr:rowOff>
    </xdr:to>
    <xdr:sp macro="" textlink="">
      <xdr:nvSpPr>
        <xdr:cNvPr id="366" name="テキスト ボックス 365">
          <a:extLst>
            <a:ext uri="{FF2B5EF4-FFF2-40B4-BE49-F238E27FC236}">
              <a16:creationId xmlns:a16="http://schemas.microsoft.com/office/drawing/2014/main" id="{5E88A03F-F8A9-4049-9A21-9355FA29A4C8}"/>
            </a:ext>
          </a:extLst>
        </xdr:cNvPr>
        <xdr:cNvSpPr txBox="1"/>
      </xdr:nvSpPr>
      <xdr:spPr bwMode="auto">
        <a:xfrm>
          <a:off x="3800475" y="315820425"/>
          <a:ext cx="1266825" cy="495300"/>
        </a:xfrm>
        <a:prstGeom prst="rect">
          <a:avLst/>
        </a:prstGeom>
        <a:ln>
          <a:solidFill>
            <a:schemeClr val="bg1">
              <a:lumMod val="75000"/>
            </a:schemeClr>
          </a:solidFill>
        </a:ln>
        <a:extLst/>
      </xdr:spPr>
      <xdr:style>
        <a:lnRef idx="0">
          <a:scrgbClr r="0" g="0" b="0"/>
        </a:lnRef>
        <a:fillRef idx="1001">
          <a:schemeClr val="lt1"/>
        </a:fillRef>
        <a:effectRef idx="0">
          <a:scrgbClr r="0" g="0" b="0"/>
        </a:effectRef>
        <a:fontRef idx="major"/>
      </xdr:style>
      <xdr:txBody>
        <a:bodyPr vertOverflow="clip" horzOverflow="clip" wrap="square" lIns="27432" tIns="18288" rIns="0" bIns="18288" rtlCol="0" anchor="t" upright="1"/>
        <a:lstStyle/>
        <a:p>
          <a:pPr marL="0" marR="0" indent="0" algn="l" defTabSz="914400" rtl="0" eaLnBrk="1" fontAlgn="auto" latinLnBrk="0" hangingPunct="1">
            <a:lnSpc>
              <a:spcPts val="1000"/>
            </a:lnSpc>
            <a:spcBef>
              <a:spcPts val="0"/>
            </a:spcBef>
            <a:spcAft>
              <a:spcPts val="0"/>
            </a:spcAft>
            <a:buClrTx/>
            <a:buSzTx/>
            <a:buFontTx/>
            <a:buNone/>
            <a:tabLst/>
          </a:pPr>
          <a:r>
            <a:rPr kumimoji="1" lang="ja-JP" altLang="en-US" sz="800">
              <a:effectLst/>
              <a:latin typeface="ＭＳ ゴシック" panose="020B0609070205080204" pitchFamily="49" charset="-128"/>
              <a:ea typeface="ＭＳ ゴシック" panose="020B0609070205080204" pitchFamily="49" charset="-128"/>
              <a:cs typeface="+mj-cs"/>
            </a:rPr>
            <a:t>少年に対する調査では</a:t>
          </a:r>
          <a:endParaRPr kumimoji="1" lang="en-US" altLang="ja-JP" sz="80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pPr>
          <a:r>
            <a:rPr kumimoji="1" lang="ja-JP" altLang="en-US" sz="800">
              <a:effectLst/>
              <a:latin typeface="ＭＳ ゴシック" panose="020B0609070205080204" pitchFamily="49" charset="-128"/>
              <a:ea typeface="ＭＳ ゴシック" panose="020B0609070205080204" pitchFamily="49" charset="-128"/>
              <a:cs typeface="+mj-cs"/>
            </a:rPr>
            <a:t>「わからない」という</a:t>
          </a:r>
          <a:endParaRPr kumimoji="1" lang="en-US" altLang="ja-JP" sz="80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000"/>
            </a:lnSpc>
            <a:spcBef>
              <a:spcPts val="0"/>
            </a:spcBef>
            <a:spcAft>
              <a:spcPts val="0"/>
            </a:spcAft>
            <a:buClrTx/>
            <a:buSzTx/>
            <a:buFontTx/>
            <a:buNone/>
            <a:tabLst/>
          </a:pPr>
          <a:r>
            <a:rPr kumimoji="1" lang="ja-JP" altLang="en-US" sz="800">
              <a:effectLst/>
              <a:latin typeface="ＭＳ ゴシック" panose="020B0609070205080204" pitchFamily="49" charset="-128"/>
              <a:ea typeface="ＭＳ ゴシック" panose="020B0609070205080204" pitchFamily="49" charset="-128"/>
              <a:cs typeface="+mj-cs"/>
            </a:rPr>
            <a:t>選択肢を設けていない。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ln>
          <a:noFill/>
        </a:ln>
        <a:extLst/>
      </a:spPr>
      <a:bodyPr vertOverflow="clip" wrap="square" lIns="27432" tIns="18288" rIns="0" bIns="18288" anchor="t" upright="1"/>
      <a:lstStyle>
        <a:defPPr marL="0" marR="0" indent="0" algn="l" defTabSz="914400" rtl="0" eaLnBrk="1" fontAlgn="auto" latinLnBrk="0" hangingPunct="1">
          <a:lnSpc>
            <a:spcPts val="1000"/>
          </a:lnSpc>
          <a:spcBef>
            <a:spcPts val="0"/>
          </a:spcBef>
          <a:spcAft>
            <a:spcPts val="0"/>
          </a:spcAft>
          <a:buClrTx/>
          <a:buSzTx/>
          <a:buFontTx/>
          <a:buNone/>
          <a:tabLst/>
          <a:defRPr kumimoji="1" sz="1000">
            <a:effectLst/>
            <a:latin typeface="ＭＳ ゴシック" panose="020B0609070205080204" pitchFamily="49" charset="-128"/>
            <a:ea typeface="ＭＳ ゴシック" panose="020B0609070205080204" pitchFamily="49" charset="-128"/>
            <a:cs typeface="+mj-cs"/>
          </a:defRPr>
        </a:defPPr>
      </a:lstStyle>
      <a:style>
        <a:lnRef idx="0">
          <a:scrgbClr r="0" g="0" b="0"/>
        </a:lnRef>
        <a:fillRef idx="1001">
          <a:schemeClr val="lt1"/>
        </a:fillRef>
        <a:effectRef idx="0">
          <a:scrgbClr r="0" g="0" b="0"/>
        </a:effectRef>
        <a:fontRef idx="major"/>
      </a: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3741"/>
  <sheetViews>
    <sheetView tabSelected="1" view="pageBreakPreview" zoomScaleNormal="100" zoomScaleSheetLayoutView="100" workbookViewId="0"/>
  </sheetViews>
  <sheetFormatPr defaultRowHeight="12" x14ac:dyDescent="0.15"/>
  <cols>
    <col min="1" max="1" width="1.83203125" style="1" customWidth="1"/>
    <col min="2" max="2" width="9.83203125" style="1" customWidth="1"/>
    <col min="3" max="7" width="8.83203125" style="1" customWidth="1"/>
    <col min="8" max="8" width="9.33203125" style="1"/>
    <col min="9" max="12" width="8.83203125" style="1" customWidth="1"/>
    <col min="13" max="13" width="2.83203125" style="1" customWidth="1"/>
    <col min="14" max="14" width="1.83203125" style="1" customWidth="1"/>
    <col min="15" max="16384" width="9.33203125" style="1"/>
  </cols>
  <sheetData>
    <row r="1" spans="2:13" ht="17.25" x14ac:dyDescent="0.15">
      <c r="B1" s="205" t="s">
        <v>456</v>
      </c>
      <c r="C1" s="205"/>
      <c r="D1" s="205"/>
      <c r="E1" s="205"/>
      <c r="F1" s="205"/>
      <c r="G1" s="205"/>
      <c r="H1" s="205"/>
      <c r="I1" s="205"/>
      <c r="J1" s="205"/>
      <c r="K1" s="205"/>
      <c r="L1" s="205"/>
      <c r="M1" s="205"/>
    </row>
    <row r="2" spans="2:13" ht="15" customHeight="1" x14ac:dyDescent="0.15">
      <c r="B2" s="11" t="s">
        <v>387</v>
      </c>
    </row>
    <row r="65" spans="2:2" x14ac:dyDescent="0.15">
      <c r="B65" s="8" t="s">
        <v>241</v>
      </c>
    </row>
    <row r="70" spans="2:2" ht="15" customHeight="1" x14ac:dyDescent="0.15">
      <c r="B70" s="11" t="s">
        <v>426</v>
      </c>
    </row>
    <row r="81" spans="2:13" x14ac:dyDescent="0.15">
      <c r="B81" s="135"/>
      <c r="C81" s="135"/>
      <c r="D81" s="135"/>
      <c r="E81" s="135"/>
      <c r="F81" s="135"/>
      <c r="G81" s="135"/>
      <c r="H81" s="135"/>
      <c r="I81" s="135"/>
      <c r="J81" s="135"/>
      <c r="K81" s="135"/>
      <c r="L81" s="135"/>
      <c r="M81" s="135"/>
    </row>
    <row r="82" spans="2:13" x14ac:dyDescent="0.15">
      <c r="B82" s="135" t="s">
        <v>179</v>
      </c>
      <c r="C82" s="135"/>
      <c r="D82" s="135"/>
      <c r="E82" s="135"/>
      <c r="F82" s="135"/>
      <c r="G82" s="135"/>
      <c r="H82" s="135"/>
      <c r="I82" s="135"/>
      <c r="J82" s="135"/>
      <c r="K82" s="135"/>
      <c r="L82" s="135"/>
      <c r="M82" s="135"/>
    </row>
    <row r="83" spans="2:13" x14ac:dyDescent="0.15">
      <c r="B83" s="135"/>
      <c r="C83" s="135"/>
      <c r="D83" s="135"/>
      <c r="E83" s="135"/>
      <c r="F83" s="135"/>
      <c r="G83" s="135"/>
      <c r="H83" s="135"/>
      <c r="I83" s="135"/>
      <c r="J83" s="135"/>
      <c r="K83" s="135"/>
      <c r="L83" s="135"/>
      <c r="M83" s="135"/>
    </row>
    <row r="84" spans="2:13" x14ac:dyDescent="0.15">
      <c r="B84" s="135"/>
      <c r="C84" s="135"/>
      <c r="D84" s="135"/>
      <c r="E84" s="135"/>
      <c r="F84" s="135"/>
      <c r="G84" s="135"/>
      <c r="H84" s="135"/>
      <c r="I84" s="137" t="s">
        <v>442</v>
      </c>
      <c r="J84" s="135"/>
      <c r="K84" s="135"/>
      <c r="L84" s="135"/>
      <c r="M84" s="135"/>
    </row>
    <row r="85" spans="2:13" x14ac:dyDescent="0.15">
      <c r="B85" s="135"/>
      <c r="C85" s="135"/>
      <c r="D85" s="135"/>
      <c r="E85" s="135"/>
      <c r="F85" s="135"/>
      <c r="G85" s="135"/>
      <c r="H85" s="135"/>
      <c r="I85" s="138"/>
      <c r="J85" s="138"/>
      <c r="K85" s="138"/>
      <c r="L85" s="138"/>
      <c r="M85" s="139"/>
    </row>
    <row r="86" spans="2:13" x14ac:dyDescent="0.15">
      <c r="B86" s="135"/>
      <c r="C86" s="135"/>
      <c r="D86" s="135"/>
      <c r="E86" s="135"/>
      <c r="F86" s="135"/>
      <c r="G86" s="135"/>
      <c r="H86" s="135"/>
      <c r="I86" s="140" t="s">
        <v>570</v>
      </c>
      <c r="J86" s="138"/>
      <c r="K86" s="138"/>
      <c r="L86" s="138"/>
      <c r="M86" s="139">
        <v>2</v>
      </c>
    </row>
    <row r="87" spans="2:13" x14ac:dyDescent="0.15">
      <c r="B87" s="135"/>
      <c r="C87" s="135"/>
      <c r="D87" s="135"/>
      <c r="E87" s="135"/>
      <c r="F87" s="135"/>
      <c r="G87" s="135"/>
      <c r="H87" s="135"/>
      <c r="I87" s="140" t="s">
        <v>566</v>
      </c>
      <c r="J87" s="138"/>
      <c r="K87" s="138"/>
      <c r="L87" s="138"/>
      <c r="M87" s="139">
        <v>1</v>
      </c>
    </row>
    <row r="88" spans="2:13" x14ac:dyDescent="0.15">
      <c r="B88" s="135"/>
      <c r="C88" s="135"/>
      <c r="D88" s="135"/>
      <c r="E88" s="135"/>
      <c r="F88" s="135"/>
      <c r="G88" s="135"/>
      <c r="H88" s="135"/>
      <c r="I88" s="140" t="s">
        <v>571</v>
      </c>
      <c r="J88" s="140"/>
      <c r="K88" s="140"/>
      <c r="L88" s="138"/>
      <c r="M88" s="139">
        <v>1</v>
      </c>
    </row>
    <row r="89" spans="2:13" x14ac:dyDescent="0.15">
      <c r="B89" s="135"/>
      <c r="C89" s="135"/>
      <c r="D89" s="135"/>
      <c r="E89" s="135"/>
      <c r="F89" s="135"/>
      <c r="G89" s="135"/>
      <c r="H89" s="135"/>
      <c r="I89" s="140" t="s">
        <v>567</v>
      </c>
      <c r="J89" s="140"/>
      <c r="K89" s="140"/>
      <c r="L89" s="138"/>
      <c r="M89" s="139">
        <v>1</v>
      </c>
    </row>
    <row r="90" spans="2:13" x14ac:dyDescent="0.15">
      <c r="B90" s="135"/>
      <c r="C90" s="135"/>
      <c r="D90" s="135"/>
      <c r="E90" s="135"/>
      <c r="F90" s="135"/>
      <c r="G90" s="135"/>
      <c r="H90" s="135"/>
      <c r="I90" s="140" t="s">
        <v>572</v>
      </c>
      <c r="J90" s="138"/>
      <c r="K90" s="138"/>
      <c r="L90" s="138"/>
      <c r="M90" s="139">
        <v>1</v>
      </c>
    </row>
    <row r="91" spans="2:13" x14ac:dyDescent="0.15">
      <c r="B91" s="135"/>
      <c r="C91" s="135"/>
      <c r="D91" s="135"/>
      <c r="E91" s="135"/>
      <c r="F91" s="135"/>
      <c r="G91" s="135"/>
      <c r="H91" s="135"/>
      <c r="I91" s="140" t="s">
        <v>574</v>
      </c>
      <c r="J91" s="138"/>
      <c r="K91" s="138"/>
      <c r="L91" s="138"/>
      <c r="M91" s="139">
        <v>1</v>
      </c>
    </row>
    <row r="92" spans="2:13" x14ac:dyDescent="0.15">
      <c r="B92" s="135"/>
      <c r="C92" s="135"/>
      <c r="D92" s="135"/>
      <c r="E92" s="135"/>
      <c r="F92" s="135"/>
      <c r="G92" s="135"/>
      <c r="H92" s="135"/>
      <c r="I92" s="140" t="s">
        <v>564</v>
      </c>
      <c r="J92" s="138"/>
      <c r="K92" s="138"/>
      <c r="L92" s="138"/>
      <c r="M92" s="139">
        <v>1</v>
      </c>
    </row>
    <row r="93" spans="2:13" x14ac:dyDescent="0.15">
      <c r="B93" s="135"/>
      <c r="C93" s="135"/>
      <c r="D93" s="135"/>
      <c r="E93" s="135"/>
      <c r="F93" s="135"/>
      <c r="G93" s="135"/>
      <c r="H93" s="135"/>
      <c r="I93" s="141" t="s">
        <v>565</v>
      </c>
      <c r="J93" s="140"/>
      <c r="K93" s="140"/>
      <c r="L93" s="138"/>
      <c r="M93" s="139">
        <v>1</v>
      </c>
    </row>
    <row r="94" spans="2:13" x14ac:dyDescent="0.15">
      <c r="B94" s="135"/>
      <c r="C94" s="135"/>
      <c r="D94" s="135"/>
      <c r="E94" s="135"/>
      <c r="F94" s="135"/>
      <c r="G94" s="135"/>
      <c r="H94" s="135"/>
      <c r="I94" s="140" t="s">
        <v>577</v>
      </c>
      <c r="J94" s="140"/>
      <c r="K94" s="140"/>
      <c r="L94" s="138"/>
      <c r="M94" s="139"/>
    </row>
    <row r="95" spans="2:13" ht="12" customHeight="1" x14ac:dyDescent="0.15">
      <c r="B95" s="135"/>
      <c r="C95" s="135"/>
      <c r="D95" s="135"/>
      <c r="E95" s="135"/>
      <c r="F95" s="135"/>
      <c r="G95" s="135"/>
      <c r="H95" s="135"/>
      <c r="I95" s="142" t="s">
        <v>576</v>
      </c>
      <c r="J95" s="138"/>
      <c r="K95" s="138"/>
      <c r="L95" s="138"/>
      <c r="M95" s="139">
        <v>1</v>
      </c>
    </row>
    <row r="96" spans="2:13" x14ac:dyDescent="0.15">
      <c r="B96" s="135"/>
      <c r="C96" s="135"/>
      <c r="D96" s="135"/>
      <c r="E96" s="135"/>
      <c r="F96" s="135"/>
      <c r="G96" s="135"/>
      <c r="H96" s="135"/>
      <c r="I96" s="142" t="s">
        <v>568</v>
      </c>
      <c r="J96" s="138"/>
      <c r="K96" s="138"/>
      <c r="L96" s="138"/>
      <c r="M96" s="139">
        <v>1</v>
      </c>
    </row>
    <row r="97" spans="2:13" x14ac:dyDescent="0.15">
      <c r="B97" s="135"/>
      <c r="C97" s="135"/>
      <c r="D97" s="135"/>
      <c r="E97" s="135"/>
      <c r="F97" s="135"/>
      <c r="G97" s="135"/>
      <c r="H97" s="135"/>
      <c r="I97" s="141" t="s">
        <v>569</v>
      </c>
      <c r="J97" s="139"/>
      <c r="K97" s="139"/>
      <c r="L97" s="139"/>
      <c r="M97" s="139">
        <v>1</v>
      </c>
    </row>
    <row r="98" spans="2:13" x14ac:dyDescent="0.15">
      <c r="B98" s="135"/>
      <c r="C98" s="135"/>
      <c r="D98" s="135"/>
      <c r="E98" s="135"/>
      <c r="F98" s="135"/>
      <c r="G98" s="135"/>
      <c r="H98" s="135"/>
      <c r="I98" s="140" t="s">
        <v>573</v>
      </c>
      <c r="J98" s="138"/>
      <c r="K98" s="138"/>
      <c r="L98" s="138"/>
      <c r="M98" s="139">
        <v>1</v>
      </c>
    </row>
    <row r="99" spans="2:13" x14ac:dyDescent="0.15">
      <c r="B99" s="135"/>
      <c r="C99" s="135"/>
      <c r="D99" s="135"/>
      <c r="E99" s="135"/>
      <c r="F99" s="135"/>
      <c r="G99" s="135"/>
      <c r="H99" s="135"/>
      <c r="I99" s="143" t="s">
        <v>575</v>
      </c>
      <c r="J99" s="144"/>
      <c r="K99" s="144"/>
      <c r="L99" s="144"/>
      <c r="M99" s="145">
        <v>1</v>
      </c>
    </row>
    <row r="100" spans="2:13" x14ac:dyDescent="0.15">
      <c r="B100" s="135"/>
      <c r="C100" s="135"/>
      <c r="D100" s="135"/>
      <c r="E100" s="135"/>
      <c r="F100" s="135"/>
      <c r="G100" s="135"/>
      <c r="H100" s="135"/>
      <c r="I100" s="135" t="s">
        <v>190</v>
      </c>
      <c r="J100" s="139"/>
      <c r="K100" s="139"/>
      <c r="L100" s="206">
        <v>14</v>
      </c>
      <c r="M100" s="207"/>
    </row>
    <row r="101" spans="2:13" x14ac:dyDescent="0.15">
      <c r="B101" s="135"/>
      <c r="C101" s="135"/>
      <c r="D101" s="135"/>
      <c r="E101" s="135"/>
      <c r="F101" s="135"/>
      <c r="G101" s="135"/>
      <c r="H101" s="146"/>
      <c r="I101" s="135"/>
      <c r="J101" s="135"/>
      <c r="K101" s="135"/>
      <c r="L101" s="135"/>
      <c r="M101" s="135"/>
    </row>
    <row r="102" spans="2:13" x14ac:dyDescent="0.15">
      <c r="B102" s="135"/>
      <c r="C102" s="135"/>
      <c r="D102" s="135"/>
      <c r="E102" s="135"/>
      <c r="F102" s="135"/>
      <c r="G102" s="135"/>
      <c r="H102" s="135"/>
      <c r="I102" s="146" t="s">
        <v>446</v>
      </c>
      <c r="J102" s="135"/>
      <c r="K102" s="135"/>
      <c r="L102" s="135"/>
      <c r="M102" s="135"/>
    </row>
    <row r="103" spans="2:13" x14ac:dyDescent="0.15">
      <c r="B103" s="135"/>
      <c r="C103" s="135"/>
      <c r="D103" s="135"/>
      <c r="E103" s="135"/>
      <c r="F103" s="135"/>
      <c r="G103" s="135"/>
      <c r="H103" s="135"/>
      <c r="I103" s="146" t="s">
        <v>447</v>
      </c>
      <c r="J103" s="135"/>
      <c r="K103" s="135"/>
      <c r="L103" s="135"/>
      <c r="M103" s="135"/>
    </row>
    <row r="104" spans="2:13" x14ac:dyDescent="0.15">
      <c r="B104" s="135"/>
      <c r="C104" s="135"/>
      <c r="D104" s="135"/>
      <c r="E104" s="135"/>
      <c r="F104" s="135"/>
      <c r="G104" s="135"/>
      <c r="H104" s="135"/>
      <c r="I104" s="135"/>
      <c r="J104" s="135"/>
      <c r="K104" s="135"/>
      <c r="L104" s="135"/>
      <c r="M104" s="135"/>
    </row>
    <row r="105" spans="2:13" x14ac:dyDescent="0.15">
      <c r="B105" s="135"/>
      <c r="C105" s="135"/>
      <c r="D105" s="135"/>
      <c r="E105" s="135"/>
      <c r="F105" s="135"/>
      <c r="G105" s="135"/>
      <c r="H105" s="135"/>
      <c r="I105" s="135"/>
      <c r="J105" s="135"/>
      <c r="K105" s="135"/>
      <c r="L105" s="135"/>
      <c r="M105" s="135"/>
    </row>
    <row r="106" spans="2:13" x14ac:dyDescent="0.15">
      <c r="B106" s="135"/>
      <c r="C106" s="135"/>
      <c r="D106" s="135"/>
      <c r="E106" s="135"/>
      <c r="F106" s="135"/>
      <c r="G106" s="135"/>
      <c r="H106" s="135"/>
      <c r="I106" s="135"/>
      <c r="J106" s="135"/>
      <c r="K106" s="135"/>
      <c r="L106" s="135"/>
      <c r="M106" s="135"/>
    </row>
    <row r="107" spans="2:13" x14ac:dyDescent="0.15">
      <c r="B107" s="135"/>
      <c r="C107" s="135"/>
      <c r="D107" s="135"/>
      <c r="E107" s="135"/>
      <c r="F107" s="135"/>
      <c r="G107" s="135"/>
      <c r="H107" s="135"/>
      <c r="I107" s="135"/>
      <c r="J107" s="135"/>
      <c r="K107" s="135"/>
      <c r="L107" s="135"/>
      <c r="M107" s="135"/>
    </row>
    <row r="108" spans="2:13" x14ac:dyDescent="0.15">
      <c r="B108" s="135"/>
      <c r="C108" s="135"/>
      <c r="D108" s="135"/>
      <c r="E108" s="135"/>
      <c r="F108" s="135"/>
      <c r="G108" s="135"/>
      <c r="H108" s="135"/>
      <c r="I108" s="135"/>
      <c r="J108" s="135"/>
      <c r="K108" s="135"/>
      <c r="L108" s="135"/>
      <c r="M108" s="135"/>
    </row>
    <row r="109" spans="2:13" x14ac:dyDescent="0.15">
      <c r="B109" s="135"/>
      <c r="C109" s="135"/>
      <c r="D109" s="135"/>
      <c r="E109" s="135"/>
      <c r="F109" s="135"/>
      <c r="G109" s="135"/>
      <c r="H109" s="135"/>
      <c r="I109" s="135"/>
      <c r="J109" s="135"/>
      <c r="K109" s="135"/>
      <c r="L109" s="135"/>
      <c r="M109" s="135"/>
    </row>
    <row r="110" spans="2:13" x14ac:dyDescent="0.15">
      <c r="B110" s="135"/>
      <c r="C110" s="135"/>
      <c r="D110" s="135"/>
      <c r="E110" s="135"/>
      <c r="F110" s="135"/>
      <c r="G110" s="135"/>
      <c r="H110" s="135"/>
      <c r="I110" s="135"/>
      <c r="J110" s="135"/>
      <c r="K110" s="135"/>
      <c r="L110" s="135"/>
      <c r="M110" s="135"/>
    </row>
    <row r="111" spans="2:13" x14ac:dyDescent="0.15">
      <c r="B111" s="135"/>
      <c r="C111" s="135"/>
      <c r="D111" s="135"/>
      <c r="E111" s="135"/>
      <c r="F111" s="135"/>
      <c r="G111" s="135"/>
      <c r="H111" s="135"/>
      <c r="I111" s="135"/>
      <c r="J111" s="135"/>
      <c r="K111" s="135"/>
      <c r="L111" s="135"/>
      <c r="M111" s="135"/>
    </row>
    <row r="112" spans="2:13" x14ac:dyDescent="0.15">
      <c r="B112" s="135"/>
      <c r="C112" s="135"/>
      <c r="D112" s="135"/>
      <c r="E112" s="135"/>
      <c r="F112" s="135"/>
      <c r="G112" s="135"/>
      <c r="H112" s="135"/>
      <c r="I112" s="135"/>
      <c r="J112" s="135"/>
      <c r="K112" s="135"/>
      <c r="L112" s="135"/>
      <c r="M112" s="135"/>
    </row>
    <row r="113" spans="2:13" x14ac:dyDescent="0.15">
      <c r="B113" s="135"/>
      <c r="C113" s="135"/>
      <c r="D113" s="135"/>
      <c r="E113" s="135"/>
      <c r="F113" s="135"/>
      <c r="G113" s="135"/>
      <c r="H113" s="135"/>
      <c r="I113" s="135"/>
      <c r="J113" s="135"/>
      <c r="K113" s="135"/>
      <c r="L113" s="135"/>
      <c r="M113" s="135"/>
    </row>
    <row r="114" spans="2:13" x14ac:dyDescent="0.15">
      <c r="B114" s="135"/>
      <c r="C114" s="135"/>
      <c r="D114" s="135"/>
      <c r="E114" s="135"/>
      <c r="F114" s="135"/>
      <c r="G114" s="135"/>
      <c r="H114" s="135"/>
      <c r="I114" s="135"/>
      <c r="J114" s="135"/>
      <c r="K114" s="135"/>
      <c r="L114" s="135"/>
      <c r="M114" s="135"/>
    </row>
    <row r="115" spans="2:13" x14ac:dyDescent="0.15">
      <c r="B115" s="135"/>
      <c r="C115" s="135"/>
      <c r="D115" s="135"/>
      <c r="E115" s="135"/>
      <c r="F115" s="135"/>
      <c r="G115" s="135"/>
      <c r="H115" s="135"/>
      <c r="I115" s="135"/>
      <c r="J115" s="135"/>
      <c r="K115" s="135"/>
      <c r="L115" s="135"/>
      <c r="M115" s="135"/>
    </row>
    <row r="116" spans="2:13" x14ac:dyDescent="0.15">
      <c r="B116" s="135"/>
      <c r="C116" s="135"/>
      <c r="D116" s="135"/>
      <c r="E116" s="135"/>
      <c r="F116" s="135"/>
      <c r="G116" s="135"/>
      <c r="H116" s="135"/>
      <c r="I116" s="135"/>
      <c r="J116" s="135"/>
      <c r="K116" s="135"/>
      <c r="L116" s="135"/>
      <c r="M116" s="135"/>
    </row>
    <row r="122" spans="2:13" x14ac:dyDescent="0.15">
      <c r="B122" s="2" t="s">
        <v>180</v>
      </c>
    </row>
    <row r="123" spans="2:13" x14ac:dyDescent="0.15">
      <c r="H123" s="146" t="s">
        <v>445</v>
      </c>
    </row>
    <row r="124" spans="2:13" x14ac:dyDescent="0.15">
      <c r="H124" s="146"/>
    </row>
    <row r="125" spans="2:13" x14ac:dyDescent="0.15">
      <c r="H125" s="135" t="s">
        <v>443</v>
      </c>
      <c r="I125" s="1">
        <v>2</v>
      </c>
    </row>
    <row r="126" spans="2:13" x14ac:dyDescent="0.15">
      <c r="H126" s="135" t="s">
        <v>444</v>
      </c>
      <c r="I126" s="1">
        <v>1</v>
      </c>
    </row>
    <row r="127" spans="2:13" x14ac:dyDescent="0.15">
      <c r="H127" s="145" t="s">
        <v>578</v>
      </c>
      <c r="I127" s="106">
        <v>1</v>
      </c>
    </row>
    <row r="128" spans="2:13" x14ac:dyDescent="0.15">
      <c r="H128" s="135" t="s">
        <v>190</v>
      </c>
      <c r="I128" s="1">
        <v>4</v>
      </c>
    </row>
    <row r="138" spans="2:2" ht="15" customHeight="1" x14ac:dyDescent="0.15">
      <c r="B138" s="11" t="s">
        <v>427</v>
      </c>
    </row>
    <row r="157" spans="2:2" x14ac:dyDescent="0.15">
      <c r="B157" s="2" t="s">
        <v>218</v>
      </c>
    </row>
    <row r="169" spans="2:2" x14ac:dyDescent="0.15">
      <c r="B169" s="8" t="s">
        <v>252</v>
      </c>
    </row>
    <row r="182" spans="2:2" x14ac:dyDescent="0.15">
      <c r="B182" s="8" t="s">
        <v>122</v>
      </c>
    </row>
    <row r="194" spans="1:14" x14ac:dyDescent="0.15">
      <c r="B194" s="8" t="s">
        <v>123</v>
      </c>
    </row>
    <row r="207" spans="1:14" x14ac:dyDescent="0.15">
      <c r="A207" s="135"/>
      <c r="B207" s="137" t="s">
        <v>442</v>
      </c>
      <c r="C207" s="135"/>
      <c r="D207" s="135"/>
      <c r="E207" s="135"/>
      <c r="F207" s="135"/>
      <c r="G207" s="135"/>
      <c r="H207" s="135"/>
      <c r="I207" s="135"/>
      <c r="J207" s="135"/>
      <c r="K207" s="135"/>
      <c r="L207" s="135"/>
      <c r="M207" s="135"/>
      <c r="N207" s="135"/>
    </row>
    <row r="208" spans="1:14" x14ac:dyDescent="0.15">
      <c r="A208" s="135"/>
      <c r="B208" s="138"/>
      <c r="C208" s="138"/>
      <c r="D208" s="138"/>
      <c r="E208" s="147"/>
      <c r="F208" s="138"/>
      <c r="G208" s="138"/>
      <c r="H208" s="139"/>
      <c r="I208" s="139"/>
      <c r="J208" s="139"/>
      <c r="K208" s="135"/>
      <c r="L208" s="135"/>
      <c r="M208" s="135"/>
      <c r="N208" s="135"/>
    </row>
    <row r="209" spans="1:14" x14ac:dyDescent="0.15">
      <c r="A209" s="135"/>
      <c r="B209" s="140" t="s">
        <v>579</v>
      </c>
      <c r="C209" s="138"/>
      <c r="D209" s="138"/>
      <c r="E209" s="138"/>
      <c r="F209" s="138"/>
      <c r="G209" s="138"/>
      <c r="H209" s="139"/>
      <c r="I209" s="139"/>
      <c r="J209" s="139"/>
      <c r="K209" s="139">
        <v>1</v>
      </c>
      <c r="L209" s="135"/>
      <c r="M209" s="135"/>
      <c r="N209" s="135"/>
    </row>
    <row r="210" spans="1:14" x14ac:dyDescent="0.15">
      <c r="A210" s="135"/>
      <c r="B210" s="140" t="s">
        <v>580</v>
      </c>
      <c r="C210" s="138"/>
      <c r="D210" s="138"/>
      <c r="E210" s="138"/>
      <c r="F210" s="138"/>
      <c r="G210" s="138"/>
      <c r="H210" s="139"/>
      <c r="I210" s="139"/>
      <c r="J210" s="139"/>
      <c r="K210" s="139">
        <v>1</v>
      </c>
      <c r="L210" s="135"/>
      <c r="M210" s="135"/>
      <c r="N210" s="135"/>
    </row>
    <row r="211" spans="1:14" x14ac:dyDescent="0.15">
      <c r="A211" s="135"/>
      <c r="B211" s="140" t="s">
        <v>1062</v>
      </c>
      <c r="C211" s="138"/>
      <c r="D211" s="138"/>
      <c r="E211" s="138"/>
      <c r="F211" s="138"/>
      <c r="G211" s="138"/>
      <c r="H211" s="139"/>
      <c r="I211" s="139"/>
      <c r="J211" s="139"/>
      <c r="K211" s="139"/>
      <c r="L211" s="135"/>
      <c r="M211" s="135"/>
      <c r="N211" s="135"/>
    </row>
    <row r="212" spans="1:14" x14ac:dyDescent="0.15">
      <c r="A212" s="135"/>
      <c r="B212" s="140" t="s">
        <v>1064</v>
      </c>
      <c r="C212" s="167"/>
      <c r="D212" s="167"/>
      <c r="E212" s="167"/>
      <c r="F212" s="167"/>
      <c r="G212" s="167"/>
      <c r="H212" s="164"/>
      <c r="I212" s="164"/>
      <c r="J212" s="164"/>
      <c r="K212" s="164"/>
      <c r="L212" s="135"/>
      <c r="M212" s="135"/>
      <c r="N212" s="135"/>
    </row>
    <row r="213" spans="1:14" x14ac:dyDescent="0.15">
      <c r="A213" s="135"/>
      <c r="B213" s="140" t="s">
        <v>1063</v>
      </c>
      <c r="C213" s="138"/>
      <c r="D213" s="138"/>
      <c r="E213" s="138"/>
      <c r="F213" s="138"/>
      <c r="G213" s="138"/>
      <c r="H213" s="139"/>
      <c r="I213" s="139"/>
      <c r="J213" s="139"/>
      <c r="K213" s="139">
        <v>1</v>
      </c>
      <c r="L213" s="135"/>
      <c r="M213" s="135"/>
      <c r="N213" s="135"/>
    </row>
    <row r="214" spans="1:14" x14ac:dyDescent="0.15">
      <c r="A214" s="135"/>
      <c r="B214" s="140" t="s">
        <v>581</v>
      </c>
      <c r="C214" s="138"/>
      <c r="D214" s="138"/>
      <c r="E214" s="138"/>
      <c r="F214" s="138"/>
      <c r="G214" s="138"/>
      <c r="H214" s="139"/>
      <c r="I214" s="139"/>
      <c r="J214" s="139"/>
      <c r="K214" s="139">
        <v>1</v>
      </c>
      <c r="L214" s="135"/>
      <c r="M214" s="135"/>
      <c r="N214" s="135"/>
    </row>
    <row r="215" spans="1:14" x14ac:dyDescent="0.15">
      <c r="A215" s="135"/>
      <c r="B215" s="143" t="s">
        <v>582</v>
      </c>
      <c r="C215" s="144"/>
      <c r="D215" s="144"/>
      <c r="E215" s="144"/>
      <c r="F215" s="144"/>
      <c r="G215" s="144"/>
      <c r="H215" s="145"/>
      <c r="I215" s="145"/>
      <c r="J215" s="145"/>
      <c r="K215" s="145">
        <v>1</v>
      </c>
      <c r="L215" s="135"/>
      <c r="M215" s="135"/>
      <c r="N215" s="135"/>
    </row>
    <row r="216" spans="1:14" x14ac:dyDescent="0.15">
      <c r="A216" s="135"/>
      <c r="B216" s="140" t="s">
        <v>190</v>
      </c>
      <c r="C216" s="138"/>
      <c r="D216" s="138"/>
      <c r="E216" s="138"/>
      <c r="F216" s="138"/>
      <c r="G216" s="138"/>
      <c r="H216" s="139"/>
      <c r="I216" s="139"/>
      <c r="J216" s="139"/>
      <c r="K216" s="139">
        <v>5</v>
      </c>
      <c r="L216" s="135"/>
      <c r="M216" s="135"/>
      <c r="N216" s="135"/>
    </row>
    <row r="217" spans="1:14" x14ac:dyDescent="0.15">
      <c r="A217" s="135"/>
      <c r="B217" s="140"/>
      <c r="C217" s="138"/>
      <c r="D217" s="138"/>
      <c r="E217" s="138"/>
      <c r="F217" s="138"/>
      <c r="G217" s="138"/>
      <c r="H217" s="139"/>
      <c r="I217" s="139"/>
      <c r="J217" s="139"/>
      <c r="K217" s="139"/>
      <c r="L217" s="135"/>
      <c r="M217" s="135"/>
      <c r="N217" s="135"/>
    </row>
    <row r="218" spans="1:14" x14ac:dyDescent="0.15">
      <c r="A218" s="135"/>
      <c r="B218" s="140" t="s">
        <v>448</v>
      </c>
      <c r="C218" s="138"/>
      <c r="D218" s="138"/>
      <c r="E218" s="138"/>
      <c r="F218" s="138"/>
      <c r="G218" s="138"/>
      <c r="H218" s="139"/>
      <c r="I218" s="139"/>
      <c r="J218" s="139"/>
      <c r="K218" s="135"/>
      <c r="L218" s="135"/>
      <c r="M218" s="135"/>
      <c r="N218" s="135"/>
    </row>
    <row r="219" spans="1:14" x14ac:dyDescent="0.15">
      <c r="A219" s="135"/>
      <c r="B219" s="140"/>
      <c r="C219" s="138"/>
      <c r="D219" s="138"/>
      <c r="E219" s="138"/>
      <c r="F219" s="138"/>
      <c r="G219" s="138"/>
      <c r="H219" s="139"/>
      <c r="I219" s="139"/>
      <c r="J219" s="139"/>
      <c r="K219" s="135"/>
      <c r="L219" s="135"/>
      <c r="M219" s="135"/>
      <c r="N219" s="135"/>
    </row>
    <row r="246" spans="2:10" x14ac:dyDescent="0.15">
      <c r="B246" s="2" t="s">
        <v>218</v>
      </c>
      <c r="F246" s="213" t="s">
        <v>0</v>
      </c>
      <c r="G246" s="214"/>
      <c r="H246" s="214"/>
      <c r="I246" s="214"/>
      <c r="J246" s="8" t="s">
        <v>107</v>
      </c>
    </row>
    <row r="250" spans="2:10" ht="12" customHeight="1" x14ac:dyDescent="0.15"/>
    <row r="264" spans="8:8" x14ac:dyDescent="0.15">
      <c r="H264" s="8"/>
    </row>
    <row r="288" spans="2:12" x14ac:dyDescent="0.15">
      <c r="B288" s="96"/>
      <c r="C288" s="3"/>
      <c r="D288" s="3"/>
      <c r="E288" s="18"/>
      <c r="F288" s="3"/>
      <c r="G288" s="3"/>
      <c r="H288" s="3"/>
      <c r="I288" s="3"/>
      <c r="J288" s="3"/>
      <c r="K288" s="3"/>
      <c r="L288" s="3"/>
    </row>
    <row r="289" spans="1:14" x14ac:dyDescent="0.15">
      <c r="A289" s="135"/>
      <c r="B289" s="138"/>
      <c r="C289" s="139"/>
      <c r="D289" s="139"/>
      <c r="E289" s="147"/>
      <c r="F289" s="139"/>
      <c r="G289" s="139"/>
      <c r="H289" s="139"/>
      <c r="I289" s="139"/>
      <c r="J289" s="139"/>
      <c r="K289" s="139"/>
      <c r="L289" s="139"/>
      <c r="M289" s="135"/>
      <c r="N289" s="135"/>
    </row>
    <row r="290" spans="1:14" x14ac:dyDescent="0.15">
      <c r="A290" s="135"/>
      <c r="B290" s="137" t="s">
        <v>442</v>
      </c>
      <c r="C290" s="139"/>
      <c r="D290" s="139"/>
      <c r="E290" s="139"/>
      <c r="F290" s="139"/>
      <c r="G290" s="139"/>
      <c r="H290" s="148"/>
      <c r="I290" s="139"/>
      <c r="J290" s="139"/>
      <c r="K290" s="139"/>
      <c r="L290" s="139"/>
      <c r="M290" s="135"/>
      <c r="N290" s="135"/>
    </row>
    <row r="291" spans="1:14" x14ac:dyDescent="0.15">
      <c r="A291" s="135"/>
      <c r="B291" s="148"/>
      <c r="C291" s="139"/>
      <c r="D291" s="139"/>
      <c r="E291" s="139"/>
      <c r="F291" s="139"/>
      <c r="G291" s="139"/>
      <c r="H291" s="148"/>
      <c r="I291" s="139"/>
      <c r="J291" s="139"/>
      <c r="K291" s="139"/>
      <c r="L291" s="139"/>
      <c r="M291" s="135"/>
      <c r="N291" s="135"/>
    </row>
    <row r="292" spans="1:14" x14ac:dyDescent="0.15">
      <c r="A292" s="135"/>
      <c r="B292" s="148" t="s">
        <v>596</v>
      </c>
      <c r="C292" s="139"/>
      <c r="D292" s="139"/>
      <c r="E292" s="139"/>
      <c r="F292" s="139"/>
      <c r="G292" s="139"/>
      <c r="H292" s="148"/>
      <c r="I292" s="139">
        <v>10</v>
      </c>
      <c r="J292" s="139"/>
      <c r="K292" s="139"/>
      <c r="L292" s="139"/>
      <c r="M292" s="135"/>
      <c r="N292" s="135"/>
    </row>
    <row r="293" spans="1:14" x14ac:dyDescent="0.15">
      <c r="A293" s="135"/>
      <c r="B293" s="135" t="s">
        <v>594</v>
      </c>
      <c r="C293" s="139"/>
      <c r="D293" s="139"/>
      <c r="E293" s="139"/>
      <c r="F293" s="139"/>
      <c r="G293" s="139"/>
      <c r="H293" s="148"/>
      <c r="I293" s="139">
        <v>1</v>
      </c>
      <c r="J293" s="139"/>
      <c r="K293" s="139"/>
      <c r="L293" s="139"/>
      <c r="M293" s="135"/>
      <c r="N293" s="135"/>
    </row>
    <row r="294" spans="1:14" x14ac:dyDescent="0.15">
      <c r="A294" s="135"/>
      <c r="B294" s="135" t="s">
        <v>587</v>
      </c>
      <c r="C294" s="139"/>
      <c r="D294" s="139"/>
      <c r="E294" s="139"/>
      <c r="F294" s="139"/>
      <c r="G294" s="139"/>
      <c r="H294" s="148"/>
      <c r="I294" s="139">
        <v>1</v>
      </c>
      <c r="J294" s="139"/>
      <c r="K294" s="139"/>
      <c r="L294" s="139"/>
      <c r="M294" s="135"/>
      <c r="N294" s="135"/>
    </row>
    <row r="295" spans="1:14" x14ac:dyDescent="0.15">
      <c r="A295" s="135"/>
      <c r="B295" s="135" t="s">
        <v>583</v>
      </c>
      <c r="C295" s="139"/>
      <c r="D295" s="139"/>
      <c r="E295" s="139"/>
      <c r="F295" s="139"/>
      <c r="G295" s="139"/>
      <c r="H295" s="148"/>
      <c r="I295" s="139">
        <v>1</v>
      </c>
      <c r="J295" s="139"/>
      <c r="K295" s="139"/>
      <c r="L295" s="139"/>
      <c r="M295" s="135"/>
      <c r="N295" s="135"/>
    </row>
    <row r="296" spans="1:14" x14ac:dyDescent="0.15">
      <c r="A296" s="135"/>
      <c r="B296" s="135" t="s">
        <v>584</v>
      </c>
      <c r="C296" s="139"/>
      <c r="D296" s="139"/>
      <c r="E296" s="139"/>
      <c r="F296" s="139"/>
      <c r="G296" s="139"/>
      <c r="H296" s="148"/>
      <c r="I296" s="139">
        <v>1</v>
      </c>
      <c r="J296" s="139"/>
      <c r="K296" s="139"/>
      <c r="L296" s="139"/>
      <c r="M296" s="135"/>
      <c r="N296" s="135"/>
    </row>
    <row r="297" spans="1:14" x14ac:dyDescent="0.15">
      <c r="A297" s="135"/>
      <c r="B297" s="135" t="s">
        <v>585</v>
      </c>
      <c r="C297" s="149"/>
      <c r="D297" s="149"/>
      <c r="E297" s="149"/>
      <c r="F297" s="139"/>
      <c r="G297" s="139"/>
      <c r="H297" s="148"/>
      <c r="I297" s="139">
        <v>1</v>
      </c>
      <c r="J297" s="139"/>
      <c r="K297" s="139"/>
      <c r="L297" s="139"/>
      <c r="M297" s="135"/>
      <c r="N297" s="135"/>
    </row>
    <row r="298" spans="1:14" x14ac:dyDescent="0.15">
      <c r="A298" s="135"/>
      <c r="B298" s="135" t="s">
        <v>586</v>
      </c>
      <c r="C298" s="149"/>
      <c r="D298" s="149"/>
      <c r="E298" s="149"/>
      <c r="F298" s="139"/>
      <c r="G298" s="139"/>
      <c r="H298" s="148"/>
      <c r="I298" s="139">
        <v>1</v>
      </c>
      <c r="J298" s="139"/>
      <c r="K298" s="139"/>
      <c r="L298" s="139"/>
      <c r="M298" s="135"/>
      <c r="N298" s="135"/>
    </row>
    <row r="299" spans="1:14" x14ac:dyDescent="0.15">
      <c r="A299" s="135"/>
      <c r="B299" s="135" t="s">
        <v>588</v>
      </c>
      <c r="C299" s="149"/>
      <c r="D299" s="149"/>
      <c r="E299" s="149"/>
      <c r="F299" s="139"/>
      <c r="G299" s="139"/>
      <c r="H299" s="148"/>
      <c r="I299" s="139">
        <v>1</v>
      </c>
      <c r="J299" s="139"/>
      <c r="K299" s="139"/>
      <c r="L299" s="139"/>
      <c r="M299" s="135"/>
      <c r="N299" s="135"/>
    </row>
    <row r="300" spans="1:14" x14ac:dyDescent="0.15">
      <c r="A300" s="135"/>
      <c r="B300" s="135" t="s">
        <v>589</v>
      </c>
      <c r="C300" s="149"/>
      <c r="D300" s="149"/>
      <c r="E300" s="149"/>
      <c r="F300" s="139"/>
      <c r="G300" s="139"/>
      <c r="H300" s="148"/>
      <c r="I300" s="139">
        <v>1</v>
      </c>
      <c r="J300" s="139"/>
      <c r="K300" s="139"/>
      <c r="L300" s="139"/>
      <c r="M300" s="135"/>
      <c r="N300" s="135"/>
    </row>
    <row r="301" spans="1:14" x14ac:dyDescent="0.15">
      <c r="A301" s="135"/>
      <c r="B301" s="135" t="s">
        <v>590</v>
      </c>
      <c r="C301" s="149"/>
      <c r="D301" s="149"/>
      <c r="E301" s="149"/>
      <c r="F301" s="139"/>
      <c r="G301" s="139"/>
      <c r="H301" s="148"/>
      <c r="I301" s="139">
        <v>1</v>
      </c>
      <c r="J301" s="139"/>
      <c r="K301" s="139"/>
      <c r="L301" s="139"/>
      <c r="M301" s="135"/>
      <c r="N301" s="135"/>
    </row>
    <row r="302" spans="1:14" x14ac:dyDescent="0.15">
      <c r="A302" s="135"/>
      <c r="B302" s="135" t="s">
        <v>591</v>
      </c>
      <c r="C302" s="149"/>
      <c r="D302" s="149"/>
      <c r="E302" s="149"/>
      <c r="F302" s="139"/>
      <c r="G302" s="139"/>
      <c r="H302" s="148"/>
      <c r="I302" s="139">
        <v>1</v>
      </c>
      <c r="J302" s="139"/>
      <c r="K302" s="139"/>
      <c r="L302" s="139"/>
      <c r="M302" s="135"/>
      <c r="N302" s="135"/>
    </row>
    <row r="303" spans="1:14" x14ac:dyDescent="0.15">
      <c r="A303" s="135"/>
      <c r="B303" s="135" t="s">
        <v>592</v>
      </c>
      <c r="C303" s="149"/>
      <c r="D303" s="149"/>
      <c r="E303" s="149"/>
      <c r="F303" s="139"/>
      <c r="G303" s="139"/>
      <c r="H303" s="148"/>
      <c r="I303" s="139">
        <v>1</v>
      </c>
      <c r="J303" s="139"/>
      <c r="K303" s="139"/>
      <c r="L303" s="139"/>
      <c r="M303" s="135"/>
      <c r="N303" s="135"/>
    </row>
    <row r="304" spans="1:14" x14ac:dyDescent="0.15">
      <c r="A304" s="135"/>
      <c r="B304" s="135" t="s">
        <v>593</v>
      </c>
      <c r="C304" s="149"/>
      <c r="D304" s="149"/>
      <c r="E304" s="149"/>
      <c r="F304" s="139"/>
      <c r="G304" s="139"/>
      <c r="H304" s="148"/>
      <c r="I304" s="139">
        <v>1</v>
      </c>
      <c r="J304" s="139"/>
      <c r="K304" s="139"/>
      <c r="L304" s="139"/>
      <c r="M304" s="135"/>
      <c r="N304" s="135"/>
    </row>
    <row r="305" spans="1:14" x14ac:dyDescent="0.15">
      <c r="A305" s="135"/>
      <c r="B305" s="145" t="s">
        <v>595</v>
      </c>
      <c r="C305" s="150"/>
      <c r="D305" s="150"/>
      <c r="E305" s="150"/>
      <c r="F305" s="145"/>
      <c r="G305" s="145"/>
      <c r="H305" s="151"/>
      <c r="I305" s="145">
        <v>1</v>
      </c>
      <c r="J305" s="139"/>
      <c r="K305" s="139"/>
      <c r="L305" s="139"/>
      <c r="M305" s="135"/>
      <c r="N305" s="135"/>
    </row>
    <row r="306" spans="1:14" x14ac:dyDescent="0.15">
      <c r="A306" s="135"/>
      <c r="B306" s="149" t="s">
        <v>190</v>
      </c>
      <c r="C306" s="149"/>
      <c r="D306" s="149"/>
      <c r="E306" s="149"/>
      <c r="F306" s="139"/>
      <c r="G306" s="139"/>
      <c r="H306" s="148"/>
      <c r="I306" s="139">
        <v>23</v>
      </c>
      <c r="J306" s="139"/>
      <c r="K306" s="139"/>
      <c r="L306" s="139"/>
      <c r="M306" s="135"/>
      <c r="N306" s="135"/>
    </row>
    <row r="307" spans="1:14" x14ac:dyDescent="0.15">
      <c r="A307" s="135"/>
      <c r="B307" s="148"/>
      <c r="C307" s="152"/>
      <c r="D307" s="152"/>
      <c r="E307" s="152"/>
      <c r="F307" s="139"/>
      <c r="G307" s="139"/>
      <c r="H307" s="148"/>
      <c r="I307" s="139"/>
      <c r="J307" s="139"/>
      <c r="K307" s="139"/>
      <c r="L307" s="139"/>
      <c r="M307" s="135"/>
      <c r="N307" s="135"/>
    </row>
    <row r="308" spans="1:14" x14ac:dyDescent="0.15">
      <c r="A308" s="135"/>
      <c r="B308" s="140" t="s">
        <v>448</v>
      </c>
      <c r="C308" s="139"/>
      <c r="D308" s="139"/>
      <c r="E308" s="139"/>
      <c r="F308" s="139"/>
      <c r="G308" s="139"/>
      <c r="H308" s="138"/>
      <c r="I308" s="139"/>
      <c r="J308" s="139"/>
      <c r="K308" s="139"/>
      <c r="L308" s="139"/>
      <c r="M308" s="135"/>
      <c r="N308" s="135"/>
    </row>
    <row r="309" spans="1:14" x14ac:dyDescent="0.15">
      <c r="A309" s="135"/>
      <c r="B309" s="138"/>
      <c r="C309" s="139"/>
      <c r="D309" s="139"/>
      <c r="E309" s="139"/>
      <c r="F309" s="139"/>
      <c r="G309" s="139"/>
      <c r="H309" s="139"/>
      <c r="I309" s="139"/>
      <c r="J309" s="139"/>
      <c r="K309" s="139"/>
      <c r="L309" s="139"/>
      <c r="M309" s="135"/>
      <c r="N309" s="135"/>
    </row>
    <row r="325" spans="8:13" x14ac:dyDescent="0.15">
      <c r="H325" s="135"/>
      <c r="I325" s="135"/>
      <c r="J325" s="135"/>
      <c r="K325" s="135"/>
      <c r="L325" s="135"/>
      <c r="M325" s="135"/>
    </row>
    <row r="326" spans="8:13" x14ac:dyDescent="0.15">
      <c r="H326" s="137" t="s">
        <v>442</v>
      </c>
      <c r="I326" s="138"/>
      <c r="J326" s="138"/>
      <c r="K326" s="139"/>
      <c r="L326" s="138"/>
      <c r="M326" s="135"/>
    </row>
    <row r="327" spans="8:13" x14ac:dyDescent="0.15">
      <c r="H327" s="138"/>
      <c r="I327" s="138"/>
      <c r="J327" s="138"/>
      <c r="K327" s="138"/>
      <c r="L327" s="138"/>
      <c r="M327" s="135"/>
    </row>
    <row r="328" spans="8:13" x14ac:dyDescent="0.15">
      <c r="H328" s="138" t="s">
        <v>597</v>
      </c>
      <c r="I328" s="138"/>
      <c r="J328" s="138"/>
      <c r="K328" s="138"/>
      <c r="L328" s="138">
        <v>1</v>
      </c>
      <c r="M328" s="141"/>
    </row>
    <row r="329" spans="8:13" ht="12" customHeight="1" x14ac:dyDescent="0.15">
      <c r="H329" s="144" t="s">
        <v>191</v>
      </c>
      <c r="I329" s="144"/>
      <c r="J329" s="144"/>
      <c r="K329" s="154"/>
      <c r="L329" s="144">
        <v>1</v>
      </c>
      <c r="M329" s="141"/>
    </row>
    <row r="330" spans="8:13" x14ac:dyDescent="0.15">
      <c r="H330" s="138" t="s">
        <v>190</v>
      </c>
      <c r="I330" s="138"/>
      <c r="J330" s="138"/>
      <c r="K330" s="138"/>
      <c r="L330" s="138">
        <v>2</v>
      </c>
      <c r="M330" s="141"/>
    </row>
    <row r="331" spans="8:13" x14ac:dyDescent="0.15">
      <c r="H331" s="139"/>
      <c r="I331" s="138"/>
      <c r="J331" s="138"/>
      <c r="K331" s="138"/>
      <c r="L331" s="138"/>
      <c r="M331" s="141"/>
    </row>
    <row r="332" spans="8:13" x14ac:dyDescent="0.15">
      <c r="H332" s="139" t="s">
        <v>1055</v>
      </c>
      <c r="I332" s="139"/>
      <c r="J332" s="139"/>
      <c r="K332" s="139"/>
      <c r="L332" s="139"/>
      <c r="M332" s="141"/>
    </row>
    <row r="333" spans="8:13" x14ac:dyDescent="0.15">
      <c r="H333" s="135" t="s">
        <v>1056</v>
      </c>
      <c r="I333" s="139"/>
      <c r="J333" s="139"/>
      <c r="K333" s="139"/>
      <c r="L333" s="139"/>
      <c r="M333" s="141"/>
    </row>
    <row r="334" spans="8:13" x14ac:dyDescent="0.15">
      <c r="H334" s="139"/>
      <c r="I334" s="139"/>
      <c r="J334" s="139"/>
      <c r="K334" s="139"/>
      <c r="L334" s="139"/>
      <c r="M334" s="135"/>
    </row>
    <row r="335" spans="8:13" x14ac:dyDescent="0.15">
      <c r="H335" s="135"/>
      <c r="I335" s="139"/>
      <c r="J335" s="139"/>
      <c r="K335" s="139"/>
      <c r="L335" s="139"/>
      <c r="M335" s="135"/>
    </row>
    <row r="336" spans="8:13" x14ac:dyDescent="0.15">
      <c r="H336" s="135"/>
      <c r="I336" s="135"/>
      <c r="J336" s="135"/>
      <c r="K336" s="135"/>
      <c r="L336" s="135"/>
      <c r="M336" s="135"/>
    </row>
    <row r="337" spans="8:13" x14ac:dyDescent="0.15">
      <c r="H337" s="135"/>
      <c r="I337" s="135"/>
      <c r="J337" s="135"/>
      <c r="K337" s="135"/>
      <c r="L337" s="135"/>
      <c r="M337" s="135"/>
    </row>
    <row r="338" spans="8:13" x14ac:dyDescent="0.15">
      <c r="H338" s="135"/>
      <c r="I338" s="135"/>
      <c r="J338" s="135"/>
      <c r="K338" s="135"/>
      <c r="L338" s="135"/>
      <c r="M338" s="135"/>
    </row>
    <row r="339" spans="8:13" x14ac:dyDescent="0.15">
      <c r="H339" s="135"/>
      <c r="I339" s="135"/>
      <c r="J339" s="135"/>
      <c r="K339" s="135"/>
      <c r="L339" s="135"/>
      <c r="M339" s="135"/>
    </row>
    <row r="340" spans="8:13" x14ac:dyDescent="0.15">
      <c r="H340" s="135"/>
      <c r="I340" s="135"/>
      <c r="J340" s="135"/>
      <c r="K340" s="135"/>
      <c r="L340" s="135"/>
      <c r="M340" s="135"/>
    </row>
    <row r="341" spans="8:13" x14ac:dyDescent="0.15">
      <c r="H341" s="135"/>
      <c r="I341" s="135"/>
      <c r="J341" s="135"/>
      <c r="K341" s="135"/>
      <c r="L341" s="135"/>
      <c r="M341" s="135"/>
    </row>
    <row r="342" spans="8:13" x14ac:dyDescent="0.15">
      <c r="H342" s="135"/>
      <c r="I342" s="135"/>
      <c r="J342" s="135"/>
      <c r="K342" s="135"/>
      <c r="L342" s="135"/>
      <c r="M342" s="135"/>
    </row>
    <row r="343" spans="8:13" x14ac:dyDescent="0.15">
      <c r="H343" s="135"/>
      <c r="I343" s="135"/>
      <c r="J343" s="135"/>
      <c r="K343" s="135"/>
      <c r="L343" s="135"/>
      <c r="M343" s="135"/>
    </row>
    <row r="344" spans="8:13" x14ac:dyDescent="0.15">
      <c r="H344" s="135"/>
      <c r="I344" s="135"/>
      <c r="J344" s="135"/>
      <c r="K344" s="135"/>
      <c r="L344" s="135"/>
      <c r="M344" s="135"/>
    </row>
    <row r="345" spans="8:13" x14ac:dyDescent="0.15">
      <c r="H345" s="135"/>
      <c r="I345" s="135"/>
      <c r="J345" s="135"/>
      <c r="K345" s="135"/>
      <c r="L345" s="135"/>
      <c r="M345" s="135"/>
    </row>
    <row r="346" spans="8:13" x14ac:dyDescent="0.15">
      <c r="H346" s="135"/>
      <c r="I346" s="135"/>
      <c r="J346" s="135"/>
      <c r="K346" s="135"/>
      <c r="L346" s="135"/>
      <c r="M346" s="135"/>
    </row>
    <row r="347" spans="8:13" x14ac:dyDescent="0.15">
      <c r="H347" s="135"/>
      <c r="I347" s="135"/>
      <c r="J347" s="135"/>
      <c r="K347" s="135"/>
      <c r="L347" s="135"/>
      <c r="M347" s="135"/>
    </row>
    <row r="348" spans="8:13" x14ac:dyDescent="0.15">
      <c r="H348" s="135"/>
      <c r="I348" s="135"/>
      <c r="J348" s="135"/>
      <c r="K348" s="135"/>
      <c r="L348" s="135"/>
      <c r="M348" s="135"/>
    </row>
    <row r="349" spans="8:13" x14ac:dyDescent="0.15">
      <c r="H349" s="135"/>
      <c r="I349" s="135"/>
      <c r="J349" s="135"/>
      <c r="K349" s="135"/>
      <c r="L349" s="135"/>
      <c r="M349" s="135"/>
    </row>
    <row r="350" spans="8:13" x14ac:dyDescent="0.15">
      <c r="H350" s="135"/>
      <c r="I350" s="135"/>
      <c r="J350" s="135"/>
      <c r="K350" s="135"/>
      <c r="L350" s="135"/>
      <c r="M350" s="135"/>
    </row>
    <row r="351" spans="8:13" x14ac:dyDescent="0.15">
      <c r="H351" s="135"/>
      <c r="I351" s="135"/>
      <c r="J351" s="135"/>
      <c r="K351" s="135"/>
      <c r="L351" s="135"/>
      <c r="M351" s="135"/>
    </row>
    <row r="352" spans="8:13" x14ac:dyDescent="0.15">
      <c r="H352" s="135"/>
      <c r="I352" s="135"/>
      <c r="J352" s="135"/>
      <c r="K352" s="135"/>
      <c r="L352" s="135"/>
      <c r="M352" s="135"/>
    </row>
    <row r="353" spans="8:13" x14ac:dyDescent="0.15">
      <c r="H353" s="135"/>
      <c r="I353" s="135"/>
      <c r="J353" s="135"/>
      <c r="K353" s="135"/>
      <c r="L353" s="135"/>
      <c r="M353" s="135"/>
    </row>
    <row r="354" spans="8:13" x14ac:dyDescent="0.15">
      <c r="H354" s="135"/>
      <c r="I354" s="135"/>
      <c r="J354" s="135"/>
      <c r="K354" s="135"/>
      <c r="L354" s="135"/>
      <c r="M354" s="135"/>
    </row>
    <row r="355" spans="8:13" x14ac:dyDescent="0.15">
      <c r="H355" s="135"/>
      <c r="I355" s="135"/>
      <c r="J355" s="135"/>
      <c r="K355" s="135"/>
      <c r="L355" s="135"/>
      <c r="M355" s="135"/>
    </row>
    <row r="356" spans="8:13" x14ac:dyDescent="0.15">
      <c r="H356" s="135"/>
      <c r="I356" s="135"/>
      <c r="J356" s="135"/>
      <c r="K356" s="135"/>
      <c r="L356" s="135"/>
      <c r="M356" s="135"/>
    </row>
    <row r="357" spans="8:13" x14ac:dyDescent="0.15">
      <c r="H357" s="135"/>
      <c r="I357" s="135"/>
      <c r="J357" s="135"/>
      <c r="K357" s="135"/>
      <c r="L357" s="135"/>
      <c r="M357" s="135"/>
    </row>
    <row r="358" spans="8:13" x14ac:dyDescent="0.15">
      <c r="H358" s="135"/>
      <c r="I358" s="135"/>
      <c r="J358" s="135"/>
      <c r="K358" s="135"/>
      <c r="L358" s="135"/>
      <c r="M358" s="135"/>
    </row>
    <row r="359" spans="8:13" x14ac:dyDescent="0.15">
      <c r="H359" s="135"/>
      <c r="I359" s="135"/>
      <c r="J359" s="135"/>
      <c r="K359" s="135"/>
      <c r="L359" s="135"/>
      <c r="M359" s="135"/>
    </row>
    <row r="360" spans="8:13" x14ac:dyDescent="0.15">
      <c r="H360" s="135"/>
      <c r="I360" s="135"/>
      <c r="J360" s="135"/>
      <c r="K360" s="135"/>
      <c r="L360" s="135"/>
      <c r="M360" s="135"/>
    </row>
    <row r="361" spans="8:13" x14ac:dyDescent="0.15">
      <c r="H361" s="135"/>
      <c r="I361" s="135"/>
      <c r="J361" s="135"/>
      <c r="K361" s="135"/>
      <c r="L361" s="135"/>
      <c r="M361" s="135"/>
    </row>
    <row r="389" spans="2:2" x14ac:dyDescent="0.15">
      <c r="B389" s="2" t="s">
        <v>218</v>
      </c>
    </row>
    <row r="402" spans="2:2" x14ac:dyDescent="0.15">
      <c r="B402" s="8" t="s">
        <v>252</v>
      </c>
    </row>
    <row r="415" spans="2:2" x14ac:dyDescent="0.15">
      <c r="B415" s="8" t="s">
        <v>125</v>
      </c>
    </row>
    <row r="427" spans="2:2" x14ac:dyDescent="0.15">
      <c r="B427" s="8" t="s">
        <v>124</v>
      </c>
    </row>
    <row r="440" spans="2:2" ht="15" customHeight="1" x14ac:dyDescent="0.15">
      <c r="B440" s="11" t="s">
        <v>428</v>
      </c>
    </row>
    <row r="455" spans="2:8" x14ac:dyDescent="0.15">
      <c r="B455" s="2" t="s">
        <v>218</v>
      </c>
      <c r="H455" s="2"/>
    </row>
    <row r="468" spans="2:8" x14ac:dyDescent="0.15">
      <c r="B468" s="8" t="s">
        <v>372</v>
      </c>
      <c r="H468" s="2"/>
    </row>
    <row r="491" spans="2:8" x14ac:dyDescent="0.15">
      <c r="B491" s="2"/>
      <c r="H491" s="2"/>
    </row>
    <row r="534" spans="2:9" ht="12.75" customHeight="1" x14ac:dyDescent="0.15"/>
    <row r="536" spans="2:9" x14ac:dyDescent="0.15">
      <c r="B536" s="2" t="s">
        <v>218</v>
      </c>
      <c r="H536" s="215" t="s">
        <v>372</v>
      </c>
      <c r="I536" s="215"/>
    </row>
    <row r="545" spans="9:9" x14ac:dyDescent="0.15">
      <c r="I545" s="8"/>
    </row>
    <row r="546" spans="9:9" x14ac:dyDescent="0.15">
      <c r="I546" s="8"/>
    </row>
    <row r="547" spans="9:9" x14ac:dyDescent="0.15">
      <c r="I547" s="8"/>
    </row>
    <row r="578" spans="1:13" x14ac:dyDescent="0.15">
      <c r="A578" s="135"/>
      <c r="B578" s="137" t="s">
        <v>442</v>
      </c>
      <c r="C578" s="138"/>
      <c r="D578" s="138"/>
      <c r="E578" s="138"/>
      <c r="F578" s="138"/>
      <c r="G578" s="138"/>
      <c r="H578" s="135"/>
      <c r="I578" s="135"/>
      <c r="J578" s="135"/>
      <c r="K578" s="135"/>
      <c r="L578" s="135"/>
      <c r="M578" s="135"/>
    </row>
    <row r="579" spans="1:13" x14ac:dyDescent="0.15">
      <c r="A579" s="135"/>
      <c r="B579" s="138"/>
      <c r="C579" s="138"/>
      <c r="D579" s="138"/>
      <c r="E579" s="138"/>
      <c r="F579" s="138"/>
      <c r="G579" s="138"/>
      <c r="H579" s="135"/>
      <c r="I579" s="135"/>
      <c r="J579" s="135"/>
      <c r="K579" s="135"/>
      <c r="L579" s="135"/>
      <c r="M579" s="135"/>
    </row>
    <row r="580" spans="1:13" x14ac:dyDescent="0.15">
      <c r="A580" s="135"/>
      <c r="B580" s="141" t="s">
        <v>598</v>
      </c>
      <c r="C580" s="140"/>
      <c r="D580" s="140"/>
      <c r="E580" s="140"/>
      <c r="F580" s="140"/>
      <c r="G580" s="141">
        <v>1</v>
      </c>
      <c r="H580" s="141"/>
      <c r="I580" s="142"/>
      <c r="J580" s="142"/>
      <c r="K580" s="142"/>
      <c r="L580" s="142"/>
      <c r="M580" s="142"/>
    </row>
    <row r="581" spans="1:13" x14ac:dyDescent="0.15">
      <c r="A581" s="135"/>
      <c r="B581" s="141" t="s">
        <v>599</v>
      </c>
      <c r="C581" s="140"/>
      <c r="D581" s="140"/>
      <c r="E581" s="140"/>
      <c r="F581" s="140"/>
      <c r="G581" s="141">
        <v>1</v>
      </c>
      <c r="H581" s="141"/>
      <c r="I581" s="142"/>
      <c r="J581" s="142"/>
      <c r="K581" s="142"/>
      <c r="L581" s="142"/>
      <c r="M581" s="142"/>
    </row>
    <row r="582" spans="1:13" x14ac:dyDescent="0.15">
      <c r="A582" s="135"/>
      <c r="B582" s="141" t="s">
        <v>600</v>
      </c>
      <c r="C582" s="140"/>
      <c r="D582" s="140"/>
      <c r="E582" s="140"/>
      <c r="F582" s="140"/>
      <c r="G582" s="141">
        <v>1</v>
      </c>
      <c r="H582" s="141"/>
      <c r="I582" s="142"/>
      <c r="J582" s="142"/>
      <c r="K582" s="142"/>
      <c r="L582" s="142"/>
      <c r="M582" s="142"/>
    </row>
    <row r="583" spans="1:13" ht="12" customHeight="1" x14ac:dyDescent="0.15">
      <c r="A583" s="135"/>
      <c r="B583" s="141" t="s">
        <v>601</v>
      </c>
      <c r="C583" s="140"/>
      <c r="D583" s="140"/>
      <c r="E583" s="140"/>
      <c r="F583" s="140"/>
      <c r="G583" s="141">
        <v>1</v>
      </c>
      <c r="H583" s="141"/>
      <c r="I583" s="142"/>
      <c r="J583" s="142"/>
      <c r="K583" s="142"/>
      <c r="L583" s="142"/>
      <c r="M583" s="142"/>
    </row>
    <row r="584" spans="1:13" x14ac:dyDescent="0.15">
      <c r="A584" s="135"/>
      <c r="B584" s="141" t="s">
        <v>602</v>
      </c>
      <c r="C584" s="140"/>
      <c r="D584" s="140"/>
      <c r="E584" s="140"/>
      <c r="F584" s="140"/>
      <c r="G584" s="141">
        <v>1</v>
      </c>
      <c r="H584" s="141"/>
      <c r="I584" s="141"/>
      <c r="J584" s="141"/>
      <c r="K584" s="141"/>
      <c r="L584" s="141"/>
      <c r="M584" s="141"/>
    </row>
    <row r="585" spans="1:13" x14ac:dyDescent="0.15">
      <c r="A585" s="135"/>
      <c r="B585" s="141" t="s">
        <v>603</v>
      </c>
      <c r="C585" s="140"/>
      <c r="D585" s="140"/>
      <c r="E585" s="140"/>
      <c r="F585" s="140"/>
      <c r="G585" s="141">
        <v>1</v>
      </c>
      <c r="H585" s="139"/>
      <c r="I585" s="141"/>
      <c r="J585" s="141"/>
      <c r="K585" s="141"/>
      <c r="L585" s="141"/>
      <c r="M585" s="141"/>
    </row>
    <row r="586" spans="1:13" x14ac:dyDescent="0.15">
      <c r="A586" s="135"/>
      <c r="B586" s="141" t="s">
        <v>604</v>
      </c>
      <c r="C586" s="140"/>
      <c r="D586" s="140"/>
      <c r="E586" s="140"/>
      <c r="F586" s="140"/>
      <c r="G586" s="141">
        <v>1</v>
      </c>
      <c r="H586" s="139"/>
      <c r="I586" s="141"/>
      <c r="J586" s="141"/>
      <c r="K586" s="141"/>
      <c r="L586" s="141"/>
      <c r="M586" s="141"/>
    </row>
    <row r="587" spans="1:13" x14ac:dyDescent="0.15">
      <c r="A587" s="135"/>
      <c r="B587" s="141" t="s">
        <v>605</v>
      </c>
      <c r="C587" s="140"/>
      <c r="D587" s="140"/>
      <c r="E587" s="140"/>
      <c r="F587" s="140"/>
      <c r="G587" s="141">
        <v>1</v>
      </c>
      <c r="H587" s="139"/>
      <c r="I587" s="141"/>
      <c r="J587" s="141"/>
      <c r="K587" s="141"/>
      <c r="L587" s="141"/>
      <c r="M587" s="141"/>
    </row>
    <row r="588" spans="1:13" x14ac:dyDescent="0.15">
      <c r="A588" s="135"/>
      <c r="B588" s="141" t="s">
        <v>606</v>
      </c>
      <c r="C588" s="140"/>
      <c r="D588" s="140"/>
      <c r="E588" s="140"/>
      <c r="F588" s="140"/>
      <c r="G588" s="141">
        <v>1</v>
      </c>
      <c r="H588" s="139"/>
      <c r="I588" s="141"/>
      <c r="J588" s="141"/>
      <c r="K588" s="141"/>
      <c r="L588" s="141"/>
      <c r="M588" s="141"/>
    </row>
    <row r="589" spans="1:13" x14ac:dyDescent="0.15">
      <c r="A589" s="135"/>
      <c r="B589" s="155" t="s">
        <v>191</v>
      </c>
      <c r="C589" s="143"/>
      <c r="D589" s="143"/>
      <c r="E589" s="143"/>
      <c r="F589" s="143"/>
      <c r="G589" s="155">
        <v>2</v>
      </c>
      <c r="H589" s="139"/>
      <c r="I589" s="141"/>
      <c r="J589" s="141"/>
      <c r="K589" s="141"/>
      <c r="L589" s="141"/>
      <c r="M589" s="141"/>
    </row>
    <row r="590" spans="1:13" x14ac:dyDescent="0.15">
      <c r="A590" s="135"/>
      <c r="B590" s="141" t="s">
        <v>190</v>
      </c>
      <c r="C590" s="140"/>
      <c r="D590" s="140"/>
      <c r="E590" s="140"/>
      <c r="F590" s="140"/>
      <c r="G590" s="140">
        <v>11</v>
      </c>
      <c r="H590" s="141"/>
      <c r="I590" s="141"/>
      <c r="J590" s="141"/>
      <c r="K590" s="141"/>
      <c r="L590" s="141"/>
      <c r="M590" s="141"/>
    </row>
    <row r="591" spans="1:13" x14ac:dyDescent="0.15">
      <c r="A591" s="135"/>
      <c r="B591" s="140"/>
      <c r="C591" s="140"/>
      <c r="D591" s="140"/>
      <c r="E591" s="140"/>
      <c r="F591" s="140"/>
      <c r="G591" s="140"/>
      <c r="H591" s="142"/>
      <c r="I591" s="142"/>
      <c r="J591" s="142"/>
      <c r="K591" s="142"/>
      <c r="L591" s="142"/>
      <c r="M591" s="142"/>
    </row>
    <row r="592" spans="1:13" x14ac:dyDescent="0.15">
      <c r="A592" s="135"/>
      <c r="B592" s="140" t="s">
        <v>448</v>
      </c>
      <c r="C592" s="138"/>
      <c r="D592" s="138"/>
      <c r="E592" s="138"/>
      <c r="F592" s="138"/>
      <c r="G592" s="138"/>
      <c r="H592" s="135"/>
      <c r="I592" s="135"/>
      <c r="J592" s="135"/>
      <c r="K592" s="135"/>
      <c r="L592" s="135"/>
      <c r="M592" s="135"/>
    </row>
    <row r="593" spans="1:13" x14ac:dyDescent="0.15">
      <c r="A593" s="135"/>
      <c r="B593" s="140"/>
      <c r="C593" s="138"/>
      <c r="D593" s="138"/>
      <c r="E593" s="138"/>
      <c r="F593" s="138"/>
      <c r="G593" s="138"/>
      <c r="H593" s="135"/>
      <c r="I593" s="135"/>
      <c r="J593" s="135"/>
      <c r="K593" s="135"/>
      <c r="L593" s="135"/>
      <c r="M593" s="135"/>
    </row>
    <row r="643" spans="2:9" x14ac:dyDescent="0.15">
      <c r="B643" s="2" t="s">
        <v>218</v>
      </c>
      <c r="I643" s="8" t="s">
        <v>1</v>
      </c>
    </row>
    <row r="680" spans="1:13" x14ac:dyDescent="0.15">
      <c r="A680" s="135"/>
      <c r="B680" s="135"/>
      <c r="C680" s="135"/>
      <c r="D680" s="135"/>
      <c r="E680" s="135"/>
      <c r="F680" s="135"/>
      <c r="G680" s="135"/>
      <c r="H680" s="135"/>
      <c r="I680" s="135"/>
      <c r="J680" s="135"/>
      <c r="K680" s="135"/>
      <c r="L680" s="135"/>
      <c r="M680" s="135"/>
    </row>
    <row r="681" spans="1:13" x14ac:dyDescent="0.15">
      <c r="A681" s="135"/>
      <c r="B681" s="137" t="s">
        <v>442</v>
      </c>
      <c r="C681" s="138"/>
      <c r="D681" s="138"/>
      <c r="E681" s="138"/>
      <c r="F681" s="138"/>
      <c r="G681" s="138"/>
      <c r="H681" s="138"/>
      <c r="I681" s="139"/>
      <c r="J681" s="135"/>
      <c r="K681" s="135"/>
      <c r="L681" s="135"/>
      <c r="M681" s="135"/>
    </row>
    <row r="682" spans="1:13" x14ac:dyDescent="0.15">
      <c r="A682" s="135"/>
      <c r="B682" s="138"/>
      <c r="C682" s="138"/>
      <c r="D682" s="138"/>
      <c r="E682" s="138"/>
      <c r="F682" s="138"/>
      <c r="G682" s="138"/>
      <c r="H682" s="138"/>
      <c r="I682" s="139"/>
      <c r="J682" s="135"/>
      <c r="K682" s="135"/>
      <c r="L682" s="135"/>
      <c r="M682" s="135"/>
    </row>
    <row r="683" spans="1:13" x14ac:dyDescent="0.15">
      <c r="A683" s="135"/>
      <c r="B683" s="140" t="s">
        <v>607</v>
      </c>
      <c r="C683" s="140"/>
      <c r="D683" s="140"/>
      <c r="E683" s="140"/>
      <c r="F683" s="140"/>
      <c r="G683" s="138"/>
      <c r="H683" s="138"/>
      <c r="I683" s="139"/>
      <c r="J683" s="139">
        <v>1</v>
      </c>
      <c r="K683" s="139"/>
      <c r="L683" s="139"/>
      <c r="M683" s="135"/>
    </row>
    <row r="684" spans="1:13" x14ac:dyDescent="0.15">
      <c r="A684" s="135"/>
      <c r="B684" s="156" t="s">
        <v>608</v>
      </c>
      <c r="C684" s="140"/>
      <c r="D684" s="140"/>
      <c r="E684" s="140"/>
      <c r="F684" s="140"/>
      <c r="G684" s="138"/>
      <c r="H684" s="138"/>
      <c r="I684" s="139"/>
      <c r="J684" s="139">
        <v>1</v>
      </c>
      <c r="K684" s="139"/>
      <c r="L684" s="139"/>
      <c r="M684" s="135"/>
    </row>
    <row r="685" spans="1:13" x14ac:dyDescent="0.15">
      <c r="A685" s="135"/>
      <c r="B685" s="156" t="s">
        <v>610</v>
      </c>
      <c r="C685" s="140"/>
      <c r="D685" s="140"/>
      <c r="E685" s="140"/>
      <c r="F685" s="140"/>
      <c r="G685" s="138"/>
      <c r="H685" s="138"/>
      <c r="I685" s="139"/>
      <c r="J685" s="139"/>
      <c r="K685" s="139"/>
      <c r="L685" s="139"/>
      <c r="M685" s="135"/>
    </row>
    <row r="686" spans="1:13" x14ac:dyDescent="0.15">
      <c r="A686" s="135"/>
      <c r="B686" s="157" t="s">
        <v>609</v>
      </c>
      <c r="C686" s="143"/>
      <c r="D686" s="143"/>
      <c r="E686" s="143"/>
      <c r="F686" s="143"/>
      <c r="G686" s="144"/>
      <c r="H686" s="144"/>
      <c r="I686" s="145"/>
      <c r="J686" s="145">
        <v>1</v>
      </c>
      <c r="K686" s="139"/>
      <c r="L686" s="139"/>
      <c r="M686" s="135"/>
    </row>
    <row r="687" spans="1:13" x14ac:dyDescent="0.15">
      <c r="A687" s="135"/>
      <c r="B687" s="156" t="s">
        <v>190</v>
      </c>
      <c r="C687" s="140"/>
      <c r="D687" s="140"/>
      <c r="E687" s="140"/>
      <c r="F687" s="140"/>
      <c r="G687" s="138"/>
      <c r="H687" s="138"/>
      <c r="I687" s="139"/>
      <c r="J687" s="139">
        <v>3</v>
      </c>
      <c r="K687" s="139"/>
      <c r="L687" s="139"/>
      <c r="M687" s="135"/>
    </row>
    <row r="688" spans="1:13" x14ac:dyDescent="0.15">
      <c r="A688" s="135"/>
      <c r="B688" s="156"/>
      <c r="C688" s="140"/>
      <c r="D688" s="140"/>
      <c r="E688" s="140"/>
      <c r="F688" s="140"/>
      <c r="G688" s="138"/>
      <c r="H688" s="138"/>
      <c r="I688" s="139"/>
      <c r="J688" s="139"/>
      <c r="K688" s="139"/>
      <c r="L688" s="139"/>
      <c r="M688" s="135"/>
    </row>
    <row r="689" spans="1:13" x14ac:dyDescent="0.15">
      <c r="A689" s="135"/>
      <c r="B689" s="140" t="s">
        <v>448</v>
      </c>
      <c r="C689" s="140"/>
      <c r="D689" s="140"/>
      <c r="E689" s="140"/>
      <c r="F689" s="140"/>
      <c r="G689" s="138"/>
      <c r="H689" s="138"/>
      <c r="I689" s="139"/>
      <c r="J689" s="139"/>
      <c r="K689" s="139"/>
      <c r="L689" s="139"/>
      <c r="M689" s="135"/>
    </row>
    <row r="703" spans="1:13" x14ac:dyDescent="0.15">
      <c r="B703" s="2" t="s">
        <v>218</v>
      </c>
      <c r="H703" s="2"/>
    </row>
    <row r="716" spans="2:2" x14ac:dyDescent="0.15">
      <c r="B716" s="8" t="s">
        <v>372</v>
      </c>
    </row>
    <row r="735" spans="2:2" x14ac:dyDescent="0.15">
      <c r="B735" s="2" t="s">
        <v>218</v>
      </c>
    </row>
    <row r="747" spans="2:2" x14ac:dyDescent="0.15">
      <c r="B747" s="8" t="s">
        <v>372</v>
      </c>
    </row>
    <row r="776" spans="2:10" x14ac:dyDescent="0.15">
      <c r="B776" s="2" t="s">
        <v>218</v>
      </c>
      <c r="H776" s="216" t="s">
        <v>372</v>
      </c>
      <c r="I776" s="217"/>
      <c r="J776" s="217"/>
    </row>
    <row r="813" spans="2:2" x14ac:dyDescent="0.15">
      <c r="B813" s="8"/>
    </row>
    <row r="814" spans="2:2" x14ac:dyDescent="0.15">
      <c r="B814" s="8"/>
    </row>
    <row r="815" spans="2:2" x14ac:dyDescent="0.15">
      <c r="B815" s="8"/>
    </row>
    <row r="816" spans="2:2" x14ac:dyDescent="0.15">
      <c r="B816" s="8"/>
    </row>
    <row r="819" spans="2:2" ht="15" customHeight="1" x14ac:dyDescent="0.15">
      <c r="B819" s="11" t="s">
        <v>551</v>
      </c>
    </row>
    <row r="888" spans="2:14" x14ac:dyDescent="0.15">
      <c r="B888" s="137" t="s">
        <v>442</v>
      </c>
      <c r="C888" s="135"/>
      <c r="D888" s="135"/>
      <c r="E888" s="135"/>
      <c r="F888" s="135"/>
      <c r="G888" s="135"/>
      <c r="H888" s="135"/>
      <c r="I888" s="135"/>
      <c r="J888" s="135"/>
      <c r="K888" s="135"/>
      <c r="L888" s="135"/>
      <c r="M888" s="135"/>
      <c r="N888" s="135"/>
    </row>
    <row r="889" spans="2:14" x14ac:dyDescent="0.15">
      <c r="B889" s="135"/>
      <c r="C889" s="135"/>
      <c r="D889" s="135"/>
      <c r="E889" s="135"/>
      <c r="F889" s="135"/>
      <c r="G889" s="135"/>
      <c r="H889" s="135"/>
      <c r="I889" s="158"/>
      <c r="J889" s="135"/>
      <c r="K889" s="135"/>
      <c r="L889" s="135"/>
      <c r="M889" s="135"/>
      <c r="N889" s="135"/>
    </row>
    <row r="890" spans="2:14" x14ac:dyDescent="0.15">
      <c r="B890" s="141" t="s">
        <v>611</v>
      </c>
      <c r="C890" s="139"/>
      <c r="D890" s="139"/>
      <c r="E890" s="139"/>
      <c r="F890" s="139"/>
      <c r="G890" s="139"/>
      <c r="H890" s="139"/>
      <c r="I890" s="138"/>
      <c r="J890" s="139"/>
      <c r="K890" s="139"/>
      <c r="L890" s="139">
        <v>1</v>
      </c>
      <c r="M890" s="139"/>
      <c r="N890" s="135"/>
    </row>
    <row r="891" spans="2:14" x14ac:dyDescent="0.15">
      <c r="B891" s="141" t="s">
        <v>612</v>
      </c>
      <c r="C891" s="139"/>
      <c r="D891" s="139"/>
      <c r="E891" s="139"/>
      <c r="F891" s="139"/>
      <c r="G891" s="139"/>
      <c r="H891" s="139"/>
      <c r="I891" s="138"/>
      <c r="J891" s="139"/>
      <c r="K891" s="139"/>
      <c r="L891" s="139">
        <v>1</v>
      </c>
      <c r="M891" s="139"/>
      <c r="N891" s="135"/>
    </row>
    <row r="892" spans="2:14" x14ac:dyDescent="0.15">
      <c r="B892" s="141" t="s">
        <v>613</v>
      </c>
      <c r="C892" s="139"/>
      <c r="D892" s="139"/>
      <c r="E892" s="139"/>
      <c r="F892" s="139"/>
      <c r="G892" s="139"/>
      <c r="H892" s="139"/>
      <c r="I892" s="138"/>
      <c r="J892" s="139"/>
      <c r="K892" s="139"/>
      <c r="L892" s="139">
        <v>1</v>
      </c>
      <c r="M892" s="139"/>
      <c r="N892" s="135"/>
    </row>
    <row r="893" spans="2:14" x14ac:dyDescent="0.15">
      <c r="B893" s="141" t="s">
        <v>614</v>
      </c>
      <c r="C893" s="139"/>
      <c r="D893" s="139"/>
      <c r="E893" s="139"/>
      <c r="F893" s="139"/>
      <c r="G893" s="139"/>
      <c r="H893" s="139"/>
      <c r="I893" s="138"/>
      <c r="J893" s="139"/>
      <c r="K893" s="139"/>
      <c r="L893" s="139">
        <v>1</v>
      </c>
      <c r="M893" s="139"/>
      <c r="N893" s="135"/>
    </row>
    <row r="894" spans="2:14" x14ac:dyDescent="0.15">
      <c r="B894" s="141" t="s">
        <v>615</v>
      </c>
      <c r="C894" s="139"/>
      <c r="D894" s="139"/>
      <c r="E894" s="139"/>
      <c r="F894" s="139"/>
      <c r="G894" s="139"/>
      <c r="H894" s="139"/>
      <c r="I894" s="138"/>
      <c r="J894" s="139"/>
      <c r="K894" s="139"/>
      <c r="L894" s="139">
        <v>1</v>
      </c>
      <c r="M894" s="139"/>
      <c r="N894" s="135"/>
    </row>
    <row r="895" spans="2:14" x14ac:dyDescent="0.15">
      <c r="B895" s="141" t="s">
        <v>616</v>
      </c>
      <c r="C895" s="139"/>
      <c r="D895" s="139"/>
      <c r="E895" s="139"/>
      <c r="F895" s="139"/>
      <c r="G895" s="139"/>
      <c r="H895" s="139"/>
      <c r="I895" s="138"/>
      <c r="J895" s="139"/>
      <c r="K895" s="139"/>
      <c r="L895" s="139">
        <v>1</v>
      </c>
      <c r="M895" s="139"/>
      <c r="N895" s="135"/>
    </row>
    <row r="896" spans="2:14" x14ac:dyDescent="0.15">
      <c r="B896" s="141" t="s">
        <v>617</v>
      </c>
      <c r="C896" s="139"/>
      <c r="D896" s="139"/>
      <c r="E896" s="139"/>
      <c r="F896" s="139"/>
      <c r="G896" s="139"/>
      <c r="H896" s="139"/>
      <c r="I896" s="138"/>
      <c r="J896" s="139"/>
      <c r="K896" s="139"/>
      <c r="L896" s="139">
        <v>1</v>
      </c>
      <c r="M896" s="139"/>
      <c r="N896" s="135"/>
    </row>
    <row r="897" spans="2:14" x14ac:dyDescent="0.15">
      <c r="B897" s="141" t="s">
        <v>618</v>
      </c>
      <c r="C897" s="139"/>
      <c r="D897" s="139"/>
      <c r="E897" s="139"/>
      <c r="F897" s="139"/>
      <c r="G897" s="139"/>
      <c r="H897" s="139"/>
      <c r="I897" s="138"/>
      <c r="J897" s="139"/>
      <c r="K897" s="139"/>
      <c r="L897" s="139">
        <v>1</v>
      </c>
      <c r="M897" s="139"/>
      <c r="N897" s="135"/>
    </row>
    <row r="898" spans="2:14" x14ac:dyDescent="0.15">
      <c r="B898" s="141" t="s">
        <v>619</v>
      </c>
      <c r="C898" s="139"/>
      <c r="D898" s="139"/>
      <c r="E898" s="139"/>
      <c r="F898" s="139"/>
      <c r="G898" s="139"/>
      <c r="H898" s="139"/>
      <c r="I898" s="138"/>
      <c r="J898" s="139"/>
      <c r="K898" s="139"/>
      <c r="L898" s="139">
        <v>1</v>
      </c>
      <c r="M898" s="139"/>
      <c r="N898" s="135"/>
    </row>
    <row r="899" spans="2:14" x14ac:dyDescent="0.15">
      <c r="B899" s="141" t="s">
        <v>620</v>
      </c>
      <c r="C899" s="139"/>
      <c r="D899" s="139"/>
      <c r="E899" s="139"/>
      <c r="F899" s="139"/>
      <c r="G899" s="139"/>
      <c r="H899" s="139"/>
      <c r="I899" s="138"/>
      <c r="J899" s="139"/>
      <c r="K899" s="139"/>
      <c r="L899" s="139">
        <v>1</v>
      </c>
      <c r="M899" s="139"/>
      <c r="N899" s="135"/>
    </row>
    <row r="900" spans="2:14" x14ac:dyDescent="0.15">
      <c r="B900" s="141" t="s">
        <v>621</v>
      </c>
      <c r="C900" s="139"/>
      <c r="D900" s="139"/>
      <c r="E900" s="139"/>
      <c r="F900" s="139"/>
      <c r="G900" s="139"/>
      <c r="H900" s="139"/>
      <c r="I900" s="138"/>
      <c r="J900" s="139"/>
      <c r="K900" s="139"/>
      <c r="L900" s="139">
        <v>1</v>
      </c>
      <c r="M900" s="139"/>
      <c r="N900" s="135"/>
    </row>
    <row r="901" spans="2:14" x14ac:dyDescent="0.15">
      <c r="B901" s="141" t="s">
        <v>622</v>
      </c>
      <c r="C901" s="139"/>
      <c r="D901" s="139"/>
      <c r="E901" s="139"/>
      <c r="F901" s="139"/>
      <c r="G901" s="139"/>
      <c r="H901" s="139"/>
      <c r="I901" s="138"/>
      <c r="J901" s="139"/>
      <c r="K901" s="139"/>
      <c r="L901" s="139">
        <v>1</v>
      </c>
      <c r="M901" s="139"/>
      <c r="N901" s="135"/>
    </row>
    <row r="902" spans="2:14" x14ac:dyDescent="0.15">
      <c r="B902" s="141" t="s">
        <v>623</v>
      </c>
      <c r="C902" s="139"/>
      <c r="D902" s="139"/>
      <c r="E902" s="139"/>
      <c r="F902" s="139"/>
      <c r="G902" s="139"/>
      <c r="H902" s="139"/>
      <c r="I902" s="138"/>
      <c r="J902" s="139"/>
      <c r="K902" s="139"/>
      <c r="L902" s="139">
        <v>1</v>
      </c>
      <c r="M902" s="139"/>
      <c r="N902" s="135"/>
    </row>
    <row r="903" spans="2:14" x14ac:dyDescent="0.15">
      <c r="B903" s="141" t="s">
        <v>1065</v>
      </c>
      <c r="C903" s="139"/>
      <c r="D903" s="139"/>
      <c r="E903" s="139"/>
      <c r="F903" s="139"/>
      <c r="G903" s="139"/>
      <c r="H903" s="139"/>
      <c r="I903" s="138"/>
      <c r="J903" s="139"/>
      <c r="K903" s="139"/>
      <c r="L903" s="139"/>
      <c r="M903" s="139"/>
      <c r="N903" s="135"/>
    </row>
    <row r="904" spans="2:14" x14ac:dyDescent="0.15">
      <c r="B904" s="141" t="s">
        <v>1066</v>
      </c>
      <c r="C904" s="164"/>
      <c r="D904" s="164"/>
      <c r="E904" s="164"/>
      <c r="F904" s="164"/>
      <c r="G904" s="164"/>
      <c r="H904" s="164"/>
      <c r="I904" s="167"/>
      <c r="J904" s="164"/>
      <c r="K904" s="164"/>
      <c r="L904" s="164">
        <v>1</v>
      </c>
      <c r="M904" s="164"/>
      <c r="N904" s="135"/>
    </row>
    <row r="905" spans="2:14" x14ac:dyDescent="0.15">
      <c r="B905" s="141" t="s">
        <v>624</v>
      </c>
      <c r="C905" s="139"/>
      <c r="D905" s="139"/>
      <c r="E905" s="139"/>
      <c r="F905" s="139"/>
      <c r="G905" s="139"/>
      <c r="H905" s="139"/>
      <c r="I905" s="138"/>
      <c r="J905" s="139"/>
      <c r="K905" s="139"/>
      <c r="L905" s="139">
        <v>1</v>
      </c>
      <c r="M905" s="139"/>
      <c r="N905" s="135"/>
    </row>
    <row r="906" spans="2:14" x14ac:dyDescent="0.15">
      <c r="B906" s="141" t="s">
        <v>625</v>
      </c>
      <c r="C906" s="139"/>
      <c r="D906" s="139"/>
      <c r="E906" s="139"/>
      <c r="F906" s="139"/>
      <c r="G906" s="139"/>
      <c r="H906" s="139"/>
      <c r="I906" s="138"/>
      <c r="J906" s="139"/>
      <c r="K906" s="139"/>
      <c r="L906" s="139">
        <v>1</v>
      </c>
      <c r="M906" s="139"/>
      <c r="N906" s="135"/>
    </row>
    <row r="907" spans="2:14" x14ac:dyDescent="0.15">
      <c r="B907" s="141" t="s">
        <v>626</v>
      </c>
      <c r="C907" s="139"/>
      <c r="D907" s="139"/>
      <c r="E907" s="139"/>
      <c r="F907" s="139"/>
      <c r="G907" s="139"/>
      <c r="H907" s="139"/>
      <c r="I907" s="138"/>
      <c r="J907" s="139"/>
      <c r="K907" s="139"/>
      <c r="L907" s="139">
        <v>1</v>
      </c>
      <c r="M907" s="139"/>
      <c r="N907" s="135"/>
    </row>
    <row r="908" spans="2:14" x14ac:dyDescent="0.15">
      <c r="B908" s="141" t="s">
        <v>627</v>
      </c>
      <c r="C908" s="139"/>
      <c r="D908" s="139"/>
      <c r="E908" s="139"/>
      <c r="F908" s="139"/>
      <c r="G908" s="139"/>
      <c r="H908" s="139"/>
      <c r="I908" s="138"/>
      <c r="J908" s="139"/>
      <c r="K908" s="139"/>
      <c r="L908" s="139">
        <v>1</v>
      </c>
      <c r="M908" s="139"/>
      <c r="N908" s="135"/>
    </row>
    <row r="909" spans="2:14" x14ac:dyDescent="0.15">
      <c r="B909" s="141" t="s">
        <v>628</v>
      </c>
      <c r="C909" s="139"/>
      <c r="D909" s="139"/>
      <c r="E909" s="139"/>
      <c r="F909" s="139"/>
      <c r="G909" s="139"/>
      <c r="H909" s="139"/>
      <c r="I909" s="138"/>
      <c r="J909" s="139"/>
      <c r="K909" s="139"/>
      <c r="L909" s="139">
        <v>1</v>
      </c>
      <c r="M909" s="139"/>
      <c r="N909" s="135"/>
    </row>
    <row r="910" spans="2:14" x14ac:dyDescent="0.15">
      <c r="B910" s="141" t="s">
        <v>629</v>
      </c>
      <c r="C910" s="139"/>
      <c r="D910" s="139"/>
      <c r="E910" s="139"/>
      <c r="F910" s="139"/>
      <c r="G910" s="139"/>
      <c r="H910" s="139"/>
      <c r="I910" s="138"/>
      <c r="J910" s="139"/>
      <c r="K910" s="139"/>
      <c r="L910" s="139">
        <v>1</v>
      </c>
      <c r="M910" s="139"/>
      <c r="N910" s="135"/>
    </row>
    <row r="911" spans="2:14" x14ac:dyDescent="0.15">
      <c r="B911" s="141" t="s">
        <v>630</v>
      </c>
      <c r="C911" s="139"/>
      <c r="D911" s="139"/>
      <c r="E911" s="139"/>
      <c r="F911" s="139"/>
      <c r="G911" s="139"/>
      <c r="H911" s="139"/>
      <c r="I911" s="138"/>
      <c r="J911" s="139"/>
      <c r="K911" s="139"/>
      <c r="L911" s="139">
        <v>1</v>
      </c>
      <c r="M911" s="139"/>
      <c r="N911" s="135"/>
    </row>
    <row r="912" spans="2:14" x14ac:dyDescent="0.15">
      <c r="B912" s="141" t="s">
        <v>631</v>
      </c>
      <c r="C912" s="139"/>
      <c r="D912" s="139"/>
      <c r="E912" s="139"/>
      <c r="F912" s="139"/>
      <c r="G912" s="139"/>
      <c r="H912" s="139"/>
      <c r="I912" s="138"/>
      <c r="J912" s="139"/>
      <c r="K912" s="139"/>
      <c r="L912" s="139">
        <v>1</v>
      </c>
      <c r="M912" s="139"/>
      <c r="N912" s="135"/>
    </row>
    <row r="913" spans="2:14" x14ac:dyDescent="0.15">
      <c r="B913" s="141" t="s">
        <v>632</v>
      </c>
      <c r="C913" s="139"/>
      <c r="D913" s="139"/>
      <c r="E913" s="139"/>
      <c r="F913" s="139"/>
      <c r="G913" s="139"/>
      <c r="H913" s="139"/>
      <c r="I913" s="138"/>
      <c r="J913" s="139"/>
      <c r="K913" s="139"/>
      <c r="L913" s="139">
        <v>1</v>
      </c>
      <c r="M913" s="139"/>
      <c r="N913" s="135"/>
    </row>
    <row r="914" spans="2:14" x14ac:dyDescent="0.15">
      <c r="B914" s="141" t="s">
        <v>662</v>
      </c>
      <c r="C914" s="139"/>
      <c r="D914" s="139"/>
      <c r="E914" s="139"/>
      <c r="F914" s="139"/>
      <c r="G914" s="139"/>
      <c r="H914" s="139"/>
      <c r="I914" s="138"/>
      <c r="J914" s="139"/>
      <c r="K914" s="139"/>
      <c r="L914" s="139"/>
      <c r="M914" s="139"/>
      <c r="N914" s="135"/>
    </row>
    <row r="915" spans="2:14" x14ac:dyDescent="0.15">
      <c r="B915" s="141" t="s">
        <v>663</v>
      </c>
      <c r="C915" s="139"/>
      <c r="D915" s="139"/>
      <c r="E915" s="139"/>
      <c r="F915" s="139"/>
      <c r="G915" s="139"/>
      <c r="H915" s="139"/>
      <c r="I915" s="138"/>
      <c r="J915" s="139"/>
      <c r="K915" s="139"/>
      <c r="L915" s="139">
        <v>1</v>
      </c>
      <c r="M915" s="139"/>
      <c r="N915" s="135"/>
    </row>
    <row r="916" spans="2:14" x14ac:dyDescent="0.15">
      <c r="B916" s="141" t="s">
        <v>633</v>
      </c>
      <c r="C916" s="139"/>
      <c r="D916" s="139"/>
      <c r="E916" s="139"/>
      <c r="F916" s="139"/>
      <c r="G916" s="139"/>
      <c r="H916" s="139"/>
      <c r="I916" s="138"/>
      <c r="J916" s="139"/>
      <c r="K916" s="139"/>
      <c r="L916" s="139">
        <v>1</v>
      </c>
      <c r="M916" s="139"/>
      <c r="N916" s="135"/>
    </row>
    <row r="917" spans="2:14" x14ac:dyDescent="0.15">
      <c r="B917" s="141" t="s">
        <v>634</v>
      </c>
      <c r="C917" s="139"/>
      <c r="D917" s="139"/>
      <c r="E917" s="139"/>
      <c r="F917" s="139"/>
      <c r="G917" s="139"/>
      <c r="H917" s="139"/>
      <c r="I917" s="138"/>
      <c r="J917" s="139"/>
      <c r="K917" s="139"/>
      <c r="L917" s="139">
        <v>1</v>
      </c>
      <c r="M917" s="139"/>
      <c r="N917" s="135"/>
    </row>
    <row r="918" spans="2:14" x14ac:dyDescent="0.15">
      <c r="B918" s="141" t="s">
        <v>635</v>
      </c>
      <c r="C918" s="139"/>
      <c r="D918" s="139"/>
      <c r="E918" s="139"/>
      <c r="F918" s="139"/>
      <c r="G918" s="139"/>
      <c r="H918" s="139"/>
      <c r="I918" s="138"/>
      <c r="J918" s="139"/>
      <c r="K918" s="139"/>
      <c r="L918" s="139">
        <v>1</v>
      </c>
      <c r="M918" s="139"/>
      <c r="N918" s="135"/>
    </row>
    <row r="919" spans="2:14" x14ac:dyDescent="0.15">
      <c r="B919" s="141" t="s">
        <v>636</v>
      </c>
      <c r="C919" s="139"/>
      <c r="D919" s="139"/>
      <c r="E919" s="139"/>
      <c r="F919" s="139"/>
      <c r="G919" s="139"/>
      <c r="H919" s="139"/>
      <c r="I919" s="138"/>
      <c r="J919" s="139"/>
      <c r="K919" s="139"/>
      <c r="L919" s="139">
        <v>1</v>
      </c>
      <c r="M919" s="139"/>
      <c r="N919" s="135"/>
    </row>
    <row r="920" spans="2:14" x14ac:dyDescent="0.15">
      <c r="B920" s="141" t="s">
        <v>637</v>
      </c>
      <c r="C920" s="139"/>
      <c r="D920" s="139"/>
      <c r="E920" s="139"/>
      <c r="F920" s="139"/>
      <c r="G920" s="139"/>
      <c r="H920" s="139"/>
      <c r="I920" s="138"/>
      <c r="J920" s="139"/>
      <c r="K920" s="139"/>
      <c r="L920" s="139">
        <v>1</v>
      </c>
      <c r="M920" s="139"/>
      <c r="N920" s="135"/>
    </row>
    <row r="921" spans="2:14" x14ac:dyDescent="0.15">
      <c r="B921" s="141" t="s">
        <v>638</v>
      </c>
      <c r="C921" s="139"/>
      <c r="D921" s="139"/>
      <c r="E921" s="139"/>
      <c r="F921" s="139"/>
      <c r="G921" s="139"/>
      <c r="H921" s="139"/>
      <c r="I921" s="138"/>
      <c r="J921" s="139"/>
      <c r="K921" s="139"/>
      <c r="L921" s="139">
        <v>1</v>
      </c>
      <c r="M921" s="139"/>
      <c r="N921" s="135"/>
    </row>
    <row r="922" spans="2:14" x14ac:dyDescent="0.15">
      <c r="B922" s="141" t="s">
        <v>639</v>
      </c>
      <c r="C922" s="139"/>
      <c r="D922" s="139"/>
      <c r="E922" s="139"/>
      <c r="F922" s="139"/>
      <c r="G922" s="139"/>
      <c r="H922" s="139"/>
      <c r="I922" s="138"/>
      <c r="J922" s="139"/>
      <c r="K922" s="139"/>
      <c r="L922" s="139">
        <v>1</v>
      </c>
      <c r="M922" s="139"/>
      <c r="N922" s="135"/>
    </row>
    <row r="923" spans="2:14" x14ac:dyDescent="0.15">
      <c r="B923" s="141" t="s">
        <v>640</v>
      </c>
      <c r="C923" s="139"/>
      <c r="D923" s="139"/>
      <c r="E923" s="139"/>
      <c r="F923" s="139"/>
      <c r="G923" s="139"/>
      <c r="H923" s="139"/>
      <c r="I923" s="138"/>
      <c r="J923" s="139"/>
      <c r="K923" s="139"/>
      <c r="L923" s="139">
        <v>1</v>
      </c>
      <c r="M923" s="139"/>
      <c r="N923" s="135"/>
    </row>
    <row r="924" spans="2:14" x14ac:dyDescent="0.15">
      <c r="B924" s="141" t="s">
        <v>641</v>
      </c>
      <c r="C924" s="139"/>
      <c r="D924" s="139"/>
      <c r="E924" s="139"/>
      <c r="F924" s="139"/>
      <c r="G924" s="139"/>
      <c r="H924" s="139"/>
      <c r="I924" s="138"/>
      <c r="J924" s="139"/>
      <c r="K924" s="139"/>
      <c r="L924" s="139">
        <v>1</v>
      </c>
      <c r="M924" s="139"/>
      <c r="N924" s="135"/>
    </row>
    <row r="925" spans="2:14" x14ac:dyDescent="0.15">
      <c r="B925" s="141" t="s">
        <v>642</v>
      </c>
      <c r="C925" s="139"/>
      <c r="D925" s="139"/>
      <c r="E925" s="139"/>
      <c r="F925" s="139"/>
      <c r="G925" s="139"/>
      <c r="H925" s="139"/>
      <c r="I925" s="138"/>
      <c r="J925" s="139"/>
      <c r="K925" s="139"/>
      <c r="L925" s="139">
        <v>1</v>
      </c>
      <c r="M925" s="139"/>
      <c r="N925" s="135"/>
    </row>
    <row r="926" spans="2:14" x14ac:dyDescent="0.15">
      <c r="B926" s="141" t="s">
        <v>643</v>
      </c>
      <c r="C926" s="139"/>
      <c r="D926" s="139"/>
      <c r="E926" s="139"/>
      <c r="F926" s="139"/>
      <c r="G926" s="139"/>
      <c r="H926" s="139"/>
      <c r="I926" s="138"/>
      <c r="J926" s="139"/>
      <c r="K926" s="139"/>
      <c r="L926" s="139">
        <v>1</v>
      </c>
      <c r="M926" s="139"/>
      <c r="N926" s="135"/>
    </row>
    <row r="927" spans="2:14" x14ac:dyDescent="0.15">
      <c r="B927" s="141" t="s">
        <v>644</v>
      </c>
      <c r="C927" s="139"/>
      <c r="D927" s="139"/>
      <c r="E927" s="139"/>
      <c r="F927" s="139"/>
      <c r="G927" s="139"/>
      <c r="H927" s="139"/>
      <c r="I927" s="138"/>
      <c r="J927" s="139"/>
      <c r="K927" s="139"/>
      <c r="L927" s="139">
        <v>1</v>
      </c>
      <c r="M927" s="139"/>
      <c r="N927" s="135"/>
    </row>
    <row r="928" spans="2:14" x14ac:dyDescent="0.15">
      <c r="B928" s="141" t="s">
        <v>1067</v>
      </c>
      <c r="C928" s="139"/>
      <c r="D928" s="139"/>
      <c r="E928" s="139"/>
      <c r="F928" s="139"/>
      <c r="G928" s="139"/>
      <c r="H928" s="139"/>
      <c r="I928" s="138"/>
      <c r="J928" s="139"/>
      <c r="K928" s="139"/>
      <c r="L928" s="139"/>
      <c r="M928" s="139"/>
      <c r="N928" s="135"/>
    </row>
    <row r="929" spans="2:14" x14ac:dyDescent="0.15">
      <c r="B929" s="141" t="s">
        <v>1068</v>
      </c>
      <c r="C929" s="164"/>
      <c r="D929" s="164"/>
      <c r="E929" s="164"/>
      <c r="F929" s="164"/>
      <c r="G929" s="164"/>
      <c r="H929" s="164"/>
      <c r="I929" s="167"/>
      <c r="J929" s="164"/>
      <c r="K929" s="164"/>
      <c r="L929" s="164">
        <v>1</v>
      </c>
      <c r="M929" s="164"/>
      <c r="N929" s="135"/>
    </row>
    <row r="930" spans="2:14" x14ac:dyDescent="0.15">
      <c r="B930" s="141" t="s">
        <v>645</v>
      </c>
      <c r="C930" s="139"/>
      <c r="D930" s="139"/>
      <c r="E930" s="139"/>
      <c r="F930" s="139"/>
      <c r="G930" s="139"/>
      <c r="H930" s="139"/>
      <c r="I930" s="138"/>
      <c r="J930" s="139"/>
      <c r="K930" s="139"/>
      <c r="L930" s="139">
        <v>1</v>
      </c>
      <c r="M930" s="139"/>
      <c r="N930" s="135"/>
    </row>
    <row r="931" spans="2:14" x14ac:dyDescent="0.15">
      <c r="B931" s="141" t="s">
        <v>646</v>
      </c>
      <c r="C931" s="139"/>
      <c r="D931" s="139"/>
      <c r="E931" s="139"/>
      <c r="F931" s="139"/>
      <c r="G931" s="139"/>
      <c r="H931" s="139"/>
      <c r="I931" s="138"/>
      <c r="J931" s="139"/>
      <c r="K931" s="139"/>
      <c r="L931" s="139">
        <v>1</v>
      </c>
      <c r="M931" s="139"/>
      <c r="N931" s="135"/>
    </row>
    <row r="932" spans="2:14" x14ac:dyDescent="0.15">
      <c r="B932" s="141" t="s">
        <v>647</v>
      </c>
      <c r="C932" s="139"/>
      <c r="D932" s="139"/>
      <c r="E932" s="139"/>
      <c r="F932" s="139"/>
      <c r="G932" s="139"/>
      <c r="H932" s="139"/>
      <c r="I932" s="138"/>
      <c r="J932" s="139"/>
      <c r="K932" s="139"/>
      <c r="L932" s="139">
        <v>1</v>
      </c>
      <c r="M932" s="139"/>
      <c r="N932" s="135"/>
    </row>
    <row r="933" spans="2:14" x14ac:dyDescent="0.15">
      <c r="B933" s="141" t="s">
        <v>648</v>
      </c>
      <c r="C933" s="139"/>
      <c r="D933" s="139"/>
      <c r="E933" s="139"/>
      <c r="F933" s="139"/>
      <c r="G933" s="139"/>
      <c r="H933" s="139"/>
      <c r="I933" s="138"/>
      <c r="J933" s="139"/>
      <c r="K933" s="139"/>
      <c r="L933" s="139">
        <v>1</v>
      </c>
      <c r="M933" s="139"/>
      <c r="N933" s="135"/>
    </row>
    <row r="934" spans="2:14" x14ac:dyDescent="0.15">
      <c r="B934" s="141" t="s">
        <v>649</v>
      </c>
      <c r="C934" s="139"/>
      <c r="D934" s="139"/>
      <c r="E934" s="139"/>
      <c r="F934" s="139"/>
      <c r="G934" s="139"/>
      <c r="H934" s="139"/>
      <c r="I934" s="138"/>
      <c r="J934" s="139"/>
      <c r="K934" s="139"/>
      <c r="L934" s="139">
        <v>1</v>
      </c>
      <c r="M934" s="139"/>
      <c r="N934" s="135"/>
    </row>
    <row r="935" spans="2:14" x14ac:dyDescent="0.15">
      <c r="B935" s="141" t="s">
        <v>650</v>
      </c>
      <c r="C935" s="139"/>
      <c r="D935" s="139"/>
      <c r="E935" s="139"/>
      <c r="F935" s="139"/>
      <c r="G935" s="139"/>
      <c r="H935" s="139"/>
      <c r="I935" s="138"/>
      <c r="J935" s="139"/>
      <c r="K935" s="139"/>
      <c r="L935" s="139">
        <v>1</v>
      </c>
      <c r="M935" s="139"/>
      <c r="N935" s="135"/>
    </row>
    <row r="936" spans="2:14" x14ac:dyDescent="0.15">
      <c r="B936" s="141" t="s">
        <v>651</v>
      </c>
      <c r="C936" s="139"/>
      <c r="D936" s="139"/>
      <c r="E936" s="139"/>
      <c r="F936" s="139"/>
      <c r="G936" s="139"/>
      <c r="H936" s="139"/>
      <c r="I936" s="138"/>
      <c r="J936" s="139"/>
      <c r="K936" s="139"/>
      <c r="L936" s="139">
        <v>1</v>
      </c>
      <c r="M936" s="139"/>
      <c r="N936" s="135"/>
    </row>
    <row r="937" spans="2:14" x14ac:dyDescent="0.15">
      <c r="B937" s="141" t="s">
        <v>652</v>
      </c>
      <c r="C937" s="139"/>
      <c r="D937" s="139"/>
      <c r="E937" s="139"/>
      <c r="F937" s="139"/>
      <c r="G937" s="139"/>
      <c r="H937" s="139"/>
      <c r="I937" s="138"/>
      <c r="J937" s="139"/>
      <c r="K937" s="139"/>
      <c r="L937" s="139">
        <v>1</v>
      </c>
      <c r="M937" s="139"/>
      <c r="N937" s="135"/>
    </row>
    <row r="938" spans="2:14" x14ac:dyDescent="0.15">
      <c r="B938" s="141" t="s">
        <v>653</v>
      </c>
      <c r="C938" s="139"/>
      <c r="D938" s="139"/>
      <c r="E938" s="139"/>
      <c r="F938" s="139"/>
      <c r="G938" s="139"/>
      <c r="H938" s="139"/>
      <c r="I938" s="138"/>
      <c r="J938" s="139"/>
      <c r="K938" s="139"/>
      <c r="L938" s="139">
        <v>1</v>
      </c>
      <c r="M938" s="139"/>
      <c r="N938" s="135"/>
    </row>
    <row r="939" spans="2:14" x14ac:dyDescent="0.15">
      <c r="B939" s="141" t="s">
        <v>654</v>
      </c>
      <c r="C939" s="139"/>
      <c r="D939" s="139"/>
      <c r="E939" s="139"/>
      <c r="F939" s="139"/>
      <c r="G939" s="139"/>
      <c r="H939" s="139"/>
      <c r="I939" s="138"/>
      <c r="J939" s="139"/>
      <c r="K939" s="139"/>
      <c r="L939" s="139">
        <v>1</v>
      </c>
      <c r="M939" s="139"/>
      <c r="N939" s="135"/>
    </row>
    <row r="940" spans="2:14" x14ac:dyDescent="0.15">
      <c r="B940" s="141" t="s">
        <v>655</v>
      </c>
      <c r="C940" s="139"/>
      <c r="D940" s="139"/>
      <c r="E940" s="139"/>
      <c r="F940" s="139"/>
      <c r="G940" s="139"/>
      <c r="H940" s="139"/>
      <c r="I940" s="138"/>
      <c r="J940" s="139"/>
      <c r="K940" s="139"/>
      <c r="L940" s="139">
        <v>1</v>
      </c>
      <c r="M940" s="139"/>
      <c r="N940" s="135"/>
    </row>
    <row r="941" spans="2:14" x14ac:dyDescent="0.15">
      <c r="B941" s="141" t="s">
        <v>656</v>
      </c>
      <c r="C941" s="139"/>
      <c r="D941" s="139"/>
      <c r="E941" s="139"/>
      <c r="F941" s="139"/>
      <c r="G941" s="139"/>
      <c r="H941" s="139"/>
      <c r="I941" s="138"/>
      <c r="J941" s="139"/>
      <c r="K941" s="139"/>
      <c r="L941" s="139">
        <v>1</v>
      </c>
      <c r="M941" s="139"/>
      <c r="N941" s="135"/>
    </row>
    <row r="942" spans="2:14" x14ac:dyDescent="0.15">
      <c r="B942" s="141" t="s">
        <v>657</v>
      </c>
      <c r="C942" s="139"/>
      <c r="D942" s="139"/>
      <c r="E942" s="139"/>
      <c r="F942" s="139"/>
      <c r="G942" s="139"/>
      <c r="H942" s="139"/>
      <c r="I942" s="138"/>
      <c r="J942" s="139"/>
      <c r="K942" s="139"/>
      <c r="L942" s="139">
        <v>1</v>
      </c>
      <c r="M942" s="139"/>
      <c r="N942" s="135"/>
    </row>
    <row r="943" spans="2:14" x14ac:dyDescent="0.15">
      <c r="B943" s="141" t="s">
        <v>658</v>
      </c>
      <c r="C943" s="139"/>
      <c r="D943" s="139"/>
      <c r="E943" s="139"/>
      <c r="F943" s="139"/>
      <c r="G943" s="139"/>
      <c r="H943" s="139"/>
      <c r="I943" s="138"/>
      <c r="J943" s="139"/>
      <c r="K943" s="139"/>
      <c r="L943" s="139">
        <v>1</v>
      </c>
      <c r="M943" s="139"/>
      <c r="N943" s="135"/>
    </row>
    <row r="944" spans="2:14" x14ac:dyDescent="0.15">
      <c r="B944" s="141" t="s">
        <v>659</v>
      </c>
      <c r="C944" s="139"/>
      <c r="D944" s="139"/>
      <c r="E944" s="139"/>
      <c r="F944" s="139"/>
      <c r="G944" s="139"/>
      <c r="H944" s="139"/>
      <c r="I944" s="138"/>
      <c r="J944" s="139"/>
      <c r="K944" s="139"/>
      <c r="L944" s="139">
        <v>1</v>
      </c>
      <c r="M944" s="139"/>
      <c r="N944" s="135"/>
    </row>
    <row r="945" spans="2:14" x14ac:dyDescent="0.15">
      <c r="B945" s="141" t="s">
        <v>660</v>
      </c>
      <c r="C945" s="139"/>
      <c r="D945" s="139"/>
      <c r="E945" s="139"/>
      <c r="F945" s="139"/>
      <c r="G945" s="139"/>
      <c r="H945" s="139"/>
      <c r="I945" s="138"/>
      <c r="J945" s="139"/>
      <c r="K945" s="139"/>
      <c r="L945" s="139">
        <v>1</v>
      </c>
      <c r="M945" s="139"/>
      <c r="N945" s="135"/>
    </row>
    <row r="946" spans="2:14" x14ac:dyDescent="0.15">
      <c r="B946" s="141" t="s">
        <v>661</v>
      </c>
      <c r="C946" s="139"/>
      <c r="D946" s="139"/>
      <c r="E946" s="139"/>
      <c r="F946" s="139"/>
      <c r="G946" s="139"/>
      <c r="H946" s="139"/>
      <c r="I946" s="138"/>
      <c r="J946" s="139"/>
      <c r="K946" s="139"/>
      <c r="L946" s="139">
        <v>1</v>
      </c>
      <c r="M946" s="139"/>
      <c r="N946" s="135"/>
    </row>
    <row r="947" spans="2:14" x14ac:dyDescent="0.15">
      <c r="B947" s="155" t="s">
        <v>191</v>
      </c>
      <c r="C947" s="145"/>
      <c r="D947" s="145"/>
      <c r="E947" s="145"/>
      <c r="F947" s="145"/>
      <c r="G947" s="145"/>
      <c r="H947" s="145"/>
      <c r="I947" s="144"/>
      <c r="J947" s="145"/>
      <c r="K947" s="145"/>
      <c r="L947" s="145">
        <v>3</v>
      </c>
      <c r="M947" s="139"/>
      <c r="N947" s="135"/>
    </row>
    <row r="948" spans="2:14" x14ac:dyDescent="0.15">
      <c r="B948" s="141" t="s">
        <v>190</v>
      </c>
      <c r="C948" s="139"/>
      <c r="D948" s="139"/>
      <c r="E948" s="139"/>
      <c r="F948" s="139"/>
      <c r="G948" s="139"/>
      <c r="H948" s="139"/>
      <c r="I948" s="139"/>
      <c r="J948" s="139"/>
      <c r="K948" s="139"/>
      <c r="L948" s="159">
        <v>57</v>
      </c>
      <c r="M948" s="159"/>
      <c r="N948" s="135"/>
    </row>
    <row r="949" spans="2:14" x14ac:dyDescent="0.15">
      <c r="B949" s="139"/>
      <c r="C949" s="139"/>
      <c r="D949" s="139"/>
      <c r="E949" s="139"/>
      <c r="F949" s="139"/>
      <c r="G949" s="139"/>
      <c r="H949" s="139"/>
      <c r="I949" s="139"/>
      <c r="J949" s="139"/>
      <c r="K949" s="139"/>
      <c r="L949" s="139"/>
      <c r="M949" s="139"/>
      <c r="N949" s="135"/>
    </row>
    <row r="950" spans="2:14" x14ac:dyDescent="0.15">
      <c r="B950" s="140" t="s">
        <v>448</v>
      </c>
      <c r="C950" s="135"/>
      <c r="D950" s="135"/>
      <c r="E950" s="135"/>
      <c r="F950" s="135"/>
      <c r="G950" s="135"/>
      <c r="H950" s="135"/>
      <c r="I950" s="135"/>
      <c r="J950" s="135"/>
      <c r="K950" s="135"/>
      <c r="L950" s="135"/>
      <c r="M950" s="135"/>
      <c r="N950" s="135"/>
    </row>
    <row r="951" spans="2:14" x14ac:dyDescent="0.15">
      <c r="B951" s="135"/>
      <c r="C951" s="135"/>
      <c r="D951" s="135"/>
      <c r="E951" s="135"/>
      <c r="F951" s="135"/>
      <c r="G951" s="135"/>
      <c r="H951" s="135"/>
      <c r="I951" s="135"/>
      <c r="J951" s="135"/>
      <c r="K951" s="135"/>
      <c r="L951" s="135"/>
      <c r="M951" s="135"/>
      <c r="N951" s="135"/>
    </row>
    <row r="952" spans="2:14" x14ac:dyDescent="0.15">
      <c r="B952" s="135"/>
      <c r="C952" s="135"/>
      <c r="D952" s="135"/>
      <c r="E952" s="135"/>
      <c r="F952" s="135"/>
      <c r="G952" s="135"/>
      <c r="H952" s="135"/>
      <c r="I952" s="135"/>
      <c r="J952" s="135"/>
      <c r="K952" s="135"/>
      <c r="L952" s="135"/>
      <c r="M952" s="135"/>
      <c r="N952" s="135"/>
    </row>
    <row r="953" spans="2:14" x14ac:dyDescent="0.15">
      <c r="B953" s="135"/>
      <c r="C953" s="135"/>
      <c r="D953" s="135"/>
      <c r="E953" s="135"/>
      <c r="F953" s="135"/>
      <c r="G953" s="135"/>
      <c r="H953" s="135"/>
      <c r="I953" s="135"/>
      <c r="J953" s="135"/>
      <c r="K953" s="135"/>
      <c r="L953" s="135"/>
      <c r="M953" s="135"/>
      <c r="N953" s="135"/>
    </row>
    <row r="954" spans="2:14" x14ac:dyDescent="0.15">
      <c r="B954" s="135"/>
      <c r="C954" s="135"/>
      <c r="D954" s="135"/>
      <c r="E954" s="135"/>
      <c r="F954" s="135"/>
      <c r="G954" s="135"/>
      <c r="H954" s="135"/>
      <c r="I954" s="135"/>
      <c r="J954" s="135"/>
      <c r="K954" s="135"/>
      <c r="L954" s="135"/>
      <c r="M954" s="135"/>
      <c r="N954" s="135"/>
    </row>
    <row r="955" spans="2:14" x14ac:dyDescent="0.15">
      <c r="B955" s="135"/>
      <c r="C955" s="135"/>
      <c r="D955" s="135"/>
      <c r="E955" s="135"/>
      <c r="F955" s="135"/>
      <c r="G955" s="135"/>
      <c r="H955" s="135"/>
      <c r="I955" s="135"/>
      <c r="J955" s="135"/>
      <c r="K955" s="135"/>
      <c r="L955" s="135"/>
      <c r="M955" s="135"/>
      <c r="N955" s="135"/>
    </row>
    <row r="972" spans="7:13" x14ac:dyDescent="0.15">
      <c r="G972" s="137" t="s">
        <v>442</v>
      </c>
      <c r="H972" s="135"/>
      <c r="I972" s="138"/>
      <c r="J972" s="138"/>
      <c r="K972" s="138"/>
      <c r="L972" s="138"/>
      <c r="M972" s="135"/>
    </row>
    <row r="973" spans="7:13" x14ac:dyDescent="0.15">
      <c r="G973" s="138"/>
      <c r="H973" s="139"/>
      <c r="I973" s="138"/>
      <c r="J973" s="138"/>
      <c r="K973" s="138"/>
      <c r="L973" s="138"/>
      <c r="M973" s="139"/>
    </row>
    <row r="974" spans="7:13" x14ac:dyDescent="0.15">
      <c r="G974" s="140" t="s">
        <v>664</v>
      </c>
      <c r="H974" s="139"/>
      <c r="I974" s="140"/>
      <c r="J974" s="140"/>
      <c r="K974" s="140"/>
      <c r="L974" s="138"/>
      <c r="M974" s="139">
        <v>1</v>
      </c>
    </row>
    <row r="975" spans="7:13" x14ac:dyDescent="0.15">
      <c r="G975" s="140" t="s">
        <v>665</v>
      </c>
      <c r="H975" s="139"/>
      <c r="I975" s="140"/>
      <c r="J975" s="140"/>
      <c r="K975" s="140"/>
      <c r="L975" s="138"/>
      <c r="M975" s="139">
        <v>1</v>
      </c>
    </row>
    <row r="976" spans="7:13" x14ac:dyDescent="0.15">
      <c r="G976" s="141" t="s">
        <v>1069</v>
      </c>
      <c r="H976" s="139"/>
      <c r="I976" s="149"/>
      <c r="J976" s="149"/>
      <c r="K976" s="149"/>
      <c r="L976" s="138"/>
      <c r="M976" s="139"/>
    </row>
    <row r="977" spans="7:13" ht="12" customHeight="1" x14ac:dyDescent="0.15">
      <c r="G977" s="141" t="s">
        <v>1070</v>
      </c>
      <c r="H977" s="164"/>
      <c r="I977" s="149"/>
      <c r="J977" s="149"/>
      <c r="K977" s="149"/>
      <c r="L977" s="167"/>
      <c r="M977" s="164">
        <v>1</v>
      </c>
    </row>
    <row r="978" spans="7:13" ht="12" customHeight="1" x14ac:dyDescent="0.15">
      <c r="G978" s="141" t="s">
        <v>666</v>
      </c>
      <c r="H978" s="164"/>
      <c r="I978" s="149"/>
      <c r="J978" s="149"/>
      <c r="K978" s="149"/>
      <c r="L978" s="167"/>
      <c r="M978" s="164">
        <v>1</v>
      </c>
    </row>
    <row r="979" spans="7:13" ht="12" customHeight="1" x14ac:dyDescent="0.15">
      <c r="G979" s="148" t="s">
        <v>667</v>
      </c>
      <c r="H979" s="164"/>
      <c r="I979" s="149"/>
      <c r="J979" s="149"/>
      <c r="K979" s="149"/>
      <c r="L979" s="167"/>
      <c r="M979" s="164">
        <v>1</v>
      </c>
    </row>
    <row r="980" spans="7:13" x14ac:dyDescent="0.15">
      <c r="G980" s="148" t="s">
        <v>668</v>
      </c>
      <c r="H980" s="164"/>
      <c r="I980" s="149"/>
      <c r="J980" s="149"/>
      <c r="K980" s="149"/>
      <c r="L980" s="167"/>
      <c r="M980" s="164">
        <v>1</v>
      </c>
    </row>
    <row r="981" spans="7:13" x14ac:dyDescent="0.15">
      <c r="G981" s="148" t="s">
        <v>669</v>
      </c>
      <c r="H981" s="164"/>
      <c r="I981" s="140"/>
      <c r="J981" s="140"/>
      <c r="K981" s="140"/>
      <c r="L981" s="167"/>
      <c r="M981" s="164">
        <v>1</v>
      </c>
    </row>
    <row r="982" spans="7:13" ht="12" customHeight="1" x14ac:dyDescent="0.15">
      <c r="G982" s="155" t="s">
        <v>670</v>
      </c>
      <c r="H982" s="145"/>
      <c r="I982" s="143"/>
      <c r="J982" s="143"/>
      <c r="K982" s="143"/>
      <c r="L982" s="144"/>
      <c r="M982" s="145">
        <v>1</v>
      </c>
    </row>
    <row r="983" spans="7:13" ht="12" customHeight="1" x14ac:dyDescent="0.15">
      <c r="G983" s="164" t="s">
        <v>190</v>
      </c>
      <c r="H983" s="164"/>
      <c r="I983" s="164"/>
      <c r="J983" s="164"/>
      <c r="K983" s="164"/>
      <c r="L983" s="164"/>
      <c r="M983" s="164">
        <v>8</v>
      </c>
    </row>
    <row r="984" spans="7:13" ht="12" customHeight="1" x14ac:dyDescent="0.15">
      <c r="G984" s="135"/>
      <c r="H984" s="135"/>
      <c r="I984" s="140"/>
      <c r="J984" s="140"/>
      <c r="K984" s="140"/>
      <c r="L984" s="167"/>
      <c r="M984" s="135"/>
    </row>
    <row r="985" spans="7:13" x14ac:dyDescent="0.15">
      <c r="G985" s="140" t="s">
        <v>1055</v>
      </c>
      <c r="H985" s="149"/>
      <c r="I985" s="149"/>
      <c r="J985" s="149"/>
      <c r="K985" s="149"/>
      <c r="L985" s="167"/>
      <c r="M985" s="135"/>
    </row>
    <row r="986" spans="7:13" x14ac:dyDescent="0.15">
      <c r="G986" s="156" t="s">
        <v>1057</v>
      </c>
      <c r="H986" s="149"/>
      <c r="I986" s="149"/>
      <c r="J986" s="149"/>
      <c r="K986" s="149"/>
      <c r="L986" s="167"/>
      <c r="M986" s="135"/>
    </row>
    <row r="987" spans="7:13" x14ac:dyDescent="0.15">
      <c r="G987" s="135"/>
      <c r="H987" s="140"/>
      <c r="I987" s="140"/>
      <c r="J987" s="140"/>
      <c r="K987" s="140"/>
      <c r="L987" s="138"/>
      <c r="M987" s="135"/>
    </row>
    <row r="988" spans="7:13" ht="12" customHeight="1" x14ac:dyDescent="0.15">
      <c r="G988" s="149"/>
      <c r="H988" s="149"/>
      <c r="I988" s="149"/>
      <c r="J988" s="149"/>
      <c r="K988" s="149"/>
      <c r="L988" s="138"/>
      <c r="M988" s="135"/>
    </row>
    <row r="989" spans="7:13" x14ac:dyDescent="0.15">
      <c r="G989" s="149"/>
      <c r="H989" s="149"/>
      <c r="I989" s="149"/>
      <c r="J989" s="149"/>
      <c r="K989" s="149"/>
      <c r="L989" s="138"/>
      <c r="M989" s="135"/>
    </row>
    <row r="990" spans="7:13" x14ac:dyDescent="0.15">
      <c r="G990" s="149"/>
      <c r="H990" s="149"/>
      <c r="I990" s="149"/>
      <c r="J990" s="149"/>
      <c r="K990" s="149"/>
      <c r="L990" s="138"/>
      <c r="M990" s="135"/>
    </row>
    <row r="991" spans="7:13" x14ac:dyDescent="0.15">
      <c r="G991" s="149"/>
      <c r="H991" s="149"/>
      <c r="I991" s="149"/>
      <c r="J991" s="149"/>
      <c r="K991" s="149"/>
      <c r="L991" s="138"/>
      <c r="M991" s="135"/>
    </row>
    <row r="992" spans="7:13" x14ac:dyDescent="0.15">
      <c r="G992" s="149"/>
      <c r="H992" s="149"/>
      <c r="I992" s="149"/>
      <c r="J992" s="149"/>
      <c r="K992" s="149"/>
      <c r="L992" s="138"/>
      <c r="M992" s="135"/>
    </row>
    <row r="993" spans="7:13" x14ac:dyDescent="0.15">
      <c r="G993" s="149"/>
      <c r="H993" s="149"/>
      <c r="I993" s="149"/>
      <c r="J993" s="149"/>
      <c r="K993" s="149"/>
      <c r="L993" s="138"/>
      <c r="M993" s="135"/>
    </row>
    <row r="994" spans="7:13" x14ac:dyDescent="0.15">
      <c r="G994" s="149"/>
      <c r="H994" s="149"/>
      <c r="I994" s="149"/>
      <c r="J994" s="149"/>
      <c r="K994" s="149"/>
      <c r="L994" s="138"/>
      <c r="M994" s="135"/>
    </row>
    <row r="995" spans="7:13" x14ac:dyDescent="0.15">
      <c r="G995" s="156"/>
      <c r="H995" s="138"/>
      <c r="I995" s="140"/>
      <c r="J995" s="140"/>
      <c r="K995" s="140"/>
      <c r="L995" s="138"/>
      <c r="M995" s="135"/>
    </row>
    <row r="996" spans="7:13" x14ac:dyDescent="0.15">
      <c r="G996" s="138"/>
      <c r="H996" s="138"/>
      <c r="I996" s="138"/>
      <c r="J996" s="138"/>
      <c r="K996" s="138"/>
      <c r="L996" s="138"/>
      <c r="M996" s="135"/>
    </row>
    <row r="997" spans="7:13" x14ac:dyDescent="0.15">
      <c r="G997" s="138"/>
      <c r="H997" s="138"/>
      <c r="I997" s="138"/>
      <c r="J997" s="138"/>
      <c r="K997" s="138"/>
      <c r="L997" s="138"/>
      <c r="M997" s="135"/>
    </row>
    <row r="998" spans="7:13" x14ac:dyDescent="0.15">
      <c r="G998" s="139"/>
      <c r="H998" s="139"/>
      <c r="I998" s="139"/>
      <c r="J998" s="139"/>
      <c r="K998" s="139"/>
      <c r="L998" s="139"/>
      <c r="M998" s="135"/>
    </row>
    <row r="999" spans="7:13" x14ac:dyDescent="0.15">
      <c r="G999" s="147"/>
      <c r="H999" s="139"/>
      <c r="I999" s="141"/>
      <c r="J999" s="139"/>
      <c r="K999" s="139"/>
      <c r="L999" s="139"/>
      <c r="M999" s="135"/>
    </row>
    <row r="1000" spans="7:13" x14ac:dyDescent="0.15">
      <c r="G1000" s="139"/>
      <c r="H1000" s="139"/>
      <c r="I1000" s="139"/>
      <c r="J1000" s="139"/>
      <c r="K1000" s="139"/>
      <c r="L1000" s="139"/>
      <c r="M1000" s="135"/>
    </row>
    <row r="1001" spans="7:13" x14ac:dyDescent="0.15">
      <c r="G1001" s="147"/>
      <c r="H1001" s="139"/>
      <c r="I1001" s="139"/>
      <c r="J1001" s="139"/>
      <c r="K1001" s="139"/>
      <c r="L1001" s="139"/>
      <c r="M1001" s="135"/>
    </row>
    <row r="1002" spans="7:13" x14ac:dyDescent="0.15">
      <c r="G1002" s="147"/>
      <c r="H1002" s="139"/>
      <c r="I1002" s="139"/>
      <c r="J1002" s="139"/>
      <c r="K1002" s="139"/>
      <c r="L1002" s="139"/>
      <c r="M1002" s="135"/>
    </row>
    <row r="1003" spans="7:13" x14ac:dyDescent="0.15">
      <c r="G1003" s="135"/>
      <c r="H1003" s="135"/>
      <c r="I1003" s="135"/>
      <c r="J1003" s="135"/>
      <c r="K1003" s="135"/>
      <c r="L1003" s="135"/>
      <c r="M1003" s="135"/>
    </row>
    <row r="1004" spans="7:13" x14ac:dyDescent="0.15">
      <c r="G1004" s="135"/>
      <c r="H1004" s="135"/>
      <c r="I1004" s="135"/>
      <c r="J1004" s="135"/>
      <c r="K1004" s="135"/>
      <c r="L1004" s="135"/>
      <c r="M1004" s="135"/>
    </row>
    <row r="1005" spans="7:13" x14ac:dyDescent="0.15">
      <c r="G1005" s="135"/>
      <c r="H1005" s="135"/>
      <c r="I1005" s="135"/>
      <c r="J1005" s="135"/>
      <c r="K1005" s="135"/>
      <c r="L1005" s="135"/>
      <c r="M1005" s="135"/>
    </row>
    <row r="1006" spans="7:13" x14ac:dyDescent="0.15">
      <c r="G1006" s="135"/>
      <c r="H1006" s="135"/>
      <c r="I1006" s="135"/>
      <c r="J1006" s="135"/>
      <c r="K1006" s="135"/>
      <c r="L1006" s="135"/>
      <c r="M1006" s="135"/>
    </row>
    <row r="1007" spans="7:13" x14ac:dyDescent="0.15">
      <c r="G1007" s="135"/>
      <c r="H1007" s="135"/>
      <c r="I1007" s="135"/>
      <c r="J1007" s="135"/>
      <c r="K1007" s="135"/>
      <c r="L1007" s="135"/>
      <c r="M1007" s="135"/>
    </row>
    <row r="1008" spans="7:13" x14ac:dyDescent="0.15">
      <c r="G1008" s="135"/>
      <c r="H1008" s="135"/>
      <c r="I1008" s="135"/>
      <c r="J1008" s="135"/>
      <c r="K1008" s="135"/>
      <c r="L1008" s="135"/>
      <c r="M1008" s="135"/>
    </row>
    <row r="1009" spans="7:13" x14ac:dyDescent="0.15">
      <c r="G1009" s="135"/>
      <c r="H1009" s="135"/>
      <c r="I1009" s="135"/>
      <c r="J1009" s="135"/>
      <c r="K1009" s="135"/>
      <c r="L1009" s="135"/>
      <c r="M1009" s="135"/>
    </row>
    <row r="1010" spans="7:13" x14ac:dyDescent="0.15">
      <c r="G1010" s="135"/>
      <c r="H1010" s="135"/>
      <c r="I1010" s="135"/>
      <c r="J1010" s="135"/>
      <c r="K1010" s="135"/>
      <c r="L1010" s="135"/>
      <c r="M1010" s="135"/>
    </row>
    <row r="1011" spans="7:13" x14ac:dyDescent="0.15">
      <c r="G1011" s="135"/>
      <c r="H1011" s="135"/>
      <c r="I1011" s="135"/>
      <c r="J1011" s="135"/>
      <c r="K1011" s="135"/>
      <c r="L1011" s="135"/>
      <c r="M1011" s="135"/>
    </row>
    <row r="1012" spans="7:13" x14ac:dyDescent="0.15">
      <c r="G1012" s="135"/>
      <c r="H1012" s="135"/>
      <c r="I1012" s="135"/>
      <c r="J1012" s="135"/>
      <c r="K1012" s="135"/>
      <c r="L1012" s="135"/>
      <c r="M1012" s="135"/>
    </row>
    <row r="1013" spans="7:13" x14ac:dyDescent="0.15">
      <c r="G1013" s="135"/>
      <c r="H1013" s="135"/>
      <c r="I1013" s="135"/>
      <c r="J1013" s="135"/>
      <c r="K1013" s="135"/>
      <c r="L1013" s="135"/>
      <c r="M1013" s="135"/>
    </row>
    <row r="1014" spans="7:13" x14ac:dyDescent="0.15">
      <c r="G1014" s="135"/>
      <c r="H1014" s="135"/>
      <c r="I1014" s="135"/>
      <c r="J1014" s="135"/>
      <c r="K1014" s="135"/>
      <c r="L1014" s="135"/>
      <c r="M1014" s="135"/>
    </row>
    <row r="1015" spans="7:13" x14ac:dyDescent="0.15">
      <c r="G1015" s="135"/>
      <c r="H1015" s="135"/>
      <c r="I1015" s="135"/>
      <c r="J1015" s="135"/>
      <c r="K1015" s="135"/>
      <c r="L1015" s="135"/>
      <c r="M1015" s="135"/>
    </row>
    <row r="1016" spans="7:13" x14ac:dyDescent="0.15">
      <c r="G1016" s="135"/>
      <c r="H1016" s="135"/>
      <c r="I1016" s="135"/>
      <c r="J1016" s="135"/>
      <c r="K1016" s="135"/>
      <c r="L1016" s="135"/>
      <c r="M1016" s="135"/>
    </row>
    <row r="1017" spans="7:13" x14ac:dyDescent="0.15">
      <c r="G1017" s="135"/>
      <c r="H1017" s="135"/>
      <c r="I1017" s="135"/>
      <c r="J1017" s="135"/>
      <c r="K1017" s="135"/>
      <c r="L1017" s="135"/>
      <c r="M1017" s="135"/>
    </row>
    <row r="1018" spans="7:13" x14ac:dyDescent="0.15">
      <c r="G1018" s="135"/>
      <c r="H1018" s="135"/>
      <c r="I1018" s="135"/>
      <c r="J1018" s="135"/>
      <c r="K1018" s="135"/>
      <c r="L1018" s="135"/>
      <c r="M1018" s="135"/>
    </row>
    <row r="1019" spans="7:13" x14ac:dyDescent="0.15">
      <c r="G1019" s="135"/>
      <c r="H1019" s="135"/>
      <c r="I1019" s="135"/>
      <c r="J1019" s="135"/>
      <c r="K1019" s="135"/>
      <c r="L1019" s="135"/>
      <c r="M1019" s="135"/>
    </row>
    <row r="1020" spans="7:13" x14ac:dyDescent="0.15">
      <c r="G1020" s="135"/>
      <c r="H1020" s="135"/>
      <c r="I1020" s="135"/>
      <c r="J1020" s="135"/>
      <c r="K1020" s="135"/>
      <c r="L1020" s="135"/>
      <c r="M1020" s="135"/>
    </row>
    <row r="1021" spans="7:13" x14ac:dyDescent="0.15">
      <c r="G1021" s="135"/>
      <c r="H1021" s="135"/>
      <c r="I1021" s="135"/>
      <c r="J1021" s="135"/>
      <c r="K1021" s="135"/>
      <c r="L1021" s="135"/>
      <c r="M1021" s="135"/>
    </row>
    <row r="1022" spans="7:13" x14ac:dyDescent="0.15">
      <c r="G1022" s="135"/>
      <c r="H1022" s="135"/>
      <c r="I1022" s="135"/>
      <c r="J1022" s="135"/>
      <c r="K1022" s="135"/>
      <c r="L1022" s="135"/>
      <c r="M1022" s="135"/>
    </row>
    <row r="1023" spans="7:13" x14ac:dyDescent="0.15">
      <c r="G1023" s="135"/>
      <c r="H1023" s="135"/>
      <c r="I1023" s="135"/>
      <c r="J1023" s="135"/>
      <c r="K1023" s="135"/>
      <c r="L1023" s="135"/>
      <c r="M1023" s="135"/>
    </row>
    <row r="1024" spans="7:13" x14ac:dyDescent="0.15">
      <c r="G1024" s="135"/>
      <c r="H1024" s="135"/>
      <c r="I1024" s="135"/>
      <c r="J1024" s="135"/>
      <c r="K1024" s="135"/>
      <c r="L1024" s="135"/>
      <c r="M1024" s="135"/>
    </row>
    <row r="1043" spans="2:13" x14ac:dyDescent="0.15">
      <c r="I1043" s="105"/>
    </row>
    <row r="1044" spans="2:13" x14ac:dyDescent="0.15">
      <c r="B1044" s="135" t="s">
        <v>218</v>
      </c>
      <c r="C1044" s="135"/>
      <c r="D1044" s="135"/>
      <c r="E1044" s="135"/>
      <c r="F1044" s="135"/>
      <c r="G1044" s="135"/>
      <c r="H1044" s="135"/>
      <c r="I1044" s="135"/>
      <c r="J1044" s="135"/>
      <c r="M1044" s="203" t="s">
        <v>1095</v>
      </c>
    </row>
    <row r="1045" spans="2:13" x14ac:dyDescent="0.15">
      <c r="B1045" s="135"/>
      <c r="C1045" s="135"/>
      <c r="D1045" s="135"/>
      <c r="E1045" s="135"/>
      <c r="F1045" s="135"/>
      <c r="G1045" s="135"/>
      <c r="H1045" s="135"/>
      <c r="I1045" s="135"/>
      <c r="J1045" s="135"/>
    </row>
    <row r="1094" spans="2:14" x14ac:dyDescent="0.15">
      <c r="B1094" s="135"/>
      <c r="C1094" s="135"/>
      <c r="D1094" s="135"/>
      <c r="E1094" s="135"/>
      <c r="F1094" s="135"/>
      <c r="G1094" s="135"/>
      <c r="H1094" s="135"/>
      <c r="I1094" s="135"/>
      <c r="J1094" s="135"/>
      <c r="K1094" s="135"/>
      <c r="L1094" s="135"/>
      <c r="M1094" s="135"/>
      <c r="N1094" s="135"/>
    </row>
    <row r="1095" spans="2:14" x14ac:dyDescent="0.15">
      <c r="B1095" s="137" t="s">
        <v>442</v>
      </c>
      <c r="C1095" s="135"/>
      <c r="D1095" s="135"/>
      <c r="E1095" s="135"/>
      <c r="F1095" s="135"/>
      <c r="G1095" s="135"/>
      <c r="H1095" s="135"/>
      <c r="I1095" s="135"/>
      <c r="J1095" s="135"/>
      <c r="K1095" s="135"/>
      <c r="L1095" s="135"/>
      <c r="M1095" s="135"/>
      <c r="N1095" s="135"/>
    </row>
    <row r="1096" spans="2:14" x14ac:dyDescent="0.15">
      <c r="B1096" s="135"/>
      <c r="C1096" s="135"/>
      <c r="D1096" s="135"/>
      <c r="E1096" s="135"/>
      <c r="F1096" s="135"/>
      <c r="G1096" s="135"/>
      <c r="H1096" s="135"/>
      <c r="I1096" s="135"/>
      <c r="J1096" s="135"/>
      <c r="K1096" s="135">
        <v>1</v>
      </c>
      <c r="L1096" s="135"/>
      <c r="M1096" s="135"/>
      <c r="N1096" s="135"/>
    </row>
    <row r="1097" spans="2:14" x14ac:dyDescent="0.15">
      <c r="B1097" s="135" t="s">
        <v>671</v>
      </c>
      <c r="C1097" s="135"/>
      <c r="D1097" s="135"/>
      <c r="E1097" s="135"/>
      <c r="F1097" s="135"/>
      <c r="G1097" s="135"/>
      <c r="H1097" s="135"/>
      <c r="I1097" s="135"/>
      <c r="J1097" s="135"/>
      <c r="K1097" s="135">
        <v>1</v>
      </c>
      <c r="L1097" s="135"/>
      <c r="M1097" s="135"/>
      <c r="N1097" s="135"/>
    </row>
    <row r="1098" spans="2:14" x14ac:dyDescent="0.15">
      <c r="B1098" s="135" t="s">
        <v>672</v>
      </c>
      <c r="C1098" s="135"/>
      <c r="D1098" s="135"/>
      <c r="E1098" s="135"/>
      <c r="F1098" s="135"/>
      <c r="G1098" s="135"/>
      <c r="H1098" s="135"/>
      <c r="I1098" s="135"/>
      <c r="J1098" s="135"/>
      <c r="K1098" s="135">
        <v>1</v>
      </c>
      <c r="L1098" s="135"/>
      <c r="M1098" s="135"/>
      <c r="N1098" s="135"/>
    </row>
    <row r="1099" spans="2:14" x14ac:dyDescent="0.15">
      <c r="B1099" s="135" t="s">
        <v>673</v>
      </c>
      <c r="C1099" s="135"/>
      <c r="D1099" s="135"/>
      <c r="E1099" s="135"/>
      <c r="F1099" s="135"/>
      <c r="G1099" s="135"/>
      <c r="H1099" s="135"/>
      <c r="I1099" s="135"/>
      <c r="J1099" s="135"/>
      <c r="K1099" s="135">
        <v>1</v>
      </c>
      <c r="L1099" s="135"/>
      <c r="M1099" s="135"/>
      <c r="N1099" s="135"/>
    </row>
    <row r="1100" spans="2:14" x14ac:dyDescent="0.15">
      <c r="B1100" s="135" t="s">
        <v>674</v>
      </c>
      <c r="C1100" s="135"/>
      <c r="D1100" s="135"/>
      <c r="E1100" s="135"/>
      <c r="F1100" s="135"/>
      <c r="G1100" s="135"/>
      <c r="H1100" s="135"/>
      <c r="I1100" s="135"/>
      <c r="J1100" s="135"/>
      <c r="K1100" s="135">
        <v>1</v>
      </c>
      <c r="L1100" s="135"/>
      <c r="M1100" s="135"/>
      <c r="N1100" s="135"/>
    </row>
    <row r="1101" spans="2:14" x14ac:dyDescent="0.15">
      <c r="B1101" s="135" t="s">
        <v>675</v>
      </c>
      <c r="C1101" s="135"/>
      <c r="D1101" s="135"/>
      <c r="E1101" s="135"/>
      <c r="F1101" s="135"/>
      <c r="G1101" s="135"/>
      <c r="H1101" s="135"/>
      <c r="I1101" s="135"/>
      <c r="J1101" s="135"/>
      <c r="K1101" s="135">
        <v>1</v>
      </c>
      <c r="L1101" s="135"/>
      <c r="M1101" s="135"/>
      <c r="N1101" s="135"/>
    </row>
    <row r="1102" spans="2:14" x14ac:dyDescent="0.15">
      <c r="B1102" s="135" t="s">
        <v>676</v>
      </c>
      <c r="C1102" s="135"/>
      <c r="D1102" s="135"/>
      <c r="E1102" s="135"/>
      <c r="F1102" s="135"/>
      <c r="G1102" s="135"/>
      <c r="H1102" s="135"/>
      <c r="I1102" s="135"/>
      <c r="J1102" s="135"/>
      <c r="K1102" s="135">
        <v>1</v>
      </c>
      <c r="L1102" s="135"/>
      <c r="M1102" s="135"/>
      <c r="N1102" s="135"/>
    </row>
    <row r="1103" spans="2:14" x14ac:dyDescent="0.15">
      <c r="B1103" s="135" t="s">
        <v>677</v>
      </c>
      <c r="C1103" s="135"/>
      <c r="D1103" s="135"/>
      <c r="E1103" s="135"/>
      <c r="F1103" s="135"/>
      <c r="G1103" s="135"/>
      <c r="H1103" s="135"/>
      <c r="I1103" s="135"/>
      <c r="J1103" s="135"/>
      <c r="K1103" s="135">
        <v>1</v>
      </c>
      <c r="L1103" s="135"/>
      <c r="M1103" s="135"/>
      <c r="N1103" s="135"/>
    </row>
    <row r="1104" spans="2:14" x14ac:dyDescent="0.15">
      <c r="B1104" s="135" t="s">
        <v>678</v>
      </c>
      <c r="C1104" s="135"/>
      <c r="D1104" s="135"/>
      <c r="E1104" s="135"/>
      <c r="F1104" s="135"/>
      <c r="G1104" s="135"/>
      <c r="H1104" s="135"/>
      <c r="I1104" s="135"/>
      <c r="J1104" s="135"/>
      <c r="K1104" s="135">
        <v>1</v>
      </c>
      <c r="L1104" s="135"/>
      <c r="M1104" s="135"/>
      <c r="N1104" s="135"/>
    </row>
    <row r="1105" spans="2:14" x14ac:dyDescent="0.15">
      <c r="B1105" s="135" t="s">
        <v>679</v>
      </c>
      <c r="C1105" s="135"/>
      <c r="D1105" s="135"/>
      <c r="E1105" s="135"/>
      <c r="F1105" s="135"/>
      <c r="G1105" s="135"/>
      <c r="H1105" s="135"/>
      <c r="I1105" s="135"/>
      <c r="J1105" s="135"/>
      <c r="K1105" s="135">
        <v>1</v>
      </c>
      <c r="L1105" s="135"/>
      <c r="M1105" s="135"/>
      <c r="N1105" s="135"/>
    </row>
    <row r="1106" spans="2:14" x14ac:dyDescent="0.15">
      <c r="B1106" s="135" t="s">
        <v>680</v>
      </c>
      <c r="C1106" s="135"/>
      <c r="D1106" s="135"/>
      <c r="E1106" s="135"/>
      <c r="F1106" s="135"/>
      <c r="G1106" s="135"/>
      <c r="H1106" s="135"/>
      <c r="I1106" s="135"/>
      <c r="J1106" s="135"/>
      <c r="K1106" s="135">
        <v>1</v>
      </c>
      <c r="L1106" s="135"/>
      <c r="M1106" s="135"/>
      <c r="N1106" s="135"/>
    </row>
    <row r="1107" spans="2:14" x14ac:dyDescent="0.15">
      <c r="B1107" s="135" t="s">
        <v>681</v>
      </c>
      <c r="C1107" s="135"/>
      <c r="D1107" s="135"/>
      <c r="E1107" s="135"/>
      <c r="F1107" s="135"/>
      <c r="G1107" s="135"/>
      <c r="H1107" s="135"/>
      <c r="I1107" s="135"/>
      <c r="J1107" s="135"/>
      <c r="K1107" s="135">
        <v>1</v>
      </c>
      <c r="L1107" s="135"/>
      <c r="M1107" s="135"/>
      <c r="N1107" s="135"/>
    </row>
    <row r="1108" spans="2:14" x14ac:dyDescent="0.15">
      <c r="B1108" s="135" t="s">
        <v>682</v>
      </c>
      <c r="C1108" s="135"/>
      <c r="D1108" s="135"/>
      <c r="E1108" s="135"/>
      <c r="F1108" s="135"/>
      <c r="G1108" s="135"/>
      <c r="H1108" s="135"/>
      <c r="I1108" s="135"/>
      <c r="J1108" s="135"/>
      <c r="K1108" s="135">
        <v>1</v>
      </c>
      <c r="L1108" s="135"/>
      <c r="M1108" s="135"/>
      <c r="N1108" s="135"/>
    </row>
    <row r="1109" spans="2:14" x14ac:dyDescent="0.15">
      <c r="B1109" s="135" t="s">
        <v>683</v>
      </c>
      <c r="C1109" s="135"/>
      <c r="D1109" s="135"/>
      <c r="E1109" s="135"/>
      <c r="F1109" s="135"/>
      <c r="G1109" s="135"/>
      <c r="H1109" s="135"/>
      <c r="I1109" s="135"/>
      <c r="J1109" s="135"/>
      <c r="K1109" s="135">
        <v>1</v>
      </c>
      <c r="L1109" s="135"/>
      <c r="M1109" s="135"/>
      <c r="N1109" s="135"/>
    </row>
    <row r="1110" spans="2:14" x14ac:dyDescent="0.15">
      <c r="B1110" s="135" t="s">
        <v>684</v>
      </c>
      <c r="C1110" s="135"/>
      <c r="D1110" s="135"/>
      <c r="E1110" s="135"/>
      <c r="F1110" s="135"/>
      <c r="G1110" s="135"/>
      <c r="H1110" s="135"/>
      <c r="I1110" s="135"/>
      <c r="J1110" s="135"/>
      <c r="K1110" s="135">
        <v>1</v>
      </c>
      <c r="L1110" s="135"/>
      <c r="M1110" s="135"/>
      <c r="N1110" s="135"/>
    </row>
    <row r="1111" spans="2:14" x14ac:dyDescent="0.15">
      <c r="B1111" s="135" t="s">
        <v>685</v>
      </c>
      <c r="C1111" s="135"/>
      <c r="D1111" s="135"/>
      <c r="E1111" s="135"/>
      <c r="F1111" s="135"/>
      <c r="G1111" s="135"/>
      <c r="H1111" s="135"/>
      <c r="I1111" s="135"/>
      <c r="J1111" s="135"/>
      <c r="K1111" s="135">
        <v>1</v>
      </c>
      <c r="L1111" s="135"/>
      <c r="M1111" s="135"/>
      <c r="N1111" s="135"/>
    </row>
    <row r="1112" spans="2:14" x14ac:dyDescent="0.15">
      <c r="B1112" s="135" t="s">
        <v>686</v>
      </c>
      <c r="C1112" s="135"/>
      <c r="D1112" s="135"/>
      <c r="E1112" s="135"/>
      <c r="F1112" s="135"/>
      <c r="G1112" s="135"/>
      <c r="H1112" s="135"/>
      <c r="I1112" s="135"/>
      <c r="J1112" s="135"/>
      <c r="K1112" s="135">
        <v>1</v>
      </c>
      <c r="L1112" s="135"/>
      <c r="M1112" s="135"/>
      <c r="N1112" s="135"/>
    </row>
    <row r="1113" spans="2:14" x14ac:dyDescent="0.15">
      <c r="B1113" s="135" t="s">
        <v>1071</v>
      </c>
      <c r="C1113" s="135"/>
      <c r="D1113" s="135"/>
      <c r="E1113" s="135"/>
      <c r="F1113" s="135"/>
      <c r="G1113" s="135"/>
      <c r="H1113" s="135"/>
      <c r="I1113" s="135"/>
      <c r="J1113" s="135"/>
      <c r="K1113" s="135"/>
      <c r="L1113" s="135"/>
      <c r="M1113" s="135"/>
      <c r="N1113" s="135"/>
    </row>
    <row r="1114" spans="2:14" x14ac:dyDescent="0.15">
      <c r="B1114" s="135" t="s">
        <v>1072</v>
      </c>
      <c r="C1114" s="135"/>
      <c r="D1114" s="135"/>
      <c r="E1114" s="135"/>
      <c r="F1114" s="135"/>
      <c r="G1114" s="135"/>
      <c r="H1114" s="135"/>
      <c r="I1114" s="135"/>
      <c r="J1114" s="135"/>
      <c r="K1114" s="135">
        <v>1</v>
      </c>
      <c r="L1114" s="135"/>
      <c r="M1114" s="135"/>
      <c r="N1114" s="135"/>
    </row>
    <row r="1115" spans="2:14" x14ac:dyDescent="0.15">
      <c r="B1115" s="135" t="s">
        <v>687</v>
      </c>
      <c r="C1115" s="135"/>
      <c r="D1115" s="135"/>
      <c r="E1115" s="135"/>
      <c r="F1115" s="135"/>
      <c r="G1115" s="135"/>
      <c r="H1115" s="135"/>
      <c r="I1115" s="135"/>
      <c r="J1115" s="135"/>
      <c r="K1115" s="135">
        <v>1</v>
      </c>
      <c r="L1115" s="135"/>
      <c r="M1115" s="135"/>
      <c r="N1115" s="135"/>
    </row>
    <row r="1116" spans="2:14" x14ac:dyDescent="0.15">
      <c r="B1116" s="135" t="s">
        <v>688</v>
      </c>
      <c r="C1116" s="135"/>
      <c r="D1116" s="135"/>
      <c r="E1116" s="135"/>
      <c r="F1116" s="135"/>
      <c r="G1116" s="135"/>
      <c r="H1116" s="135"/>
      <c r="I1116" s="135"/>
      <c r="J1116" s="135"/>
      <c r="K1116" s="135">
        <v>1</v>
      </c>
      <c r="L1116" s="135"/>
      <c r="M1116" s="135"/>
      <c r="N1116" s="135"/>
    </row>
    <row r="1117" spans="2:14" x14ac:dyDescent="0.15">
      <c r="B1117" s="135" t="s">
        <v>689</v>
      </c>
      <c r="C1117" s="135"/>
      <c r="D1117" s="135"/>
      <c r="E1117" s="135"/>
      <c r="F1117" s="135"/>
      <c r="G1117" s="135"/>
      <c r="H1117" s="135"/>
      <c r="I1117" s="135"/>
      <c r="J1117" s="135"/>
      <c r="K1117" s="135">
        <v>1</v>
      </c>
      <c r="L1117" s="135"/>
      <c r="M1117" s="135"/>
      <c r="N1117" s="135"/>
    </row>
    <row r="1118" spans="2:14" x14ac:dyDescent="0.15">
      <c r="B1118" s="135" t="s">
        <v>690</v>
      </c>
      <c r="C1118" s="135"/>
      <c r="D1118" s="135"/>
      <c r="E1118" s="135"/>
      <c r="F1118" s="135"/>
      <c r="G1118" s="135"/>
      <c r="H1118" s="135"/>
      <c r="I1118" s="135"/>
      <c r="J1118" s="135"/>
      <c r="K1118" s="135">
        <v>1</v>
      </c>
      <c r="L1118" s="135"/>
      <c r="M1118" s="135"/>
      <c r="N1118" s="135"/>
    </row>
    <row r="1119" spans="2:14" x14ac:dyDescent="0.15">
      <c r="B1119" s="135" t="s">
        <v>691</v>
      </c>
      <c r="C1119" s="135"/>
      <c r="D1119" s="135"/>
      <c r="E1119" s="135"/>
      <c r="F1119" s="135"/>
      <c r="G1119" s="135"/>
      <c r="H1119" s="135"/>
      <c r="I1119" s="135"/>
      <c r="J1119" s="135"/>
      <c r="K1119" s="135">
        <v>1</v>
      </c>
      <c r="L1119" s="135"/>
      <c r="M1119" s="135"/>
      <c r="N1119" s="135"/>
    </row>
    <row r="1120" spans="2:14" x14ac:dyDescent="0.15">
      <c r="B1120" s="135" t="s">
        <v>1073</v>
      </c>
      <c r="C1120" s="135"/>
      <c r="D1120" s="135"/>
      <c r="E1120" s="135"/>
      <c r="F1120" s="135"/>
      <c r="G1120" s="135"/>
      <c r="H1120" s="135"/>
      <c r="I1120" s="135"/>
      <c r="J1120" s="135"/>
      <c r="K1120" s="135"/>
      <c r="L1120" s="135"/>
      <c r="M1120" s="135"/>
      <c r="N1120" s="135"/>
    </row>
    <row r="1121" spans="2:14" x14ac:dyDescent="0.15">
      <c r="B1121" s="135" t="s">
        <v>1074</v>
      </c>
      <c r="C1121" s="135"/>
      <c r="D1121" s="135"/>
      <c r="E1121" s="135"/>
      <c r="F1121" s="135"/>
      <c r="G1121" s="135"/>
      <c r="H1121" s="135"/>
      <c r="I1121" s="135"/>
      <c r="J1121" s="135"/>
      <c r="K1121" s="135">
        <v>1</v>
      </c>
      <c r="L1121" s="135"/>
      <c r="M1121" s="135"/>
      <c r="N1121" s="135"/>
    </row>
    <row r="1122" spans="2:14" x14ac:dyDescent="0.15">
      <c r="B1122" s="135" t="s">
        <v>692</v>
      </c>
      <c r="C1122" s="135"/>
      <c r="D1122" s="135"/>
      <c r="E1122" s="135"/>
      <c r="F1122" s="135"/>
      <c r="G1122" s="135"/>
      <c r="H1122" s="135"/>
      <c r="I1122" s="135"/>
      <c r="J1122" s="135"/>
      <c r="K1122" s="135">
        <v>1</v>
      </c>
      <c r="L1122" s="135"/>
      <c r="M1122" s="135"/>
      <c r="N1122" s="135"/>
    </row>
    <row r="1123" spans="2:14" x14ac:dyDescent="0.15">
      <c r="B1123" s="145" t="s">
        <v>191</v>
      </c>
      <c r="C1123" s="145"/>
      <c r="D1123" s="145"/>
      <c r="E1123" s="145"/>
      <c r="F1123" s="145"/>
      <c r="G1123" s="145"/>
      <c r="H1123" s="145"/>
      <c r="I1123" s="145"/>
      <c r="J1123" s="145"/>
      <c r="K1123" s="145">
        <v>3</v>
      </c>
      <c r="L1123" s="135"/>
      <c r="M1123" s="135"/>
      <c r="N1123" s="135"/>
    </row>
    <row r="1124" spans="2:14" x14ac:dyDescent="0.15">
      <c r="B1124" s="135" t="s">
        <v>190</v>
      </c>
      <c r="C1124" s="135"/>
      <c r="D1124" s="135"/>
      <c r="E1124" s="135"/>
      <c r="F1124" s="135"/>
      <c r="G1124" s="135"/>
      <c r="H1124" s="135"/>
      <c r="I1124" s="135"/>
      <c r="J1124" s="135"/>
      <c r="K1124" s="135">
        <v>27</v>
      </c>
      <c r="L1124" s="135"/>
      <c r="M1124" s="135"/>
      <c r="N1124" s="135"/>
    </row>
    <row r="1125" spans="2:14" x14ac:dyDescent="0.15">
      <c r="B1125" s="135"/>
      <c r="C1125" s="135"/>
      <c r="D1125" s="135"/>
      <c r="E1125" s="135"/>
      <c r="F1125" s="135"/>
      <c r="G1125" s="135"/>
      <c r="H1125" s="135"/>
      <c r="I1125" s="135"/>
      <c r="J1125" s="135"/>
      <c r="K1125" s="135"/>
      <c r="L1125" s="135"/>
      <c r="M1125" s="135"/>
      <c r="N1125" s="135"/>
    </row>
    <row r="1126" spans="2:14" x14ac:dyDescent="0.15">
      <c r="B1126" s="140" t="s">
        <v>448</v>
      </c>
      <c r="C1126" s="135"/>
      <c r="D1126" s="135"/>
      <c r="E1126" s="135"/>
      <c r="F1126" s="135"/>
      <c r="G1126" s="135"/>
      <c r="H1126" s="135"/>
      <c r="I1126" s="135"/>
      <c r="J1126" s="135"/>
      <c r="K1126" s="135"/>
      <c r="L1126" s="135"/>
      <c r="M1126" s="135"/>
      <c r="N1126" s="135"/>
    </row>
    <row r="1127" spans="2:14" x14ac:dyDescent="0.15">
      <c r="B1127" s="140"/>
      <c r="C1127" s="135"/>
      <c r="D1127" s="135"/>
      <c r="E1127" s="135"/>
      <c r="F1127" s="135"/>
      <c r="G1127" s="135"/>
      <c r="H1127" s="135"/>
      <c r="I1127" s="135"/>
      <c r="J1127" s="135"/>
      <c r="K1127" s="135"/>
      <c r="L1127" s="135"/>
      <c r="M1127" s="135"/>
      <c r="N1127" s="135"/>
    </row>
    <row r="1128" spans="2:14" ht="15" customHeight="1" x14ac:dyDescent="0.15">
      <c r="B1128" s="11" t="s">
        <v>552</v>
      </c>
    </row>
    <row r="1146" spans="8:13" x14ac:dyDescent="0.15">
      <c r="H1146" s="137" t="s">
        <v>442</v>
      </c>
      <c r="I1146" s="138"/>
      <c r="J1146" s="138"/>
      <c r="K1146" s="138"/>
      <c r="L1146" s="138"/>
      <c r="M1146" s="139"/>
    </row>
    <row r="1147" spans="8:13" x14ac:dyDescent="0.15">
      <c r="H1147" s="138"/>
      <c r="I1147" s="138"/>
      <c r="J1147" s="138"/>
      <c r="K1147" s="138"/>
      <c r="L1147" s="138"/>
      <c r="M1147" s="139"/>
    </row>
    <row r="1148" spans="8:13" x14ac:dyDescent="0.15">
      <c r="H1148" s="148" t="s">
        <v>693</v>
      </c>
      <c r="I1148" s="149"/>
      <c r="J1148" s="149"/>
      <c r="K1148" s="149"/>
      <c r="L1148" s="138"/>
      <c r="M1148" s="139">
        <v>1</v>
      </c>
    </row>
    <row r="1149" spans="8:13" ht="12" customHeight="1" x14ac:dyDescent="0.15">
      <c r="H1149" s="148" t="s">
        <v>710</v>
      </c>
      <c r="I1149" s="149"/>
      <c r="J1149" s="149"/>
      <c r="K1149" s="149"/>
      <c r="L1149" s="138"/>
      <c r="M1149" s="139"/>
    </row>
    <row r="1150" spans="8:13" x14ac:dyDescent="0.15">
      <c r="H1150" s="148" t="s">
        <v>709</v>
      </c>
      <c r="I1150" s="149"/>
      <c r="J1150" s="149"/>
      <c r="K1150" s="149"/>
      <c r="L1150" s="138"/>
      <c r="M1150" s="139">
        <v>1</v>
      </c>
    </row>
    <row r="1151" spans="8:13" ht="12" customHeight="1" x14ac:dyDescent="0.15">
      <c r="H1151" s="156" t="s">
        <v>692</v>
      </c>
      <c r="I1151" s="160"/>
      <c r="J1151" s="160"/>
      <c r="K1151" s="160"/>
      <c r="L1151" s="138"/>
      <c r="M1151" s="139">
        <v>1</v>
      </c>
    </row>
    <row r="1152" spans="8:13" x14ac:dyDescent="0.15">
      <c r="H1152" s="156" t="s">
        <v>694</v>
      </c>
      <c r="I1152" s="160"/>
      <c r="J1152" s="160"/>
      <c r="K1152" s="160"/>
      <c r="L1152" s="138"/>
      <c r="M1152" s="139">
        <v>1</v>
      </c>
    </row>
    <row r="1153" spans="8:13" x14ac:dyDescent="0.15">
      <c r="H1153" s="156" t="s">
        <v>695</v>
      </c>
      <c r="I1153" s="160"/>
      <c r="J1153" s="160"/>
      <c r="K1153" s="160"/>
      <c r="L1153" s="138"/>
      <c r="M1153" s="139">
        <v>1</v>
      </c>
    </row>
    <row r="1154" spans="8:13" x14ac:dyDescent="0.15">
      <c r="H1154" s="156" t="s">
        <v>696</v>
      </c>
      <c r="I1154" s="160"/>
      <c r="J1154" s="160"/>
      <c r="K1154" s="160"/>
      <c r="L1154" s="138"/>
      <c r="M1154" s="139">
        <v>1</v>
      </c>
    </row>
    <row r="1155" spans="8:13" x14ac:dyDescent="0.15">
      <c r="H1155" s="156" t="s">
        <v>697</v>
      </c>
      <c r="I1155" s="160"/>
      <c r="J1155" s="160"/>
      <c r="K1155" s="160"/>
      <c r="L1155" s="138"/>
      <c r="M1155" s="139">
        <v>1</v>
      </c>
    </row>
    <row r="1156" spans="8:13" x14ac:dyDescent="0.15">
      <c r="H1156" s="156" t="s">
        <v>698</v>
      </c>
      <c r="I1156" s="140"/>
      <c r="J1156" s="140"/>
      <c r="K1156" s="140"/>
      <c r="L1156" s="138"/>
      <c r="M1156" s="139">
        <v>1</v>
      </c>
    </row>
    <row r="1157" spans="8:13" x14ac:dyDescent="0.15">
      <c r="H1157" s="141" t="s">
        <v>699</v>
      </c>
      <c r="I1157" s="140"/>
      <c r="J1157" s="140"/>
      <c r="K1157" s="140"/>
      <c r="L1157" s="138"/>
      <c r="M1157" s="139">
        <v>1</v>
      </c>
    </row>
    <row r="1158" spans="8:13" ht="12" customHeight="1" x14ac:dyDescent="0.15">
      <c r="H1158" s="156" t="s">
        <v>700</v>
      </c>
      <c r="I1158" s="140"/>
      <c r="J1158" s="140"/>
      <c r="K1158" s="140"/>
      <c r="L1158" s="138"/>
      <c r="M1158" s="139">
        <v>1</v>
      </c>
    </row>
    <row r="1159" spans="8:13" ht="12" customHeight="1" x14ac:dyDescent="0.15">
      <c r="H1159" s="141" t="s">
        <v>701</v>
      </c>
      <c r="I1159" s="140"/>
      <c r="J1159" s="140"/>
      <c r="K1159" s="140"/>
      <c r="L1159" s="138"/>
      <c r="M1159" s="139">
        <v>1</v>
      </c>
    </row>
    <row r="1160" spans="8:13" x14ac:dyDescent="0.15">
      <c r="H1160" s="156" t="s">
        <v>702</v>
      </c>
      <c r="I1160" s="149"/>
      <c r="J1160" s="149"/>
      <c r="K1160" s="149"/>
      <c r="L1160" s="138"/>
      <c r="M1160" s="139">
        <v>1</v>
      </c>
    </row>
    <row r="1161" spans="8:13" x14ac:dyDescent="0.15">
      <c r="H1161" s="156" t="s">
        <v>703</v>
      </c>
      <c r="I1161" s="149"/>
      <c r="J1161" s="149"/>
      <c r="K1161" s="149"/>
      <c r="L1161" s="139"/>
      <c r="M1161" s="139">
        <v>1</v>
      </c>
    </row>
    <row r="1162" spans="8:13" x14ac:dyDescent="0.15">
      <c r="H1162" s="148" t="s">
        <v>704</v>
      </c>
      <c r="I1162" s="149"/>
      <c r="J1162" s="149"/>
      <c r="K1162" s="149"/>
      <c r="L1162" s="138"/>
      <c r="M1162" s="139">
        <v>1</v>
      </c>
    </row>
    <row r="1163" spans="8:13" x14ac:dyDescent="0.15">
      <c r="H1163" s="148" t="s">
        <v>705</v>
      </c>
      <c r="I1163" s="149"/>
      <c r="J1163" s="149"/>
      <c r="K1163" s="149"/>
      <c r="L1163" s="139"/>
      <c r="M1163" s="139">
        <v>1</v>
      </c>
    </row>
    <row r="1164" spans="8:13" ht="12" customHeight="1" x14ac:dyDescent="0.15">
      <c r="H1164" s="161" t="s">
        <v>706</v>
      </c>
      <c r="I1164" s="140"/>
      <c r="J1164" s="140"/>
      <c r="K1164" s="140"/>
      <c r="L1164" s="138"/>
      <c r="M1164" s="139">
        <v>1</v>
      </c>
    </row>
    <row r="1165" spans="8:13" x14ac:dyDescent="0.15">
      <c r="H1165" s="140" t="s">
        <v>698</v>
      </c>
      <c r="I1165" s="138"/>
      <c r="J1165" s="138"/>
      <c r="K1165" s="138"/>
      <c r="L1165" s="138"/>
      <c r="M1165" s="139">
        <v>1</v>
      </c>
    </row>
    <row r="1166" spans="8:13" x14ac:dyDescent="0.15">
      <c r="H1166" s="140" t="s">
        <v>707</v>
      </c>
      <c r="I1166" s="138"/>
      <c r="J1166" s="138"/>
      <c r="K1166" s="138"/>
      <c r="L1166" s="138"/>
      <c r="M1166" s="139">
        <v>1</v>
      </c>
    </row>
    <row r="1167" spans="8:13" x14ac:dyDescent="0.15">
      <c r="H1167" s="140" t="s">
        <v>708</v>
      </c>
      <c r="I1167" s="138"/>
      <c r="J1167" s="138"/>
      <c r="K1167" s="138"/>
      <c r="L1167" s="159"/>
      <c r="M1167" s="139">
        <v>1</v>
      </c>
    </row>
    <row r="1168" spans="8:13" x14ac:dyDescent="0.15">
      <c r="H1168" s="153" t="s">
        <v>191</v>
      </c>
      <c r="I1168" s="145"/>
      <c r="J1168" s="144"/>
      <c r="K1168" s="144"/>
      <c r="L1168" s="144"/>
      <c r="M1168" s="145">
        <v>2</v>
      </c>
    </row>
    <row r="1169" spans="8:13" x14ac:dyDescent="0.15">
      <c r="H1169" s="135" t="s">
        <v>190</v>
      </c>
      <c r="I1169" s="139"/>
      <c r="J1169" s="138"/>
      <c r="K1169" s="138"/>
      <c r="L1169" s="221">
        <v>21</v>
      </c>
      <c r="M1169" s="222"/>
    </row>
    <row r="1170" spans="8:13" x14ac:dyDescent="0.15">
      <c r="H1170" s="135"/>
      <c r="I1170" s="139"/>
      <c r="J1170" s="139"/>
      <c r="K1170" s="139"/>
      <c r="L1170" s="139"/>
      <c r="M1170" s="139"/>
    </row>
    <row r="1171" spans="8:13" x14ac:dyDescent="0.15">
      <c r="H1171" s="140" t="s">
        <v>446</v>
      </c>
      <c r="I1171" s="139"/>
      <c r="J1171" s="139"/>
      <c r="K1171" s="139"/>
      <c r="L1171" s="139"/>
      <c r="M1171" s="139"/>
    </row>
    <row r="1172" spans="8:13" x14ac:dyDescent="0.15">
      <c r="H1172" s="141" t="s">
        <v>1058</v>
      </c>
      <c r="I1172" s="135"/>
      <c r="J1172" s="135"/>
      <c r="K1172" s="135"/>
      <c r="L1172" s="135"/>
      <c r="M1172" s="135"/>
    </row>
    <row r="1173" spans="8:13" x14ac:dyDescent="0.15">
      <c r="H1173" s="135"/>
      <c r="I1173" s="135"/>
      <c r="J1173" s="135"/>
      <c r="K1173" s="135"/>
      <c r="L1173" s="135"/>
      <c r="M1173" s="135"/>
    </row>
    <row r="1174" spans="8:13" x14ac:dyDescent="0.15">
      <c r="H1174" s="135"/>
      <c r="I1174" s="135"/>
      <c r="J1174" s="135"/>
      <c r="K1174" s="135"/>
      <c r="L1174" s="135"/>
      <c r="M1174" s="135"/>
    </row>
    <row r="1175" spans="8:13" x14ac:dyDescent="0.15">
      <c r="H1175" s="135"/>
      <c r="I1175" s="135"/>
      <c r="J1175" s="135"/>
      <c r="K1175" s="135"/>
      <c r="L1175" s="135"/>
      <c r="M1175" s="135"/>
    </row>
    <row r="1176" spans="8:13" x14ac:dyDescent="0.15">
      <c r="H1176" s="135"/>
      <c r="I1176" s="135"/>
      <c r="J1176" s="135"/>
      <c r="K1176" s="135"/>
      <c r="L1176" s="135"/>
      <c r="M1176" s="135"/>
    </row>
    <row r="1177" spans="8:13" x14ac:dyDescent="0.15">
      <c r="H1177" s="135"/>
      <c r="I1177" s="135"/>
      <c r="J1177" s="135"/>
      <c r="K1177" s="135"/>
      <c r="L1177" s="135"/>
      <c r="M1177" s="135"/>
    </row>
    <row r="1178" spans="8:13" x14ac:dyDescent="0.15">
      <c r="H1178" s="135"/>
      <c r="I1178" s="135"/>
      <c r="J1178" s="135"/>
      <c r="K1178" s="135"/>
      <c r="L1178" s="135"/>
      <c r="M1178" s="135"/>
    </row>
    <row r="1179" spans="8:13" x14ac:dyDescent="0.15">
      <c r="H1179" s="135"/>
      <c r="I1179" s="135"/>
      <c r="J1179" s="135"/>
      <c r="K1179" s="135"/>
      <c r="L1179" s="135"/>
      <c r="M1179" s="135"/>
    </row>
    <row r="1180" spans="8:13" x14ac:dyDescent="0.15">
      <c r="H1180" s="135"/>
      <c r="I1180" s="135"/>
      <c r="J1180" s="135"/>
      <c r="K1180" s="135"/>
      <c r="L1180" s="135"/>
      <c r="M1180" s="135"/>
    </row>
    <row r="1181" spans="8:13" x14ac:dyDescent="0.15">
      <c r="H1181" s="135"/>
      <c r="I1181" s="135"/>
      <c r="J1181" s="135"/>
      <c r="K1181" s="135"/>
      <c r="L1181" s="135"/>
      <c r="M1181" s="135"/>
    </row>
    <row r="1182" spans="8:13" x14ac:dyDescent="0.15">
      <c r="H1182" s="135"/>
      <c r="I1182" s="135"/>
      <c r="J1182" s="135"/>
      <c r="K1182" s="135"/>
      <c r="L1182" s="135"/>
      <c r="M1182" s="135"/>
    </row>
    <row r="1183" spans="8:13" x14ac:dyDescent="0.15">
      <c r="H1183" s="135"/>
      <c r="I1183" s="135"/>
      <c r="J1183" s="135"/>
      <c r="K1183" s="135"/>
      <c r="L1183" s="135"/>
      <c r="M1183" s="135"/>
    </row>
    <row r="1184" spans="8:13" x14ac:dyDescent="0.15">
      <c r="H1184" s="135"/>
      <c r="I1184" s="135"/>
      <c r="J1184" s="135"/>
      <c r="K1184" s="135"/>
      <c r="L1184" s="135"/>
      <c r="M1184" s="135"/>
    </row>
    <row r="1185" spans="8:13" x14ac:dyDescent="0.15">
      <c r="H1185" s="135"/>
      <c r="I1185" s="135"/>
      <c r="J1185" s="135"/>
      <c r="K1185" s="135"/>
      <c r="L1185" s="135"/>
      <c r="M1185" s="135"/>
    </row>
    <row r="1186" spans="8:13" x14ac:dyDescent="0.15">
      <c r="H1186" s="135"/>
      <c r="I1186" s="135"/>
      <c r="J1186" s="135"/>
      <c r="K1186" s="135"/>
      <c r="L1186" s="135"/>
      <c r="M1186" s="135"/>
    </row>
    <row r="1187" spans="8:13" x14ac:dyDescent="0.15">
      <c r="H1187" s="135"/>
      <c r="I1187" s="135"/>
      <c r="J1187" s="135"/>
      <c r="K1187" s="135"/>
      <c r="L1187" s="135"/>
      <c r="M1187" s="135"/>
    </row>
    <row r="1188" spans="8:13" x14ac:dyDescent="0.15">
      <c r="H1188" s="135"/>
      <c r="I1188" s="135"/>
      <c r="J1188" s="135"/>
      <c r="K1188" s="135"/>
      <c r="L1188" s="135"/>
      <c r="M1188" s="135"/>
    </row>
    <row r="1189" spans="8:13" x14ac:dyDescent="0.15">
      <c r="H1189" s="135"/>
      <c r="I1189" s="135"/>
      <c r="J1189" s="135"/>
      <c r="K1189" s="135"/>
      <c r="L1189" s="135"/>
      <c r="M1189" s="135"/>
    </row>
    <row r="1190" spans="8:13" x14ac:dyDescent="0.15">
      <c r="H1190" s="135"/>
      <c r="I1190" s="135"/>
      <c r="J1190" s="135"/>
      <c r="K1190" s="135"/>
      <c r="L1190" s="135"/>
      <c r="M1190" s="135"/>
    </row>
    <row r="1191" spans="8:13" x14ac:dyDescent="0.15">
      <c r="H1191" s="135"/>
      <c r="I1191" s="135"/>
      <c r="J1191" s="135"/>
      <c r="K1191" s="135"/>
      <c r="L1191" s="135"/>
      <c r="M1191" s="135"/>
    </row>
    <row r="1192" spans="8:13" x14ac:dyDescent="0.15">
      <c r="H1192" s="135"/>
      <c r="I1192" s="135"/>
      <c r="J1192" s="135"/>
      <c r="K1192" s="135"/>
      <c r="L1192" s="135"/>
      <c r="M1192" s="135"/>
    </row>
    <row r="1193" spans="8:13" x14ac:dyDescent="0.15">
      <c r="H1193" s="135"/>
      <c r="I1193" s="135"/>
      <c r="J1193" s="135"/>
      <c r="K1193" s="135"/>
      <c r="L1193" s="135"/>
      <c r="M1193" s="135"/>
    </row>
    <row r="1194" spans="8:13" x14ac:dyDescent="0.15">
      <c r="H1194" s="135"/>
      <c r="I1194" s="135"/>
      <c r="J1194" s="135"/>
      <c r="K1194" s="135"/>
      <c r="L1194" s="135"/>
      <c r="M1194" s="135"/>
    </row>
    <row r="1195" spans="8:13" x14ac:dyDescent="0.15">
      <c r="H1195" s="135"/>
      <c r="I1195" s="135"/>
      <c r="J1195" s="135"/>
      <c r="K1195" s="135"/>
      <c r="L1195" s="135"/>
      <c r="M1195" s="135"/>
    </row>
    <row r="1196" spans="8:13" x14ac:dyDescent="0.15">
      <c r="H1196" s="135"/>
      <c r="I1196" s="135"/>
      <c r="J1196" s="135"/>
      <c r="K1196" s="135"/>
      <c r="L1196" s="135"/>
      <c r="M1196" s="135"/>
    </row>
    <row r="1214" spans="2:14" x14ac:dyDescent="0.15">
      <c r="B1214" s="2" t="s">
        <v>218</v>
      </c>
    </row>
    <row r="1215" spans="2:14" x14ac:dyDescent="0.15">
      <c r="I1215" s="135"/>
      <c r="J1215" s="135"/>
      <c r="K1215" s="135"/>
      <c r="L1215" s="135"/>
      <c r="M1215" s="135"/>
      <c r="N1215" s="139"/>
    </row>
    <row r="1216" spans="2:14" x14ac:dyDescent="0.15">
      <c r="I1216" s="137" t="s">
        <v>442</v>
      </c>
      <c r="J1216" s="138"/>
      <c r="K1216" s="138"/>
      <c r="L1216" s="138"/>
      <c r="M1216" s="139"/>
      <c r="N1216" s="139"/>
    </row>
    <row r="1217" spans="9:14" x14ac:dyDescent="0.15">
      <c r="I1217" s="138"/>
      <c r="J1217" s="138"/>
      <c r="K1217" s="138"/>
      <c r="L1217" s="138"/>
      <c r="M1217" s="139"/>
      <c r="N1217" s="139"/>
    </row>
    <row r="1218" spans="9:14" x14ac:dyDescent="0.15">
      <c r="I1218" s="135" t="s">
        <v>731</v>
      </c>
      <c r="J1218" s="140"/>
      <c r="K1218" s="140"/>
      <c r="L1218" s="138"/>
      <c r="M1218" s="139">
        <v>3</v>
      </c>
      <c r="N1218" s="139"/>
    </row>
    <row r="1219" spans="9:14" x14ac:dyDescent="0.15">
      <c r="I1219" s="135" t="s">
        <v>714</v>
      </c>
      <c r="J1219" s="140"/>
      <c r="K1219" s="140"/>
      <c r="L1219" s="138"/>
      <c r="M1219" s="139">
        <v>2</v>
      </c>
      <c r="N1219" s="139"/>
    </row>
    <row r="1220" spans="9:14" x14ac:dyDescent="0.15">
      <c r="I1220" s="135" t="s">
        <v>738</v>
      </c>
      <c r="J1220" s="140"/>
      <c r="K1220" s="140"/>
      <c r="L1220" s="138"/>
      <c r="M1220" s="139">
        <v>4</v>
      </c>
      <c r="N1220" s="139"/>
    </row>
    <row r="1221" spans="9:14" ht="12" customHeight="1" x14ac:dyDescent="0.15">
      <c r="I1221" s="135" t="s">
        <v>737</v>
      </c>
      <c r="J1221" s="140"/>
      <c r="K1221" s="140"/>
      <c r="L1221" s="138"/>
      <c r="M1221" s="139">
        <v>1</v>
      </c>
      <c r="N1221" s="139"/>
    </row>
    <row r="1222" spans="9:14" x14ac:dyDescent="0.15">
      <c r="I1222" s="135" t="s">
        <v>726</v>
      </c>
      <c r="J1222" s="149"/>
      <c r="K1222" s="149"/>
      <c r="L1222" s="138"/>
      <c r="M1222" s="139">
        <v>1</v>
      </c>
      <c r="N1222" s="139"/>
    </row>
    <row r="1223" spans="9:14" x14ac:dyDescent="0.15">
      <c r="I1223" s="135" t="s">
        <v>715</v>
      </c>
      <c r="J1223" s="149"/>
      <c r="K1223" s="149"/>
      <c r="L1223" s="138"/>
      <c r="M1223" s="139">
        <v>2</v>
      </c>
      <c r="N1223" s="139"/>
    </row>
    <row r="1224" spans="9:14" x14ac:dyDescent="0.15">
      <c r="I1224" s="135" t="s">
        <v>719</v>
      </c>
      <c r="J1224" s="160"/>
      <c r="K1224" s="160"/>
      <c r="L1224" s="138"/>
      <c r="M1224" s="139">
        <v>1</v>
      </c>
      <c r="N1224" s="139"/>
    </row>
    <row r="1225" spans="9:14" x14ac:dyDescent="0.15">
      <c r="I1225" s="135" t="s">
        <v>725</v>
      </c>
      <c r="J1225" s="140"/>
      <c r="K1225" s="140"/>
      <c r="L1225" s="138"/>
      <c r="M1225" s="139">
        <v>1</v>
      </c>
      <c r="N1225" s="139"/>
    </row>
    <row r="1226" spans="9:14" x14ac:dyDescent="0.15">
      <c r="I1226" s="135" t="s">
        <v>721</v>
      </c>
      <c r="J1226" s="140"/>
      <c r="K1226" s="140"/>
      <c r="L1226" s="138"/>
      <c r="M1226" s="139">
        <v>1</v>
      </c>
      <c r="N1226" s="139"/>
    </row>
    <row r="1227" spans="9:14" x14ac:dyDescent="0.15">
      <c r="I1227" s="135" t="s">
        <v>711</v>
      </c>
      <c r="J1227" s="140"/>
      <c r="K1227" s="140"/>
      <c r="L1227" s="138"/>
      <c r="M1227" s="139">
        <v>1</v>
      </c>
      <c r="N1227" s="139"/>
    </row>
    <row r="1228" spans="9:14" x14ac:dyDescent="0.15">
      <c r="I1228" s="135" t="s">
        <v>712</v>
      </c>
      <c r="J1228" s="140"/>
      <c r="K1228" s="140"/>
      <c r="L1228" s="138"/>
      <c r="M1228" s="139">
        <v>1</v>
      </c>
      <c r="N1228" s="139"/>
    </row>
    <row r="1229" spans="9:14" x14ac:dyDescent="0.15">
      <c r="I1229" s="135" t="s">
        <v>713</v>
      </c>
      <c r="J1229" s="140"/>
      <c r="K1229" s="140"/>
      <c r="L1229" s="138"/>
      <c r="M1229" s="139">
        <v>1</v>
      </c>
      <c r="N1229" s="139"/>
    </row>
    <row r="1230" spans="9:14" x14ac:dyDescent="0.15">
      <c r="I1230" s="135" t="s">
        <v>739</v>
      </c>
      <c r="J1230" s="140"/>
      <c r="K1230" s="140"/>
      <c r="L1230" s="138"/>
      <c r="M1230" s="139">
        <v>2</v>
      </c>
      <c r="N1230" s="139"/>
    </row>
    <row r="1231" spans="9:14" x14ac:dyDescent="0.15">
      <c r="I1231" s="135" t="s">
        <v>724</v>
      </c>
      <c r="J1231" s="140"/>
      <c r="K1231" s="140"/>
      <c r="L1231" s="138"/>
      <c r="M1231" s="139">
        <v>1</v>
      </c>
      <c r="N1231" s="139"/>
    </row>
    <row r="1232" spans="9:14" x14ac:dyDescent="0.15">
      <c r="I1232" s="135" t="s">
        <v>728</v>
      </c>
      <c r="J1232" s="140"/>
      <c r="K1232" s="140"/>
      <c r="L1232" s="138"/>
      <c r="M1232" s="139">
        <v>1</v>
      </c>
      <c r="N1232" s="139"/>
    </row>
    <row r="1233" spans="9:14" x14ac:dyDescent="0.15">
      <c r="I1233" s="135" t="s">
        <v>735</v>
      </c>
      <c r="J1233" s="140"/>
      <c r="K1233" s="140"/>
      <c r="L1233" s="138"/>
      <c r="M1233" s="139">
        <v>1</v>
      </c>
      <c r="N1233" s="139"/>
    </row>
    <row r="1234" spans="9:14" x14ac:dyDescent="0.15">
      <c r="I1234" s="135" t="s">
        <v>736</v>
      </c>
      <c r="J1234" s="140"/>
      <c r="K1234" s="140"/>
      <c r="L1234" s="138"/>
      <c r="M1234" s="139">
        <v>1</v>
      </c>
      <c r="N1234" s="139"/>
    </row>
    <row r="1235" spans="9:14" x14ac:dyDescent="0.15">
      <c r="I1235" s="135" t="s">
        <v>733</v>
      </c>
      <c r="J1235" s="140"/>
      <c r="K1235" s="140"/>
      <c r="L1235" s="138"/>
      <c r="M1235" s="139">
        <v>1</v>
      </c>
      <c r="N1235" s="139"/>
    </row>
    <row r="1236" spans="9:14" x14ac:dyDescent="0.15">
      <c r="I1236" s="135" t="s">
        <v>716</v>
      </c>
      <c r="J1236" s="149"/>
      <c r="K1236" s="149"/>
      <c r="L1236" s="138"/>
      <c r="M1236" s="139">
        <v>1</v>
      </c>
      <c r="N1236" s="139"/>
    </row>
    <row r="1237" spans="9:14" x14ac:dyDescent="0.15">
      <c r="I1237" s="135" t="s">
        <v>717</v>
      </c>
      <c r="J1237" s="135"/>
      <c r="K1237" s="149"/>
      <c r="L1237" s="138"/>
      <c r="M1237" s="139">
        <v>1</v>
      </c>
      <c r="N1237" s="139"/>
    </row>
    <row r="1238" spans="9:14" x14ac:dyDescent="0.15">
      <c r="I1238" s="135" t="s">
        <v>718</v>
      </c>
      <c r="J1238" s="135"/>
      <c r="K1238" s="140"/>
      <c r="L1238" s="138"/>
      <c r="M1238" s="139">
        <v>1</v>
      </c>
      <c r="N1238" s="139"/>
    </row>
    <row r="1239" spans="9:14" x14ac:dyDescent="0.15">
      <c r="I1239" s="135" t="s">
        <v>720</v>
      </c>
      <c r="J1239" s="138"/>
      <c r="K1239" s="138"/>
      <c r="L1239" s="162"/>
      <c r="M1239" s="139">
        <v>1</v>
      </c>
      <c r="N1239" s="139"/>
    </row>
    <row r="1240" spans="9:14" x14ac:dyDescent="0.15">
      <c r="I1240" s="135" t="s">
        <v>722</v>
      </c>
      <c r="J1240" s="138"/>
      <c r="K1240" s="138"/>
      <c r="L1240" s="138"/>
      <c r="M1240" s="139">
        <v>1</v>
      </c>
      <c r="N1240" s="139"/>
    </row>
    <row r="1241" spans="9:14" x14ac:dyDescent="0.15">
      <c r="I1241" s="135" t="s">
        <v>723</v>
      </c>
      <c r="J1241" s="139"/>
      <c r="K1241" s="139"/>
      <c r="L1241" s="139"/>
      <c r="M1241" s="139">
        <v>1</v>
      </c>
      <c r="N1241" s="139"/>
    </row>
    <row r="1242" spans="9:14" x14ac:dyDescent="0.15">
      <c r="I1242" s="135" t="s">
        <v>727</v>
      </c>
      <c r="J1242" s="139"/>
      <c r="K1242" s="139"/>
      <c r="L1242" s="139"/>
      <c r="M1242" s="139">
        <v>1</v>
      </c>
      <c r="N1242" s="139"/>
    </row>
    <row r="1243" spans="9:14" x14ac:dyDescent="0.15">
      <c r="I1243" s="135" t="s">
        <v>1080</v>
      </c>
      <c r="J1243" s="135"/>
      <c r="K1243" s="139"/>
      <c r="L1243" s="139"/>
      <c r="M1243" s="139"/>
      <c r="N1243" s="139"/>
    </row>
    <row r="1244" spans="9:14" x14ac:dyDescent="0.15">
      <c r="I1244" s="135" t="s">
        <v>1081</v>
      </c>
      <c r="J1244" s="135"/>
      <c r="K1244" s="139"/>
      <c r="L1244" s="139"/>
      <c r="M1244" s="139">
        <v>1</v>
      </c>
      <c r="N1244" s="139"/>
    </row>
    <row r="1245" spans="9:14" x14ac:dyDescent="0.15">
      <c r="I1245" s="135" t="s">
        <v>729</v>
      </c>
      <c r="J1245" s="135"/>
      <c r="K1245" s="190"/>
      <c r="L1245" s="190"/>
      <c r="M1245" s="190">
        <v>1</v>
      </c>
      <c r="N1245" s="139"/>
    </row>
    <row r="1246" spans="9:14" x14ac:dyDescent="0.15">
      <c r="I1246" s="135" t="s">
        <v>730</v>
      </c>
      <c r="J1246" s="135"/>
      <c r="K1246" s="190"/>
      <c r="L1246" s="190"/>
      <c r="M1246" s="190">
        <v>1</v>
      </c>
      <c r="N1246" s="139"/>
    </row>
    <row r="1247" spans="9:14" x14ac:dyDescent="0.15">
      <c r="I1247" s="135" t="s">
        <v>732</v>
      </c>
      <c r="J1247" s="190"/>
      <c r="K1247" s="190"/>
      <c r="L1247" s="190"/>
      <c r="M1247" s="190">
        <v>1</v>
      </c>
      <c r="N1247" s="139"/>
    </row>
    <row r="1248" spans="9:14" x14ac:dyDescent="0.15">
      <c r="I1248" s="135" t="s">
        <v>734</v>
      </c>
      <c r="J1248" s="190"/>
      <c r="K1248" s="190"/>
      <c r="L1248" s="190"/>
      <c r="M1248" s="190">
        <v>1</v>
      </c>
      <c r="N1248" s="139"/>
    </row>
    <row r="1249" spans="2:14" x14ac:dyDescent="0.15">
      <c r="I1249" s="155" t="s">
        <v>191</v>
      </c>
      <c r="J1249" s="145"/>
      <c r="K1249" s="145"/>
      <c r="L1249" s="145"/>
      <c r="M1249" s="145">
        <v>3</v>
      </c>
      <c r="N1249" s="135"/>
    </row>
    <row r="1250" spans="2:14" x14ac:dyDescent="0.15">
      <c r="I1250" s="190" t="s">
        <v>190</v>
      </c>
      <c r="J1250" s="190"/>
      <c r="K1250" s="190"/>
      <c r="L1250" s="190"/>
      <c r="M1250" s="191">
        <v>41</v>
      </c>
      <c r="N1250" s="135"/>
    </row>
    <row r="1251" spans="2:14" x14ac:dyDescent="0.15">
      <c r="I1251" s="135"/>
      <c r="J1251" s="135"/>
      <c r="K1251" s="135"/>
      <c r="L1251" s="135"/>
      <c r="M1251" s="135"/>
      <c r="N1251" s="135"/>
    </row>
    <row r="1252" spans="2:14" x14ac:dyDescent="0.15">
      <c r="I1252" s="140" t="s">
        <v>446</v>
      </c>
      <c r="J1252" s="135"/>
      <c r="K1252" s="135"/>
      <c r="L1252" s="135"/>
      <c r="M1252" s="135"/>
      <c r="N1252" s="135"/>
    </row>
    <row r="1253" spans="2:14" x14ac:dyDescent="0.15">
      <c r="I1253" s="141" t="s">
        <v>449</v>
      </c>
      <c r="J1253" s="135"/>
      <c r="K1253" s="135"/>
      <c r="L1253" s="135"/>
      <c r="M1253" s="135"/>
      <c r="N1253" s="135"/>
    </row>
    <row r="1254" spans="2:14" x14ac:dyDescent="0.15">
      <c r="I1254" s="135"/>
      <c r="J1254" s="135"/>
      <c r="K1254" s="135"/>
      <c r="L1254" s="135"/>
      <c r="M1254" s="135"/>
      <c r="N1254" s="135"/>
    </row>
    <row r="1255" spans="2:14" x14ac:dyDescent="0.15">
      <c r="I1255" s="135"/>
      <c r="J1255" s="135"/>
      <c r="K1255" s="135"/>
      <c r="L1255" s="135"/>
      <c r="M1255" s="135"/>
      <c r="N1255" s="135"/>
    </row>
    <row r="1256" spans="2:14" x14ac:dyDescent="0.15">
      <c r="B1256" s="2" t="s">
        <v>85</v>
      </c>
      <c r="I1256" s="135"/>
      <c r="J1256" s="135"/>
      <c r="K1256" s="135"/>
      <c r="L1256" s="135"/>
      <c r="M1256" s="135"/>
      <c r="N1256" s="135"/>
    </row>
    <row r="1264" spans="2:14" ht="15" customHeight="1" x14ac:dyDescent="0.15">
      <c r="B1264" s="11" t="s">
        <v>550</v>
      </c>
    </row>
    <row r="1287" spans="2:12" x14ac:dyDescent="0.15">
      <c r="K1287" s="1" t="s">
        <v>1059</v>
      </c>
      <c r="L1287" s="1" t="s">
        <v>1059</v>
      </c>
    </row>
    <row r="1288" spans="2:12" x14ac:dyDescent="0.15">
      <c r="B1288" s="2" t="s">
        <v>218</v>
      </c>
      <c r="I1288" s="8" t="s">
        <v>372</v>
      </c>
    </row>
    <row r="1289" spans="2:12" x14ac:dyDescent="0.15">
      <c r="I1289" s="8"/>
    </row>
    <row r="1347" spans="2:9" x14ac:dyDescent="0.15">
      <c r="B1347" s="2" t="s">
        <v>218</v>
      </c>
      <c r="I1347" s="8" t="s">
        <v>372</v>
      </c>
    </row>
    <row r="1348" spans="2:9" x14ac:dyDescent="0.15">
      <c r="I1348" s="8"/>
    </row>
    <row r="1394" spans="1:14" x14ac:dyDescent="0.15">
      <c r="A1394" s="3"/>
      <c r="B1394" s="140"/>
      <c r="C1394" s="140"/>
      <c r="D1394" s="140"/>
      <c r="E1394" s="140"/>
      <c r="F1394" s="138"/>
      <c r="G1394" s="156"/>
      <c r="H1394" s="140"/>
      <c r="I1394" s="140"/>
      <c r="J1394" s="139"/>
      <c r="K1394" s="138"/>
      <c r="L1394" s="138"/>
      <c r="M1394" s="135"/>
      <c r="N1394" s="135"/>
    </row>
    <row r="1395" spans="1:14" x14ac:dyDescent="0.15">
      <c r="A1395" s="3"/>
      <c r="B1395" s="140"/>
      <c r="C1395" s="140"/>
      <c r="D1395" s="140"/>
      <c r="E1395" s="140"/>
      <c r="F1395" s="138"/>
      <c r="G1395" s="156"/>
      <c r="H1395" s="140"/>
      <c r="I1395" s="140"/>
      <c r="J1395" s="139"/>
      <c r="K1395" s="138"/>
      <c r="L1395" s="138"/>
      <c r="M1395" s="135"/>
      <c r="N1395" s="135"/>
    </row>
    <row r="1396" spans="1:14" x14ac:dyDescent="0.15">
      <c r="A1396" s="3"/>
      <c r="B1396" s="137" t="s">
        <v>442</v>
      </c>
      <c r="C1396" s="135"/>
      <c r="D1396" s="135"/>
      <c r="E1396" s="135"/>
      <c r="F1396" s="135"/>
      <c r="G1396" s="135"/>
      <c r="H1396" s="140"/>
      <c r="I1396" s="140"/>
      <c r="J1396" s="139"/>
      <c r="K1396" s="138"/>
      <c r="L1396" s="138"/>
      <c r="M1396" s="135"/>
      <c r="N1396" s="135"/>
    </row>
    <row r="1397" spans="1:14" x14ac:dyDescent="0.15">
      <c r="A1397" s="3"/>
      <c r="B1397" s="135"/>
      <c r="C1397" s="135"/>
      <c r="D1397" s="135"/>
      <c r="E1397" s="135"/>
      <c r="F1397" s="135"/>
      <c r="G1397" s="135"/>
      <c r="H1397" s="135"/>
      <c r="I1397" s="135"/>
      <c r="J1397" s="135"/>
      <c r="K1397" s="135"/>
      <c r="L1397" s="135"/>
      <c r="M1397" s="135"/>
      <c r="N1397" s="135"/>
    </row>
    <row r="1398" spans="1:14" x14ac:dyDescent="0.15">
      <c r="A1398" s="3"/>
      <c r="B1398" s="141" t="s">
        <v>740</v>
      </c>
      <c r="C1398" s="141"/>
      <c r="D1398" s="141"/>
      <c r="E1398" s="141"/>
      <c r="F1398" s="141"/>
      <c r="G1398" s="141"/>
      <c r="H1398" s="135"/>
      <c r="I1398" s="135"/>
      <c r="J1398" s="135"/>
      <c r="K1398" s="135"/>
      <c r="L1398" s="135">
        <v>1</v>
      </c>
      <c r="M1398" s="135"/>
      <c r="N1398" s="135"/>
    </row>
    <row r="1399" spans="1:14" x14ac:dyDescent="0.15">
      <c r="A1399" s="3"/>
      <c r="B1399" s="141" t="s">
        <v>741</v>
      </c>
      <c r="C1399" s="141"/>
      <c r="D1399" s="141"/>
      <c r="E1399" s="141"/>
      <c r="F1399" s="141"/>
      <c r="G1399" s="141"/>
      <c r="H1399" s="135"/>
      <c r="I1399" s="135"/>
      <c r="J1399" s="135"/>
      <c r="K1399" s="135"/>
      <c r="L1399" s="135">
        <v>1</v>
      </c>
      <c r="M1399" s="135"/>
      <c r="N1399" s="135"/>
    </row>
    <row r="1400" spans="1:14" x14ac:dyDescent="0.15">
      <c r="A1400" s="3"/>
      <c r="B1400" s="141" t="s">
        <v>742</v>
      </c>
      <c r="C1400" s="141"/>
      <c r="D1400" s="141"/>
      <c r="E1400" s="141"/>
      <c r="F1400" s="141"/>
      <c r="G1400" s="141"/>
      <c r="H1400" s="135"/>
      <c r="I1400" s="135"/>
      <c r="J1400" s="135"/>
      <c r="K1400" s="135"/>
      <c r="L1400" s="135">
        <v>1</v>
      </c>
      <c r="M1400" s="135"/>
      <c r="N1400" s="135"/>
    </row>
    <row r="1401" spans="1:14" x14ac:dyDescent="0.15">
      <c r="A1401" s="3"/>
      <c r="B1401" s="141" t="s">
        <v>743</v>
      </c>
      <c r="C1401" s="141"/>
      <c r="D1401" s="141"/>
      <c r="E1401" s="141"/>
      <c r="F1401" s="141"/>
      <c r="G1401" s="141"/>
      <c r="H1401" s="135"/>
      <c r="I1401" s="135"/>
      <c r="J1401" s="135"/>
      <c r="K1401" s="135"/>
      <c r="L1401" s="135">
        <v>1</v>
      </c>
      <c r="M1401" s="135"/>
      <c r="N1401" s="135"/>
    </row>
    <row r="1402" spans="1:14" x14ac:dyDescent="0.15">
      <c r="A1402" s="3"/>
      <c r="B1402" s="141" t="s">
        <v>744</v>
      </c>
      <c r="C1402" s="141"/>
      <c r="D1402" s="141"/>
      <c r="E1402" s="141"/>
      <c r="F1402" s="141"/>
      <c r="G1402" s="141"/>
      <c r="H1402" s="135"/>
      <c r="I1402" s="135"/>
      <c r="J1402" s="135"/>
      <c r="K1402" s="135"/>
      <c r="L1402" s="135">
        <v>1</v>
      </c>
      <c r="M1402" s="135"/>
      <c r="N1402" s="135"/>
    </row>
    <row r="1403" spans="1:14" x14ac:dyDescent="0.15">
      <c r="A1403" s="3"/>
      <c r="B1403" s="141" t="s">
        <v>745</v>
      </c>
      <c r="C1403" s="141"/>
      <c r="D1403" s="141"/>
      <c r="E1403" s="141"/>
      <c r="F1403" s="141"/>
      <c r="G1403" s="141"/>
      <c r="H1403" s="135"/>
      <c r="I1403" s="135"/>
      <c r="J1403" s="135"/>
      <c r="K1403" s="135"/>
      <c r="L1403" s="135">
        <v>1</v>
      </c>
      <c r="M1403" s="135"/>
      <c r="N1403" s="135"/>
    </row>
    <row r="1404" spans="1:14" x14ac:dyDescent="0.15">
      <c r="A1404" s="3"/>
      <c r="B1404" s="155" t="s">
        <v>746</v>
      </c>
      <c r="C1404" s="155"/>
      <c r="D1404" s="155"/>
      <c r="E1404" s="155"/>
      <c r="F1404" s="155"/>
      <c r="G1404" s="155"/>
      <c r="H1404" s="145"/>
      <c r="I1404" s="155"/>
      <c r="J1404" s="155"/>
      <c r="K1404" s="145"/>
      <c r="L1404" s="145">
        <v>1</v>
      </c>
      <c r="M1404" s="135"/>
      <c r="N1404" s="135"/>
    </row>
    <row r="1405" spans="1:14" x14ac:dyDescent="0.15">
      <c r="A1405" s="3"/>
      <c r="B1405" s="141" t="s">
        <v>190</v>
      </c>
      <c r="C1405" s="141"/>
      <c r="D1405" s="141"/>
      <c r="E1405" s="141"/>
      <c r="F1405" s="141"/>
      <c r="G1405" s="141"/>
      <c r="H1405" s="141"/>
      <c r="I1405" s="141"/>
      <c r="J1405" s="141"/>
      <c r="K1405" s="141"/>
      <c r="L1405" s="141">
        <v>7</v>
      </c>
      <c r="M1405" s="135"/>
      <c r="N1405" s="135"/>
    </row>
    <row r="1406" spans="1:14" x14ac:dyDescent="0.15">
      <c r="A1406" s="3"/>
      <c r="B1406" s="142"/>
      <c r="C1406" s="142"/>
      <c r="D1406" s="142"/>
      <c r="E1406" s="142"/>
      <c r="F1406" s="142"/>
      <c r="G1406" s="142"/>
      <c r="H1406" s="141"/>
      <c r="I1406" s="142"/>
      <c r="J1406" s="142"/>
      <c r="K1406" s="142"/>
      <c r="L1406" s="142"/>
      <c r="M1406" s="135"/>
      <c r="N1406" s="135"/>
    </row>
    <row r="1407" spans="1:14" x14ac:dyDescent="0.15">
      <c r="A1407" s="3"/>
      <c r="B1407" s="140" t="s">
        <v>448</v>
      </c>
      <c r="C1407" s="142"/>
      <c r="D1407" s="142"/>
      <c r="E1407" s="142"/>
      <c r="F1407" s="142"/>
      <c r="G1407" s="142"/>
      <c r="H1407" s="142"/>
      <c r="I1407" s="142"/>
      <c r="J1407" s="142"/>
      <c r="K1407" s="142"/>
      <c r="L1407" s="142"/>
      <c r="M1407" s="135"/>
      <c r="N1407" s="135"/>
    </row>
    <row r="1408" spans="1:14" x14ac:dyDescent="0.15">
      <c r="A1408" s="3"/>
      <c r="B1408" s="156"/>
      <c r="C1408" s="140"/>
      <c r="D1408" s="140"/>
      <c r="E1408" s="140"/>
      <c r="F1408" s="138"/>
      <c r="G1408" s="138"/>
      <c r="H1408" s="142"/>
      <c r="I1408" s="142"/>
      <c r="J1408" s="142"/>
      <c r="K1408" s="142"/>
      <c r="L1408" s="142"/>
      <c r="M1408" s="135"/>
      <c r="N1408" s="135"/>
    </row>
    <row r="1409" spans="1:14" x14ac:dyDescent="0.15">
      <c r="A1409" s="3"/>
      <c r="B1409" s="138"/>
      <c r="C1409" s="138"/>
      <c r="D1409" s="138"/>
      <c r="E1409" s="138"/>
      <c r="F1409" s="138"/>
      <c r="G1409" s="138"/>
      <c r="H1409" s="140"/>
      <c r="I1409" s="140"/>
      <c r="J1409" s="139"/>
      <c r="K1409" s="138"/>
      <c r="L1409" s="138"/>
      <c r="M1409" s="135"/>
      <c r="N1409" s="135"/>
    </row>
    <row r="1410" spans="1:14" ht="15" customHeight="1" x14ac:dyDescent="0.15">
      <c r="B1410" s="11" t="s">
        <v>388</v>
      </c>
      <c r="H1410" s="28"/>
      <c r="I1410" s="28"/>
      <c r="J1410" s="28"/>
      <c r="K1410" s="28"/>
      <c r="L1410" s="28"/>
    </row>
    <row r="1421" spans="1:14" x14ac:dyDescent="0.15">
      <c r="B1421" s="2" t="s">
        <v>163</v>
      </c>
    </row>
    <row r="1442" spans="2:2" x14ac:dyDescent="0.15">
      <c r="B1442" s="98" t="s">
        <v>559</v>
      </c>
    </row>
    <row r="1457" spans="2:2" x14ac:dyDescent="0.15">
      <c r="B1457" s="98" t="s">
        <v>1096</v>
      </c>
    </row>
    <row r="1478" spans="2:2" x14ac:dyDescent="0.15">
      <c r="B1478" s="8" t="s">
        <v>86</v>
      </c>
    </row>
    <row r="1502" spans="2:2" x14ac:dyDescent="0.15">
      <c r="B1502" s="98" t="s">
        <v>560</v>
      </c>
    </row>
    <row r="1519" spans="7:7" x14ac:dyDescent="0.15">
      <c r="G1519" s="8"/>
    </row>
    <row r="1539" spans="2:14" x14ac:dyDescent="0.15">
      <c r="B1539" s="2" t="s">
        <v>218</v>
      </c>
    </row>
    <row r="1540" spans="2:14" x14ac:dyDescent="0.15">
      <c r="I1540" s="135"/>
      <c r="J1540" s="135"/>
      <c r="K1540" s="135"/>
      <c r="L1540" s="135"/>
      <c r="M1540" s="135"/>
    </row>
    <row r="1541" spans="2:14" x14ac:dyDescent="0.15">
      <c r="I1541" s="137" t="s">
        <v>442</v>
      </c>
      <c r="J1541" s="138"/>
      <c r="K1541" s="138"/>
      <c r="L1541" s="138"/>
      <c r="M1541" s="138"/>
    </row>
    <row r="1542" spans="2:14" ht="12" customHeight="1" x14ac:dyDescent="0.15">
      <c r="I1542" s="138"/>
      <c r="J1542" s="138"/>
      <c r="K1542" s="138"/>
      <c r="L1542" s="138"/>
      <c r="M1542" s="138"/>
    </row>
    <row r="1543" spans="2:14" x14ac:dyDescent="0.15">
      <c r="I1543" s="140" t="s">
        <v>747</v>
      </c>
      <c r="J1543" s="160"/>
      <c r="K1543" s="160"/>
      <c r="L1543" s="160"/>
      <c r="M1543" s="138">
        <v>1</v>
      </c>
    </row>
    <row r="1544" spans="2:14" x14ac:dyDescent="0.15">
      <c r="I1544" s="140" t="s">
        <v>748</v>
      </c>
      <c r="J1544" s="160"/>
      <c r="K1544" s="160"/>
      <c r="L1544" s="160"/>
      <c r="M1544" s="138">
        <v>1</v>
      </c>
    </row>
    <row r="1545" spans="2:14" x14ac:dyDescent="0.15">
      <c r="I1545" s="140" t="s">
        <v>749</v>
      </c>
      <c r="J1545" s="140"/>
      <c r="K1545" s="140"/>
      <c r="L1545" s="140"/>
      <c r="M1545" s="138">
        <v>1</v>
      </c>
    </row>
    <row r="1546" spans="2:14" x14ac:dyDescent="0.15">
      <c r="I1546" s="140" t="s">
        <v>750</v>
      </c>
      <c r="J1546" s="140"/>
      <c r="K1546" s="140"/>
      <c r="L1546" s="140"/>
      <c r="M1546" s="138">
        <v>1</v>
      </c>
    </row>
    <row r="1547" spans="2:14" x14ac:dyDescent="0.15">
      <c r="I1547" s="140" t="s">
        <v>751</v>
      </c>
      <c r="J1547" s="140"/>
      <c r="K1547" s="140"/>
      <c r="L1547" s="140"/>
      <c r="M1547" s="138">
        <v>1</v>
      </c>
    </row>
    <row r="1548" spans="2:14" x14ac:dyDescent="0.15">
      <c r="I1548" s="140" t="s">
        <v>752</v>
      </c>
      <c r="J1548" s="140"/>
      <c r="K1548" s="140"/>
      <c r="L1548" s="140"/>
      <c r="M1548" s="138">
        <v>1</v>
      </c>
    </row>
    <row r="1549" spans="2:14" x14ac:dyDescent="0.15">
      <c r="I1549" s="140" t="s">
        <v>753</v>
      </c>
      <c r="J1549" s="140"/>
      <c r="K1549" s="140"/>
      <c r="L1549" s="140"/>
      <c r="M1549" s="138">
        <v>1</v>
      </c>
    </row>
    <row r="1550" spans="2:14" x14ac:dyDescent="0.15">
      <c r="I1550" s="135" t="s">
        <v>754</v>
      </c>
      <c r="J1550" s="140"/>
      <c r="K1550" s="140"/>
      <c r="L1550" s="140"/>
      <c r="M1550" s="138">
        <v>1</v>
      </c>
    </row>
    <row r="1551" spans="2:14" x14ac:dyDescent="0.15">
      <c r="I1551" s="135" t="s">
        <v>755</v>
      </c>
      <c r="J1551" s="140"/>
      <c r="K1551" s="140"/>
      <c r="L1551" s="140"/>
      <c r="M1551" s="138">
        <v>1</v>
      </c>
      <c r="N1551" s="21"/>
    </row>
    <row r="1552" spans="2:14" x14ac:dyDescent="0.15">
      <c r="I1552" s="140" t="s">
        <v>1075</v>
      </c>
      <c r="J1552" s="140"/>
      <c r="K1552" s="140"/>
      <c r="L1552" s="140"/>
      <c r="M1552" s="138"/>
    </row>
    <row r="1553" spans="9:13" x14ac:dyDescent="0.15">
      <c r="I1553" s="140" t="s">
        <v>1076</v>
      </c>
      <c r="J1553" s="140"/>
      <c r="K1553" s="140"/>
      <c r="L1553" s="140"/>
      <c r="M1553" s="167">
        <v>1</v>
      </c>
    </row>
    <row r="1554" spans="9:13" x14ac:dyDescent="0.15">
      <c r="I1554" s="143" t="s">
        <v>756</v>
      </c>
      <c r="J1554" s="143"/>
      <c r="K1554" s="143"/>
      <c r="L1554" s="143"/>
      <c r="M1554" s="144">
        <v>1</v>
      </c>
    </row>
    <row r="1555" spans="9:13" x14ac:dyDescent="0.15">
      <c r="I1555" s="140" t="s">
        <v>190</v>
      </c>
      <c r="J1555" s="140"/>
      <c r="K1555" s="140"/>
      <c r="L1555" s="167">
        <v>11</v>
      </c>
      <c r="M1555" s="165"/>
    </row>
    <row r="1556" spans="9:13" x14ac:dyDescent="0.15">
      <c r="I1556" s="140"/>
      <c r="J1556" s="140"/>
      <c r="K1556" s="140"/>
      <c r="L1556" s="140"/>
      <c r="M1556" s="167"/>
    </row>
    <row r="1557" spans="9:13" x14ac:dyDescent="0.15">
      <c r="I1557" s="140" t="s">
        <v>446</v>
      </c>
      <c r="J1557" s="140"/>
      <c r="K1557" s="140"/>
      <c r="L1557" s="140"/>
      <c r="M1557" s="167"/>
    </row>
    <row r="1558" spans="9:13" x14ac:dyDescent="0.15">
      <c r="I1558" s="141" t="s">
        <v>1061</v>
      </c>
      <c r="J1558" s="140"/>
      <c r="K1558" s="140"/>
      <c r="L1558" s="140"/>
      <c r="M1558" s="167"/>
    </row>
    <row r="1559" spans="9:13" x14ac:dyDescent="0.15">
      <c r="I1559" s="135"/>
      <c r="J1559" s="138"/>
      <c r="K1559" s="138"/>
      <c r="L1559" s="138"/>
      <c r="M1559" s="138"/>
    </row>
    <row r="1560" spans="9:13" x14ac:dyDescent="0.15">
      <c r="I1560" s="138"/>
      <c r="J1560" s="138"/>
      <c r="K1560" s="138"/>
      <c r="L1560" s="220"/>
      <c r="M1560" s="220"/>
    </row>
    <row r="1561" spans="9:13" x14ac:dyDescent="0.15">
      <c r="I1561" s="139"/>
      <c r="J1561" s="139"/>
      <c r="K1561" s="139"/>
      <c r="L1561" s="139"/>
      <c r="M1561" s="139"/>
    </row>
    <row r="1562" spans="9:13" x14ac:dyDescent="0.15">
      <c r="I1562" s="147"/>
      <c r="J1562" s="139"/>
      <c r="K1562" s="139"/>
      <c r="L1562" s="139"/>
      <c r="M1562" s="139"/>
    </row>
    <row r="1563" spans="9:13" x14ac:dyDescent="0.15">
      <c r="I1563" s="147"/>
      <c r="J1563" s="139"/>
      <c r="K1563" s="139"/>
      <c r="L1563" s="139"/>
      <c r="M1563" s="139"/>
    </row>
    <row r="1564" spans="9:13" x14ac:dyDescent="0.15">
      <c r="I1564" s="147"/>
      <c r="J1564" s="139"/>
      <c r="K1564" s="139"/>
      <c r="L1564" s="139"/>
      <c r="M1564" s="139"/>
    </row>
    <row r="1565" spans="9:13" x14ac:dyDescent="0.15">
      <c r="I1565" s="135"/>
      <c r="J1565" s="135"/>
      <c r="K1565" s="135"/>
      <c r="L1565" s="135"/>
      <c r="M1565" s="135"/>
    </row>
    <row r="1566" spans="9:13" x14ac:dyDescent="0.15">
      <c r="I1566" s="135"/>
      <c r="J1566" s="135"/>
      <c r="K1566" s="135"/>
      <c r="L1566" s="135"/>
      <c r="M1566" s="135"/>
    </row>
    <row r="1567" spans="9:13" x14ac:dyDescent="0.15">
      <c r="I1567" s="135"/>
      <c r="J1567" s="135"/>
      <c r="K1567" s="135"/>
      <c r="L1567" s="135"/>
      <c r="M1567" s="135"/>
    </row>
    <row r="1568" spans="9:13" x14ac:dyDescent="0.15">
      <c r="I1568" s="135"/>
      <c r="J1568" s="135"/>
      <c r="K1568" s="135"/>
      <c r="L1568" s="135"/>
      <c r="M1568" s="135"/>
    </row>
    <row r="1569" spans="9:13" x14ac:dyDescent="0.15">
      <c r="I1569" s="135"/>
      <c r="J1569" s="135"/>
      <c r="K1569" s="135"/>
      <c r="L1569" s="135"/>
      <c r="M1569" s="135"/>
    </row>
    <row r="1570" spans="9:13" x14ac:dyDescent="0.15">
      <c r="I1570" s="135"/>
      <c r="J1570" s="135"/>
      <c r="K1570" s="135"/>
      <c r="L1570" s="135"/>
      <c r="M1570" s="135"/>
    </row>
    <row r="1571" spans="9:13" x14ac:dyDescent="0.15">
      <c r="I1571" s="135"/>
      <c r="J1571" s="135"/>
      <c r="K1571" s="135"/>
      <c r="L1571" s="135"/>
      <c r="M1571" s="135"/>
    </row>
    <row r="1572" spans="9:13" x14ac:dyDescent="0.15">
      <c r="I1572" s="135"/>
      <c r="J1572" s="135"/>
      <c r="K1572" s="135"/>
      <c r="L1572" s="135"/>
      <c r="M1572" s="135"/>
    </row>
    <row r="1573" spans="9:13" x14ac:dyDescent="0.15">
      <c r="I1573" s="135"/>
      <c r="J1573" s="135"/>
      <c r="K1573" s="135"/>
      <c r="L1573" s="135"/>
      <c r="M1573" s="135"/>
    </row>
    <row r="1574" spans="9:13" x14ac:dyDescent="0.15">
      <c r="I1574" s="135"/>
      <c r="J1574" s="135"/>
      <c r="K1574" s="135"/>
      <c r="L1574" s="135"/>
      <c r="M1574" s="135"/>
    </row>
    <row r="1575" spans="9:13" x14ac:dyDescent="0.15">
      <c r="I1575" s="135"/>
      <c r="J1575" s="135"/>
      <c r="K1575" s="135"/>
      <c r="L1575" s="135"/>
      <c r="M1575" s="135"/>
    </row>
    <row r="1576" spans="9:13" x14ac:dyDescent="0.15">
      <c r="I1576" s="135"/>
      <c r="J1576" s="135"/>
      <c r="K1576" s="135"/>
      <c r="L1576" s="135"/>
      <c r="M1576" s="135"/>
    </row>
    <row r="1577" spans="9:13" x14ac:dyDescent="0.15">
      <c r="I1577" s="135"/>
      <c r="J1577" s="135"/>
      <c r="K1577" s="135"/>
      <c r="L1577" s="135"/>
      <c r="M1577" s="135"/>
    </row>
    <row r="1578" spans="9:13" x14ac:dyDescent="0.15">
      <c r="I1578" s="135"/>
      <c r="J1578" s="135"/>
      <c r="K1578" s="135"/>
      <c r="L1578" s="135"/>
      <c r="M1578" s="135"/>
    </row>
    <row r="1579" spans="9:13" x14ac:dyDescent="0.15">
      <c r="I1579" s="135"/>
      <c r="J1579" s="135"/>
      <c r="K1579" s="135"/>
      <c r="L1579" s="135"/>
      <c r="M1579" s="135"/>
    </row>
    <row r="1580" spans="9:13" x14ac:dyDescent="0.15">
      <c r="I1580" s="135"/>
      <c r="J1580" s="135"/>
      <c r="K1580" s="135"/>
      <c r="L1580" s="135"/>
      <c r="M1580" s="135"/>
    </row>
    <row r="1597" spans="2:10" x14ac:dyDescent="0.15">
      <c r="B1597" s="1" t="s">
        <v>441</v>
      </c>
    </row>
    <row r="1598" spans="2:10" x14ac:dyDescent="0.15">
      <c r="B1598" s="204" t="s">
        <v>561</v>
      </c>
      <c r="I1598" s="98" t="s">
        <v>1097</v>
      </c>
      <c r="J1598" s="8"/>
    </row>
    <row r="1599" spans="2:10" x14ac:dyDescent="0.15">
      <c r="J1599" s="8"/>
    </row>
    <row r="1646" spans="10:10" x14ac:dyDescent="0.15">
      <c r="J1646" s="8"/>
    </row>
    <row r="1664" spans="14:14" x14ac:dyDescent="0.15">
      <c r="N1664" s="3"/>
    </row>
    <row r="1665" spans="8:14" x14ac:dyDescent="0.15">
      <c r="H1665" s="105" t="s">
        <v>442</v>
      </c>
      <c r="I1665" s="96"/>
      <c r="J1665" s="28"/>
      <c r="K1665" s="28"/>
      <c r="L1665" s="28"/>
      <c r="M1665" s="3"/>
      <c r="N1665" s="3"/>
    </row>
    <row r="1666" spans="8:14" x14ac:dyDescent="0.15">
      <c r="H1666" s="28"/>
      <c r="I1666" s="28"/>
      <c r="J1666" s="28"/>
      <c r="K1666" s="28"/>
      <c r="L1666" s="28"/>
      <c r="M1666" s="3"/>
      <c r="N1666" s="3"/>
    </row>
    <row r="1667" spans="8:14" x14ac:dyDescent="0.15">
      <c r="H1667" s="140" t="s">
        <v>757</v>
      </c>
      <c r="I1667" s="140"/>
      <c r="J1667" s="140"/>
      <c r="K1667" s="140"/>
      <c r="L1667" s="167"/>
      <c r="M1667" s="164">
        <v>1</v>
      </c>
      <c r="N1667" s="3"/>
    </row>
    <row r="1668" spans="8:14" ht="12" customHeight="1" x14ac:dyDescent="0.15">
      <c r="H1668" s="140" t="s">
        <v>758</v>
      </c>
      <c r="I1668" s="140"/>
      <c r="J1668" s="140"/>
      <c r="K1668" s="140"/>
      <c r="L1668" s="167"/>
      <c r="M1668" s="164">
        <v>1</v>
      </c>
      <c r="N1668" s="3"/>
    </row>
    <row r="1669" spans="8:14" x14ac:dyDescent="0.15">
      <c r="H1669" s="141" t="s">
        <v>759</v>
      </c>
      <c r="I1669" s="160"/>
      <c r="J1669" s="160"/>
      <c r="K1669" s="160"/>
      <c r="L1669" s="167"/>
      <c r="M1669" s="164">
        <v>1</v>
      </c>
      <c r="N1669" s="3"/>
    </row>
    <row r="1670" spans="8:14" ht="12" customHeight="1" x14ac:dyDescent="0.15">
      <c r="H1670" s="140" t="s">
        <v>760</v>
      </c>
      <c r="I1670" s="160"/>
      <c r="J1670" s="160"/>
      <c r="K1670" s="160"/>
      <c r="L1670" s="167"/>
      <c r="M1670" s="164">
        <v>1</v>
      </c>
      <c r="N1670" s="3"/>
    </row>
    <row r="1671" spans="8:14" x14ac:dyDescent="0.15">
      <c r="H1671" s="140" t="s">
        <v>767</v>
      </c>
      <c r="I1671" s="160"/>
      <c r="J1671" s="160"/>
      <c r="K1671" s="160"/>
      <c r="L1671" s="167"/>
      <c r="M1671" s="164">
        <v>1</v>
      </c>
      <c r="N1671" s="3"/>
    </row>
    <row r="1672" spans="8:14" x14ac:dyDescent="0.15">
      <c r="H1672" s="140" t="s">
        <v>766</v>
      </c>
      <c r="I1672" s="160"/>
      <c r="J1672" s="160"/>
      <c r="K1672" s="160"/>
      <c r="L1672" s="167"/>
      <c r="M1672" s="164">
        <v>1</v>
      </c>
      <c r="N1672" s="3"/>
    </row>
    <row r="1673" spans="8:14" x14ac:dyDescent="0.15">
      <c r="H1673" s="140" t="s">
        <v>761</v>
      </c>
      <c r="I1673" s="160"/>
      <c r="J1673" s="160"/>
      <c r="K1673" s="160"/>
      <c r="L1673" s="167"/>
      <c r="M1673" s="164">
        <v>1</v>
      </c>
      <c r="N1673" s="3"/>
    </row>
    <row r="1674" spans="8:14" x14ac:dyDescent="0.15">
      <c r="H1674" s="140" t="s">
        <v>762</v>
      </c>
      <c r="I1674" s="160"/>
      <c r="J1674" s="160"/>
      <c r="K1674" s="160"/>
      <c r="L1674" s="167"/>
      <c r="M1674" s="164">
        <v>1</v>
      </c>
      <c r="N1674" s="3"/>
    </row>
    <row r="1675" spans="8:14" x14ac:dyDescent="0.15">
      <c r="H1675" s="140" t="s">
        <v>763</v>
      </c>
      <c r="I1675" s="140"/>
      <c r="J1675" s="140"/>
      <c r="K1675" s="140"/>
      <c r="L1675" s="167"/>
      <c r="M1675" s="164">
        <v>1</v>
      </c>
      <c r="N1675" s="3"/>
    </row>
    <row r="1676" spans="8:14" x14ac:dyDescent="0.15">
      <c r="H1676" s="140" t="s">
        <v>764</v>
      </c>
      <c r="I1676" s="140"/>
      <c r="J1676" s="140"/>
      <c r="K1676" s="140"/>
      <c r="L1676" s="167"/>
      <c r="M1676" s="164">
        <v>1</v>
      </c>
      <c r="N1676" s="3"/>
    </row>
    <row r="1677" spans="8:14" ht="12" customHeight="1" x14ac:dyDescent="0.15">
      <c r="H1677" s="143" t="s">
        <v>765</v>
      </c>
      <c r="I1677" s="170"/>
      <c r="J1677" s="170"/>
      <c r="K1677" s="170"/>
      <c r="L1677" s="144"/>
      <c r="M1677" s="145">
        <v>1</v>
      </c>
      <c r="N1677" s="3"/>
    </row>
    <row r="1678" spans="8:14" x14ac:dyDescent="0.15">
      <c r="H1678" s="160" t="s">
        <v>190</v>
      </c>
      <c r="I1678" s="160"/>
      <c r="J1678" s="160"/>
      <c r="K1678" s="160"/>
      <c r="L1678" s="206">
        <v>10</v>
      </c>
      <c r="M1678" s="207"/>
      <c r="N1678" s="3"/>
    </row>
    <row r="1679" spans="8:14" x14ac:dyDescent="0.15">
      <c r="H1679" s="140"/>
      <c r="I1679" s="140"/>
      <c r="J1679" s="140"/>
      <c r="K1679" s="140"/>
      <c r="L1679" s="167"/>
      <c r="M1679" s="164"/>
      <c r="N1679" s="3"/>
    </row>
    <row r="1680" spans="8:14" x14ac:dyDescent="0.15">
      <c r="H1680" s="140" t="s">
        <v>446</v>
      </c>
      <c r="I1680" s="140"/>
      <c r="J1680" s="140"/>
      <c r="K1680" s="140"/>
      <c r="L1680" s="167"/>
      <c r="M1680" s="164"/>
      <c r="N1680" s="3"/>
    </row>
    <row r="1681" spans="8:14" x14ac:dyDescent="0.15">
      <c r="H1681" s="140" t="s">
        <v>450</v>
      </c>
      <c r="I1681" s="140"/>
      <c r="J1681" s="140"/>
      <c r="K1681" s="140"/>
      <c r="L1681" s="167"/>
      <c r="M1681" s="164"/>
      <c r="N1681" s="3"/>
    </row>
    <row r="1682" spans="8:14" x14ac:dyDescent="0.15">
      <c r="H1682" s="27"/>
      <c r="I1682" s="27"/>
      <c r="J1682" s="27"/>
      <c r="K1682" s="27"/>
      <c r="L1682" s="28"/>
      <c r="M1682" s="3"/>
      <c r="N1682" s="3"/>
    </row>
    <row r="1683" spans="8:14" x14ac:dyDescent="0.15">
      <c r="H1683" s="27"/>
      <c r="I1683" s="27"/>
      <c r="J1683" s="27"/>
      <c r="K1683" s="27"/>
      <c r="L1683" s="28"/>
      <c r="M1683" s="3"/>
      <c r="N1683" s="3"/>
    </row>
    <row r="1684" spans="8:14" x14ac:dyDescent="0.15">
      <c r="H1684" s="28"/>
      <c r="I1684" s="28"/>
      <c r="J1684" s="28"/>
      <c r="K1684" s="28"/>
      <c r="L1684" s="28"/>
      <c r="M1684" s="3"/>
      <c r="N1684" s="3"/>
    </row>
    <row r="1685" spans="8:14" x14ac:dyDescent="0.15">
      <c r="H1685" s="28"/>
      <c r="I1685" s="28"/>
      <c r="J1685" s="28"/>
      <c r="K1685" s="28"/>
      <c r="L1685" s="28"/>
      <c r="M1685" s="3"/>
      <c r="N1685" s="3"/>
    </row>
    <row r="1686" spans="8:14" x14ac:dyDescent="0.15">
      <c r="H1686" s="3"/>
      <c r="I1686" s="7"/>
      <c r="J1686" s="6"/>
      <c r="K1686" s="6"/>
      <c r="L1686" s="3"/>
      <c r="M1686" s="3"/>
      <c r="N1686" s="3"/>
    </row>
    <row r="1687" spans="8:14" x14ac:dyDescent="0.15">
      <c r="H1687" s="18"/>
      <c r="I1687" s="6"/>
      <c r="J1687" s="6"/>
      <c r="K1687" s="6"/>
      <c r="L1687" s="3"/>
      <c r="M1687" s="3"/>
      <c r="N1687" s="3"/>
    </row>
    <row r="1688" spans="8:14" x14ac:dyDescent="0.15">
      <c r="H1688" s="18"/>
      <c r="I1688" s="7"/>
      <c r="J1688" s="6"/>
      <c r="K1688" s="6"/>
      <c r="L1688" s="3"/>
      <c r="M1688" s="3"/>
    </row>
    <row r="1689" spans="8:14" x14ac:dyDescent="0.15">
      <c r="H1689" s="18"/>
      <c r="I1689" s="6"/>
      <c r="J1689" s="6"/>
      <c r="K1689" s="6"/>
      <c r="L1689" s="3"/>
      <c r="M1689" s="3"/>
    </row>
    <row r="1715" spans="2:3" ht="15" customHeight="1" x14ac:dyDescent="0.15">
      <c r="B1715" s="11" t="s">
        <v>429</v>
      </c>
      <c r="C1715" s="11"/>
    </row>
    <row r="1720" spans="2:3" ht="12" customHeight="1" x14ac:dyDescent="0.15"/>
    <row r="1721" spans="2:3" ht="12" customHeight="1" x14ac:dyDescent="0.15"/>
    <row r="1722" spans="2:3" ht="12" customHeight="1" x14ac:dyDescent="0.15"/>
    <row r="1723" spans="2:3" ht="12" customHeight="1" x14ac:dyDescent="0.15"/>
    <row r="1724" spans="2:3" ht="12" customHeight="1" x14ac:dyDescent="0.15"/>
    <row r="1725" spans="2:3" ht="12" customHeight="1" x14ac:dyDescent="0.15"/>
    <row r="1726" spans="2:3" ht="12" customHeight="1" x14ac:dyDescent="0.15"/>
    <row r="1727" spans="2:3" ht="12" customHeight="1" x14ac:dyDescent="0.15"/>
    <row r="1728" spans="2:3" ht="12" customHeight="1" x14ac:dyDescent="0.15"/>
    <row r="1729" spans="2:12" ht="12" customHeight="1" x14ac:dyDescent="0.15"/>
    <row r="1730" spans="2:12" ht="12" customHeight="1" x14ac:dyDescent="0.15"/>
    <row r="1731" spans="2:12" ht="12" customHeight="1" x14ac:dyDescent="0.15"/>
    <row r="1732" spans="2:12" ht="12" customHeight="1" x14ac:dyDescent="0.15">
      <c r="B1732" s="14" t="s">
        <v>78</v>
      </c>
      <c r="I1732" s="8" t="s">
        <v>2</v>
      </c>
    </row>
    <row r="1733" spans="2:12" ht="12" customHeight="1" x14ac:dyDescent="0.15"/>
    <row r="1734" spans="2:12" ht="12" customHeight="1" x14ac:dyDescent="0.15">
      <c r="I1734" s="8"/>
      <c r="J1734" s="9"/>
    </row>
    <row r="1735" spans="2:12" ht="12" customHeight="1" x14ac:dyDescent="0.15">
      <c r="I1735" s="17"/>
      <c r="J1735" s="3"/>
      <c r="K1735" s="3"/>
      <c r="L1735" s="3"/>
    </row>
    <row r="1736" spans="2:12" ht="12" customHeight="1" x14ac:dyDescent="0.15">
      <c r="I1736" s="3"/>
      <c r="J1736" s="3"/>
      <c r="K1736" s="3"/>
      <c r="L1736" s="3"/>
    </row>
    <row r="1737" spans="2:12" ht="12" customHeight="1" x14ac:dyDescent="0.15">
      <c r="I1737" s="7"/>
      <c r="J1737" s="3"/>
      <c r="K1737" s="3"/>
      <c r="L1737" s="3"/>
    </row>
    <row r="1738" spans="2:12" ht="12" customHeight="1" x14ac:dyDescent="0.15">
      <c r="I1738" s="7"/>
      <c r="J1738" s="3"/>
      <c r="K1738" s="3"/>
      <c r="L1738" s="3"/>
    </row>
    <row r="1739" spans="2:12" ht="12" customHeight="1" x14ac:dyDescent="0.15">
      <c r="I1739" s="7"/>
      <c r="J1739" s="3"/>
      <c r="K1739" s="3"/>
      <c r="L1739" s="3"/>
    </row>
    <row r="1740" spans="2:12" ht="12" customHeight="1" x14ac:dyDescent="0.15">
      <c r="I1740" s="7"/>
      <c r="J1740" s="3"/>
      <c r="K1740" s="3"/>
      <c r="L1740" s="3"/>
    </row>
    <row r="1741" spans="2:12" ht="12" customHeight="1" x14ac:dyDescent="0.15">
      <c r="I1741" s="7"/>
      <c r="J1741" s="3"/>
      <c r="K1741" s="3"/>
      <c r="L1741" s="3"/>
    </row>
    <row r="1742" spans="2:12" ht="12" customHeight="1" x14ac:dyDescent="0.15">
      <c r="I1742" s="7"/>
      <c r="J1742" s="3"/>
      <c r="K1742" s="3"/>
      <c r="L1742" s="3"/>
    </row>
    <row r="1743" spans="2:12" ht="12" customHeight="1" x14ac:dyDescent="0.15">
      <c r="I1743" s="3"/>
      <c r="J1743" s="3"/>
      <c r="K1743" s="3"/>
      <c r="L1743" s="3"/>
    </row>
    <row r="1744" spans="2:12" ht="12" customHeight="1" x14ac:dyDescent="0.15">
      <c r="I1744" s="3"/>
      <c r="J1744" s="3"/>
      <c r="K1744" s="3"/>
      <c r="L1744" s="3"/>
    </row>
    <row r="1745" spans="9:12" ht="12" customHeight="1" x14ac:dyDescent="0.15">
      <c r="I1745" s="3"/>
      <c r="J1745" s="3"/>
      <c r="K1745" s="3"/>
      <c r="L1745" s="3"/>
    </row>
    <row r="1746" spans="9:12" ht="12" customHeight="1" x14ac:dyDescent="0.15">
      <c r="I1746" s="18"/>
      <c r="J1746" s="3"/>
      <c r="K1746" s="3"/>
      <c r="L1746" s="3"/>
    </row>
    <row r="1747" spans="9:12" ht="12" customHeight="1" x14ac:dyDescent="0.15">
      <c r="I1747" s="18"/>
      <c r="J1747" s="3"/>
      <c r="K1747" s="3"/>
      <c r="L1747" s="3"/>
    </row>
    <row r="1748" spans="9:12" ht="12" customHeight="1" x14ac:dyDescent="0.15">
      <c r="I1748" s="3"/>
      <c r="J1748" s="3"/>
      <c r="K1748" s="3"/>
      <c r="L1748" s="3"/>
    </row>
    <row r="1749" spans="9:12" ht="12" customHeight="1" x14ac:dyDescent="0.15">
      <c r="I1749" s="3"/>
      <c r="J1749" s="3"/>
      <c r="K1749" s="3"/>
      <c r="L1749" s="3"/>
    </row>
    <row r="1750" spans="9:12" ht="12" customHeight="1" x14ac:dyDescent="0.15">
      <c r="I1750" s="3"/>
      <c r="J1750" s="3"/>
      <c r="K1750" s="3"/>
      <c r="L1750" s="3"/>
    </row>
    <row r="1751" spans="9:12" ht="12" customHeight="1" x14ac:dyDescent="0.15"/>
    <row r="1752" spans="9:12" ht="12" customHeight="1" x14ac:dyDescent="0.15"/>
    <row r="1753" spans="9:12" ht="12" customHeight="1" x14ac:dyDescent="0.15"/>
    <row r="1754" spans="9:12" ht="12" customHeight="1" x14ac:dyDescent="0.15"/>
    <row r="1755" spans="9:12" ht="12" customHeight="1" x14ac:dyDescent="0.15"/>
    <row r="1756" spans="9:12" ht="12" customHeight="1" x14ac:dyDescent="0.15"/>
    <row r="1757" spans="9:12" ht="12" customHeight="1" x14ac:dyDescent="0.15"/>
    <row r="1758" spans="9:12" ht="12" customHeight="1" x14ac:dyDescent="0.15"/>
    <row r="1759" spans="9:12" ht="12" customHeight="1" x14ac:dyDescent="0.15"/>
    <row r="1760" spans="9:12" ht="12" customHeight="1" x14ac:dyDescent="0.15"/>
    <row r="1761" ht="12" customHeight="1" x14ac:dyDescent="0.15"/>
    <row r="1762" ht="12" customHeight="1" x14ac:dyDescent="0.15"/>
    <row r="1763" ht="12" customHeight="1" x14ac:dyDescent="0.15"/>
    <row r="1764" ht="12" customHeight="1" x14ac:dyDescent="0.15"/>
    <row r="1765" ht="12" customHeight="1" x14ac:dyDescent="0.15"/>
    <row r="1766" ht="12" customHeight="1" x14ac:dyDescent="0.15"/>
    <row r="1767" ht="12" customHeight="1" x14ac:dyDescent="0.15"/>
    <row r="1768" ht="12" customHeight="1" x14ac:dyDescent="0.15"/>
    <row r="1769" ht="12" customHeight="1" x14ac:dyDescent="0.15"/>
    <row r="1770" ht="12" customHeight="1" x14ac:dyDescent="0.15"/>
    <row r="1771" ht="12" customHeight="1" x14ac:dyDescent="0.15"/>
    <row r="1772" ht="12" customHeight="1" x14ac:dyDescent="0.15"/>
    <row r="1773" ht="12" customHeight="1" x14ac:dyDescent="0.15"/>
    <row r="1774" ht="12" customHeight="1" x14ac:dyDescent="0.15"/>
    <row r="1775" ht="12" customHeight="1" x14ac:dyDescent="0.15"/>
    <row r="1776" ht="12" customHeight="1" x14ac:dyDescent="0.15"/>
    <row r="1777" spans="2:2" ht="12" customHeight="1" x14ac:dyDescent="0.15"/>
    <row r="1778" spans="2:2" ht="12" customHeight="1" x14ac:dyDescent="0.15"/>
    <row r="1779" spans="2:2" ht="12" customHeight="1" x14ac:dyDescent="0.15"/>
    <row r="1780" spans="2:2" ht="12" customHeight="1" x14ac:dyDescent="0.15"/>
    <row r="1781" spans="2:2" ht="12" customHeight="1" x14ac:dyDescent="0.15">
      <c r="B1781" s="8" t="s">
        <v>11</v>
      </c>
    </row>
    <row r="1782" spans="2:2" ht="12" customHeight="1" x14ac:dyDescent="0.15"/>
    <row r="1788" spans="2:2" ht="12" customHeight="1" x14ac:dyDescent="0.15"/>
    <row r="1789" spans="2:2" ht="12" customHeight="1" x14ac:dyDescent="0.15"/>
    <row r="1790" spans="2:2" ht="12" customHeight="1" x14ac:dyDescent="0.15"/>
    <row r="1791" spans="2:2" ht="12" customHeight="1" x14ac:dyDescent="0.15"/>
    <row r="1792" spans="2:2" ht="12" customHeight="1" x14ac:dyDescent="0.15"/>
    <row r="1793" spans="2:12" ht="12" customHeight="1" x14ac:dyDescent="0.15">
      <c r="B1793" s="14" t="s">
        <v>79</v>
      </c>
      <c r="I1793" s="8" t="s">
        <v>3</v>
      </c>
    </row>
    <row r="1794" spans="2:12" ht="12" customHeight="1" x14ac:dyDescent="0.15"/>
    <row r="1795" spans="2:12" ht="12" customHeight="1" x14ac:dyDescent="0.15">
      <c r="I1795" s="8"/>
    </row>
    <row r="1796" spans="2:12" ht="12" customHeight="1" x14ac:dyDescent="0.15">
      <c r="I1796" s="17"/>
      <c r="J1796" s="3"/>
      <c r="K1796" s="3"/>
      <c r="L1796" s="3"/>
    </row>
    <row r="1797" spans="2:12" ht="12" customHeight="1" x14ac:dyDescent="0.15">
      <c r="I1797" s="3"/>
      <c r="J1797" s="3"/>
      <c r="K1797" s="3"/>
      <c r="L1797" s="3"/>
    </row>
    <row r="1798" spans="2:12" ht="12" customHeight="1" x14ac:dyDescent="0.15">
      <c r="I1798" s="7"/>
      <c r="J1798" s="3"/>
      <c r="K1798" s="3"/>
      <c r="L1798" s="3"/>
    </row>
    <row r="1799" spans="2:12" ht="12" customHeight="1" x14ac:dyDescent="0.15">
      <c r="I1799" s="7"/>
      <c r="J1799" s="3"/>
      <c r="K1799" s="3"/>
      <c r="L1799" s="3"/>
    </row>
    <row r="1800" spans="2:12" ht="12" customHeight="1" x14ac:dyDescent="0.15">
      <c r="I1800" s="7"/>
      <c r="J1800" s="3"/>
      <c r="K1800" s="3"/>
      <c r="L1800" s="3"/>
    </row>
    <row r="1801" spans="2:12" ht="12" customHeight="1" x14ac:dyDescent="0.15">
      <c r="I1801" s="7"/>
      <c r="J1801" s="3"/>
      <c r="K1801" s="3"/>
      <c r="L1801" s="3"/>
    </row>
    <row r="1802" spans="2:12" ht="12" customHeight="1" x14ac:dyDescent="0.15">
      <c r="I1802" s="7"/>
      <c r="J1802" s="3"/>
      <c r="K1802" s="3"/>
      <c r="L1802" s="3"/>
    </row>
    <row r="1803" spans="2:12" ht="12" customHeight="1" x14ac:dyDescent="0.15">
      <c r="I1803" s="7"/>
      <c r="J1803" s="3"/>
      <c r="K1803" s="3"/>
      <c r="L1803" s="3"/>
    </row>
    <row r="1804" spans="2:12" ht="12" customHeight="1" x14ac:dyDescent="0.15">
      <c r="I1804" s="3"/>
      <c r="J1804" s="3"/>
      <c r="K1804" s="3"/>
      <c r="L1804" s="3"/>
    </row>
    <row r="1805" spans="2:12" ht="12" customHeight="1" x14ac:dyDescent="0.15">
      <c r="I1805" s="3"/>
      <c r="J1805" s="3"/>
      <c r="K1805" s="3"/>
      <c r="L1805" s="3"/>
    </row>
    <row r="1806" spans="2:12" ht="12" customHeight="1" x14ac:dyDescent="0.15">
      <c r="I1806" s="3"/>
      <c r="J1806" s="3"/>
      <c r="K1806" s="3"/>
      <c r="L1806" s="3"/>
    </row>
    <row r="1807" spans="2:12" ht="12" customHeight="1" x14ac:dyDescent="0.15">
      <c r="I1807" s="18"/>
      <c r="J1807" s="3"/>
      <c r="K1807" s="3"/>
      <c r="L1807" s="3"/>
    </row>
    <row r="1808" spans="2:12" ht="12" customHeight="1" x14ac:dyDescent="0.15">
      <c r="I1808" s="18"/>
      <c r="J1808" s="3"/>
      <c r="K1808" s="3"/>
      <c r="L1808" s="3"/>
    </row>
    <row r="1809" spans="9:12" ht="12" customHeight="1" x14ac:dyDescent="0.15">
      <c r="I1809" s="3"/>
      <c r="J1809" s="3"/>
      <c r="K1809" s="3"/>
      <c r="L1809" s="3"/>
    </row>
    <row r="1810" spans="9:12" ht="12" customHeight="1" x14ac:dyDescent="0.15">
      <c r="I1810" s="3"/>
      <c r="J1810" s="3"/>
      <c r="K1810" s="3"/>
      <c r="L1810" s="3"/>
    </row>
    <row r="1811" spans="9:12" ht="12" customHeight="1" x14ac:dyDescent="0.15">
      <c r="I1811" s="3"/>
      <c r="J1811" s="3"/>
      <c r="K1811" s="3"/>
      <c r="L1811" s="3"/>
    </row>
    <row r="1812" spans="9:12" ht="12" customHeight="1" x14ac:dyDescent="0.15"/>
    <row r="1813" spans="9:12" ht="12" customHeight="1" x14ac:dyDescent="0.15"/>
    <row r="1814" spans="9:12" ht="12" customHeight="1" x14ac:dyDescent="0.15"/>
    <row r="1815" spans="9:12" ht="12" customHeight="1" x14ac:dyDescent="0.15"/>
    <row r="1816" spans="9:12" ht="12" customHeight="1" x14ac:dyDescent="0.15"/>
    <row r="1817" spans="9:12" ht="12" customHeight="1" x14ac:dyDescent="0.15"/>
    <row r="1818" spans="9:12" ht="12" customHeight="1" x14ac:dyDescent="0.15"/>
    <row r="1819" spans="9:12" ht="12" customHeight="1" x14ac:dyDescent="0.15"/>
    <row r="1820" spans="9:12" ht="12" customHeight="1" x14ac:dyDescent="0.15"/>
    <row r="1821" spans="9:12" ht="12" customHeight="1" x14ac:dyDescent="0.15"/>
    <row r="1822" spans="9:12" ht="12" customHeight="1" x14ac:dyDescent="0.15"/>
    <row r="1823" spans="9:12" ht="12" customHeight="1" x14ac:dyDescent="0.15"/>
    <row r="1824" spans="9:12" ht="12" customHeight="1" x14ac:dyDescent="0.15"/>
    <row r="1825" spans="2:5" ht="12" customHeight="1" x14ac:dyDescent="0.15"/>
    <row r="1826" spans="2:5" ht="12" customHeight="1" x14ac:dyDescent="0.15"/>
    <row r="1827" spans="2:5" ht="12" customHeight="1" x14ac:dyDescent="0.15"/>
    <row r="1828" spans="2:5" ht="12" customHeight="1" x14ac:dyDescent="0.15"/>
    <row r="1829" spans="2:5" ht="12" customHeight="1" x14ac:dyDescent="0.15"/>
    <row r="1830" spans="2:5" ht="12" customHeight="1" x14ac:dyDescent="0.15"/>
    <row r="1831" spans="2:5" ht="12" customHeight="1" x14ac:dyDescent="0.15"/>
    <row r="1832" spans="2:5" ht="12" customHeight="1" x14ac:dyDescent="0.15"/>
    <row r="1833" spans="2:5" ht="12" customHeight="1" x14ac:dyDescent="0.15"/>
    <row r="1834" spans="2:5" ht="12" customHeight="1" x14ac:dyDescent="0.15"/>
    <row r="1835" spans="2:5" ht="12" customHeight="1" x14ac:dyDescent="0.15"/>
    <row r="1836" spans="2:5" ht="12" customHeight="1" x14ac:dyDescent="0.15"/>
    <row r="1837" spans="2:5" ht="12" customHeight="1" x14ac:dyDescent="0.15"/>
    <row r="1838" spans="2:5" ht="12" customHeight="1" x14ac:dyDescent="0.15"/>
    <row r="1839" spans="2:5" ht="12" customHeight="1" x14ac:dyDescent="0.15"/>
    <row r="1840" spans="2:5" ht="12" customHeight="1" x14ac:dyDescent="0.15">
      <c r="B1840" s="105" t="s">
        <v>442</v>
      </c>
      <c r="E1840" s="165" t="s">
        <v>1077</v>
      </c>
    </row>
    <row r="1841" spans="2:13" ht="12" customHeight="1" x14ac:dyDescent="0.15">
      <c r="B1841" s="165" t="s">
        <v>768</v>
      </c>
      <c r="C1841" s="135"/>
      <c r="D1841" s="135"/>
      <c r="E1841" s="135"/>
      <c r="F1841" s="135">
        <v>1</v>
      </c>
      <c r="G1841" s="135"/>
      <c r="H1841" s="165" t="s">
        <v>778</v>
      </c>
      <c r="I1841" s="135"/>
      <c r="J1841" s="135"/>
      <c r="K1841" s="135"/>
      <c r="L1841" s="135">
        <v>1</v>
      </c>
      <c r="M1841" s="135"/>
    </row>
    <row r="1842" spans="2:13" ht="12" customHeight="1" x14ac:dyDescent="0.15">
      <c r="B1842" s="165" t="s">
        <v>769</v>
      </c>
      <c r="C1842" s="135"/>
      <c r="D1842" s="135"/>
      <c r="E1842" s="135"/>
      <c r="F1842" s="135">
        <v>1</v>
      </c>
      <c r="G1842" s="135"/>
      <c r="H1842" s="165" t="s">
        <v>779</v>
      </c>
      <c r="I1842" s="135"/>
      <c r="J1842" s="135"/>
      <c r="K1842" s="135"/>
      <c r="L1842" s="135">
        <v>1</v>
      </c>
      <c r="M1842" s="135"/>
    </row>
    <row r="1843" spans="2:13" ht="12" customHeight="1" x14ac:dyDescent="0.15">
      <c r="B1843" s="165" t="s">
        <v>770</v>
      </c>
      <c r="C1843" s="135"/>
      <c r="D1843" s="135"/>
      <c r="E1843" s="135"/>
      <c r="F1843" s="135">
        <v>1</v>
      </c>
      <c r="G1843" s="135"/>
      <c r="H1843" s="165" t="s">
        <v>772</v>
      </c>
      <c r="I1843" s="135"/>
      <c r="J1843" s="135"/>
      <c r="K1843" s="135"/>
      <c r="L1843" s="135">
        <v>1</v>
      </c>
      <c r="M1843" s="135"/>
    </row>
    <row r="1844" spans="2:13" ht="12" customHeight="1" x14ac:dyDescent="0.15">
      <c r="B1844" s="165" t="s">
        <v>771</v>
      </c>
      <c r="C1844" s="135"/>
      <c r="D1844" s="135"/>
      <c r="E1844" s="135"/>
      <c r="F1844" s="135">
        <v>1</v>
      </c>
      <c r="G1844" s="135"/>
      <c r="H1844" s="165" t="s">
        <v>780</v>
      </c>
      <c r="I1844" s="135"/>
      <c r="J1844" s="135"/>
      <c r="K1844" s="135"/>
      <c r="L1844" s="135">
        <v>1</v>
      </c>
      <c r="M1844" s="135"/>
    </row>
    <row r="1845" spans="2:13" ht="12" customHeight="1" x14ac:dyDescent="0.15">
      <c r="B1845" s="165" t="s">
        <v>772</v>
      </c>
      <c r="C1845" s="135"/>
      <c r="D1845" s="135"/>
      <c r="E1845" s="135"/>
      <c r="F1845" s="135">
        <v>1</v>
      </c>
      <c r="G1845" s="135"/>
      <c r="H1845" s="165" t="s">
        <v>772</v>
      </c>
      <c r="I1845" s="135"/>
      <c r="J1845" s="135"/>
      <c r="K1845" s="135"/>
      <c r="L1845" s="135">
        <v>1</v>
      </c>
      <c r="M1845" s="135"/>
    </row>
    <row r="1846" spans="2:13" ht="12" customHeight="1" x14ac:dyDescent="0.15">
      <c r="B1846" s="165" t="s">
        <v>773</v>
      </c>
      <c r="C1846" s="135"/>
      <c r="D1846" s="135"/>
      <c r="E1846" s="135"/>
      <c r="F1846" s="135">
        <v>1</v>
      </c>
      <c r="G1846" s="135"/>
      <c r="H1846" s="165" t="s">
        <v>768</v>
      </c>
      <c r="I1846" s="135"/>
      <c r="J1846" s="135"/>
      <c r="K1846" s="135"/>
      <c r="L1846" s="135">
        <v>1</v>
      </c>
      <c r="M1846" s="135"/>
    </row>
    <row r="1847" spans="2:13" ht="12" customHeight="1" x14ac:dyDescent="0.15">
      <c r="B1847" s="165" t="s">
        <v>774</v>
      </c>
      <c r="C1847" s="135"/>
      <c r="D1847" s="135"/>
      <c r="E1847" s="135"/>
      <c r="F1847" s="135">
        <v>1</v>
      </c>
      <c r="G1847" s="135"/>
      <c r="H1847" s="165" t="s">
        <v>781</v>
      </c>
      <c r="I1847" s="135"/>
      <c r="J1847" s="135"/>
      <c r="K1847" s="135"/>
      <c r="L1847" s="135">
        <v>1</v>
      </c>
      <c r="M1847" s="135"/>
    </row>
    <row r="1848" spans="2:13" ht="12" customHeight="1" x14ac:dyDescent="0.15">
      <c r="B1848" s="165" t="s">
        <v>775</v>
      </c>
      <c r="C1848" s="135"/>
      <c r="D1848" s="135"/>
      <c r="E1848" s="135"/>
      <c r="F1848" s="135">
        <v>1</v>
      </c>
      <c r="G1848" s="135"/>
      <c r="H1848" s="165" t="s">
        <v>782</v>
      </c>
      <c r="I1848" s="135"/>
      <c r="J1848" s="135"/>
      <c r="K1848" s="135"/>
      <c r="L1848" s="135">
        <v>1</v>
      </c>
      <c r="M1848" s="135"/>
    </row>
    <row r="1849" spans="2:13" ht="12" customHeight="1" x14ac:dyDescent="0.15">
      <c r="B1849" s="141" t="s">
        <v>776</v>
      </c>
      <c r="C1849" s="164"/>
      <c r="D1849" s="164"/>
      <c r="E1849" s="164"/>
      <c r="F1849" s="164">
        <v>1</v>
      </c>
      <c r="G1849" s="164"/>
      <c r="H1849" s="165" t="s">
        <v>783</v>
      </c>
      <c r="I1849" s="135"/>
      <c r="J1849" s="135"/>
      <c r="K1849" s="135"/>
      <c r="L1849" s="135">
        <v>1</v>
      </c>
      <c r="M1849" s="135"/>
    </row>
    <row r="1850" spans="2:13" ht="12" customHeight="1" x14ac:dyDescent="0.15">
      <c r="B1850" s="155" t="s">
        <v>777</v>
      </c>
      <c r="C1850" s="145"/>
      <c r="D1850" s="145"/>
      <c r="E1850" s="145"/>
      <c r="F1850" s="145">
        <v>1</v>
      </c>
      <c r="G1850" s="145"/>
      <c r="H1850" s="155"/>
      <c r="I1850" s="145"/>
      <c r="J1850" s="145"/>
      <c r="K1850" s="145"/>
      <c r="L1850" s="145"/>
      <c r="M1850" s="135"/>
    </row>
    <row r="1851" spans="2:13" ht="12" customHeight="1" x14ac:dyDescent="0.15">
      <c r="B1851" s="165"/>
      <c r="C1851" s="135"/>
      <c r="D1851" s="135"/>
      <c r="E1851" s="135"/>
      <c r="F1851" s="135"/>
      <c r="G1851" s="135"/>
      <c r="H1851" s="165" t="s">
        <v>190</v>
      </c>
      <c r="I1851" s="135"/>
      <c r="J1851" s="135"/>
      <c r="K1851" s="135"/>
      <c r="L1851" s="135">
        <v>19</v>
      </c>
      <c r="M1851" s="135"/>
    </row>
    <row r="1882" spans="1:12" x14ac:dyDescent="0.15">
      <c r="A1882" s="3"/>
      <c r="B1882" s="96"/>
      <c r="C1882" s="28"/>
      <c r="D1882" s="28"/>
      <c r="E1882" s="28"/>
      <c r="F1882" s="28"/>
      <c r="G1882" s="28"/>
    </row>
    <row r="1883" spans="1:12" x14ac:dyDescent="0.15">
      <c r="A1883" s="3"/>
      <c r="B1883" s="105" t="s">
        <v>442</v>
      </c>
      <c r="C1883" s="28"/>
      <c r="D1883" s="28"/>
      <c r="E1883" s="28"/>
      <c r="F1883" s="28"/>
      <c r="G1883" s="28"/>
    </row>
    <row r="1884" spans="1:12" x14ac:dyDescent="0.15">
      <c r="A1884" s="3"/>
      <c r="B1884" s="28"/>
      <c r="C1884" s="28"/>
      <c r="D1884" s="28"/>
      <c r="E1884" s="28"/>
      <c r="F1884" s="28"/>
      <c r="G1884" s="28"/>
      <c r="H1884" s="28"/>
      <c r="I1884" s="28"/>
      <c r="J1884" s="3"/>
    </row>
    <row r="1885" spans="1:12" x14ac:dyDescent="0.15">
      <c r="A1885" s="3"/>
      <c r="B1885" s="140" t="s">
        <v>784</v>
      </c>
      <c r="C1885" s="167"/>
      <c r="D1885" s="167"/>
      <c r="E1885" s="167"/>
      <c r="F1885" s="167"/>
      <c r="G1885" s="167">
        <v>1</v>
      </c>
      <c r="H1885" s="28"/>
      <c r="I1885" s="28"/>
      <c r="J1885" s="3"/>
    </row>
    <row r="1886" spans="1:12" x14ac:dyDescent="0.15">
      <c r="A1886" s="3"/>
      <c r="B1886" s="140" t="s">
        <v>785</v>
      </c>
      <c r="C1886" s="167"/>
      <c r="D1886" s="167"/>
      <c r="E1886" s="167"/>
      <c r="F1886" s="167"/>
      <c r="G1886" s="167">
        <v>1</v>
      </c>
      <c r="H1886" s="28"/>
      <c r="I1886" s="28"/>
      <c r="J1886" s="3"/>
      <c r="K1886" s="3"/>
      <c r="L1886" s="3"/>
    </row>
    <row r="1887" spans="1:12" x14ac:dyDescent="0.15">
      <c r="A1887" s="3"/>
      <c r="B1887" s="140" t="s">
        <v>786</v>
      </c>
      <c r="C1887" s="167"/>
      <c r="D1887" s="167"/>
      <c r="E1887" s="167"/>
      <c r="F1887" s="167"/>
      <c r="G1887" s="167">
        <v>1</v>
      </c>
      <c r="H1887" s="28"/>
      <c r="I1887" s="28"/>
      <c r="J1887" s="3"/>
      <c r="K1887" s="3"/>
      <c r="L1887" s="3"/>
    </row>
    <row r="1888" spans="1:12" x14ac:dyDescent="0.15">
      <c r="A1888" s="3"/>
      <c r="B1888" s="140" t="s">
        <v>787</v>
      </c>
      <c r="C1888" s="167"/>
      <c r="D1888" s="167"/>
      <c r="E1888" s="167"/>
      <c r="F1888" s="167"/>
      <c r="G1888" s="167">
        <v>1</v>
      </c>
      <c r="H1888" s="28"/>
      <c r="I1888" s="28"/>
      <c r="J1888" s="3"/>
      <c r="K1888" s="3"/>
      <c r="L1888" s="3"/>
    </row>
    <row r="1889" spans="1:12" x14ac:dyDescent="0.15">
      <c r="A1889" s="3"/>
      <c r="B1889" s="140" t="s">
        <v>785</v>
      </c>
      <c r="C1889" s="167"/>
      <c r="D1889" s="167"/>
      <c r="E1889" s="167"/>
      <c r="F1889" s="167"/>
      <c r="G1889" s="167">
        <v>2</v>
      </c>
      <c r="H1889" s="28"/>
      <c r="I1889" s="28"/>
      <c r="J1889" s="3"/>
      <c r="K1889" s="3"/>
      <c r="L1889" s="3"/>
    </row>
    <row r="1890" spans="1:12" x14ac:dyDescent="0.15">
      <c r="A1890" s="3"/>
      <c r="B1890" s="140" t="s">
        <v>788</v>
      </c>
      <c r="C1890" s="167"/>
      <c r="D1890" s="167"/>
      <c r="E1890" s="167"/>
      <c r="F1890" s="167"/>
      <c r="G1890" s="167">
        <v>1</v>
      </c>
      <c r="H1890" s="28"/>
      <c r="I1890" s="28"/>
      <c r="J1890" s="3"/>
      <c r="K1890" s="3"/>
      <c r="L1890" s="3"/>
    </row>
    <row r="1891" spans="1:12" x14ac:dyDescent="0.15">
      <c r="A1891" s="3"/>
      <c r="B1891" s="140" t="s">
        <v>789</v>
      </c>
      <c r="C1891" s="167"/>
      <c r="D1891" s="167"/>
      <c r="E1891" s="167"/>
      <c r="F1891" s="167"/>
      <c r="G1891" s="167">
        <v>1</v>
      </c>
      <c r="H1891" s="28"/>
      <c r="I1891" s="28"/>
      <c r="J1891" s="3"/>
      <c r="K1891" s="3"/>
      <c r="L1891" s="3"/>
    </row>
    <row r="1892" spans="1:12" x14ac:dyDescent="0.15">
      <c r="A1892" s="3"/>
      <c r="B1892" s="140" t="s">
        <v>790</v>
      </c>
      <c r="C1892" s="167"/>
      <c r="D1892" s="167"/>
      <c r="E1892" s="167"/>
      <c r="F1892" s="167"/>
      <c r="G1892" s="167">
        <v>1</v>
      </c>
      <c r="H1892" s="28"/>
      <c r="I1892" s="28"/>
      <c r="J1892" s="3"/>
      <c r="K1892" s="3"/>
      <c r="L1892" s="3"/>
    </row>
    <row r="1893" spans="1:12" x14ac:dyDescent="0.15">
      <c r="A1893" s="3"/>
      <c r="B1893" s="143" t="s">
        <v>191</v>
      </c>
      <c r="C1893" s="144"/>
      <c r="D1893" s="144"/>
      <c r="E1893" s="144"/>
      <c r="F1893" s="144"/>
      <c r="G1893" s="144">
        <v>1</v>
      </c>
      <c r="H1893" s="28"/>
      <c r="I1893" s="28"/>
      <c r="J1893" s="3"/>
      <c r="K1893" s="3"/>
      <c r="L1893" s="3"/>
    </row>
    <row r="1894" spans="1:12" x14ac:dyDescent="0.15">
      <c r="A1894" s="3"/>
      <c r="B1894" s="140" t="s">
        <v>190</v>
      </c>
      <c r="C1894" s="167"/>
      <c r="D1894" s="167"/>
      <c r="E1894" s="167"/>
      <c r="F1894" s="167"/>
      <c r="G1894" s="167">
        <v>10</v>
      </c>
      <c r="H1894" s="28"/>
      <c r="I1894" s="28"/>
      <c r="J1894" s="3"/>
      <c r="K1894" s="3"/>
      <c r="L1894" s="3"/>
    </row>
    <row r="1895" spans="1:12" x14ac:dyDescent="0.15">
      <c r="A1895" s="3"/>
      <c r="B1895" s="164"/>
      <c r="C1895" s="164"/>
      <c r="D1895" s="164"/>
      <c r="E1895" s="164"/>
      <c r="F1895" s="164"/>
      <c r="G1895" s="164"/>
      <c r="H1895" s="28"/>
      <c r="I1895" s="28"/>
      <c r="J1895" s="3"/>
      <c r="K1895" s="3"/>
      <c r="L1895" s="3"/>
    </row>
    <row r="1896" spans="1:12" x14ac:dyDescent="0.15">
      <c r="A1896" s="3"/>
      <c r="B1896" s="140" t="s">
        <v>448</v>
      </c>
      <c r="C1896" s="164"/>
      <c r="D1896" s="164"/>
      <c r="E1896" s="164"/>
      <c r="F1896" s="164"/>
      <c r="G1896" s="164"/>
      <c r="H1896" s="28"/>
      <c r="I1896" s="28"/>
      <c r="J1896" s="3"/>
      <c r="K1896" s="3"/>
      <c r="L1896" s="3"/>
    </row>
    <row r="1897" spans="1:12" x14ac:dyDescent="0.15">
      <c r="H1897" s="3"/>
      <c r="I1897" s="3"/>
      <c r="J1897" s="3"/>
    </row>
    <row r="1898" spans="1:12" x14ac:dyDescent="0.15">
      <c r="H1898" s="3"/>
      <c r="I1898" s="3"/>
      <c r="J1898" s="3"/>
    </row>
    <row r="1913" spans="2:10" x14ac:dyDescent="0.15">
      <c r="B1913" s="2" t="s">
        <v>218</v>
      </c>
      <c r="H1913" s="208" t="s">
        <v>4</v>
      </c>
      <c r="I1913" s="209"/>
      <c r="J1913" s="209"/>
    </row>
    <row r="1915" spans="2:10" x14ac:dyDescent="0.15">
      <c r="H1915" s="208"/>
      <c r="I1915" s="209"/>
      <c r="J1915" s="209"/>
    </row>
    <row r="1952" spans="12:12" x14ac:dyDescent="0.15">
      <c r="L1952" s="136" t="s">
        <v>1044</v>
      </c>
    </row>
    <row r="1954" spans="12:12" x14ac:dyDescent="0.15">
      <c r="L1954" s="41"/>
    </row>
    <row r="1969" spans="2:2" x14ac:dyDescent="0.15">
      <c r="B1969" s="109" t="s">
        <v>240</v>
      </c>
    </row>
    <row r="1979" spans="2:2" x14ac:dyDescent="0.15">
      <c r="B1979" s="14" t="s">
        <v>239</v>
      </c>
    </row>
    <row r="1990" spans="2:14" x14ac:dyDescent="0.15">
      <c r="B1990" s="105" t="s">
        <v>442</v>
      </c>
      <c r="C1990" s="28"/>
      <c r="D1990" s="28"/>
      <c r="E1990" s="18"/>
      <c r="F1990" s="28"/>
      <c r="G1990" s="28"/>
      <c r="N1990" s="25"/>
    </row>
    <row r="1991" spans="2:14" x14ac:dyDescent="0.15">
      <c r="B1991" s="105" t="s">
        <v>842</v>
      </c>
      <c r="C1991" s="28"/>
      <c r="D1991" s="28"/>
      <c r="E1991" s="18"/>
      <c r="F1991" s="28"/>
      <c r="G1991" s="28"/>
      <c r="H1991" s="128" t="s">
        <v>843</v>
      </c>
      <c r="N1991" s="25"/>
    </row>
    <row r="1992" spans="2:14" x14ac:dyDescent="0.15">
      <c r="B1992" s="108" t="s">
        <v>791</v>
      </c>
      <c r="C1992" s="96"/>
      <c r="D1992" s="96"/>
      <c r="E1992" s="96"/>
      <c r="F1992" s="96"/>
      <c r="G1992" s="171">
        <v>1</v>
      </c>
      <c r="H1992" s="108" t="s">
        <v>823</v>
      </c>
      <c r="I1992" s="96"/>
      <c r="J1992" s="96"/>
      <c r="K1992" s="96"/>
      <c r="L1992" s="96"/>
      <c r="M1992" s="96">
        <v>1</v>
      </c>
      <c r="N1992" s="25"/>
    </row>
    <row r="1993" spans="2:14" x14ac:dyDescent="0.15">
      <c r="B1993" s="108" t="s">
        <v>792</v>
      </c>
      <c r="C1993" s="172"/>
      <c r="D1993" s="172"/>
      <c r="E1993" s="172"/>
      <c r="F1993" s="172"/>
      <c r="G1993" s="171">
        <v>1</v>
      </c>
      <c r="H1993" s="108" t="s">
        <v>824</v>
      </c>
      <c r="I1993" s="96"/>
      <c r="J1993" s="96"/>
      <c r="K1993" s="96"/>
      <c r="L1993" s="96"/>
      <c r="M1993" s="96">
        <v>1</v>
      </c>
      <c r="N1993" s="25"/>
    </row>
    <row r="1994" spans="2:14" ht="12" customHeight="1" x14ac:dyDescent="0.15">
      <c r="B1994" s="108" t="s">
        <v>793</v>
      </c>
      <c r="C1994" s="172"/>
      <c r="D1994" s="172"/>
      <c r="E1994" s="172"/>
      <c r="F1994" s="172"/>
      <c r="G1994" s="171">
        <v>1</v>
      </c>
      <c r="H1994" s="108" t="s">
        <v>814</v>
      </c>
      <c r="I1994" s="96"/>
      <c r="J1994" s="96"/>
      <c r="K1994" s="96"/>
      <c r="L1994" s="96"/>
      <c r="M1994" s="96">
        <v>1</v>
      </c>
      <c r="N1994" s="25"/>
    </row>
    <row r="1995" spans="2:14" x14ac:dyDescent="0.15">
      <c r="B1995" s="108" t="s">
        <v>811</v>
      </c>
      <c r="C1995" s="172"/>
      <c r="D1995" s="172"/>
      <c r="E1995" s="172"/>
      <c r="F1995" s="172"/>
      <c r="G1995" s="171"/>
      <c r="H1995" s="108" t="s">
        <v>825</v>
      </c>
      <c r="I1995" s="96"/>
      <c r="J1995" s="96"/>
      <c r="K1995" s="96"/>
      <c r="L1995" s="96"/>
      <c r="M1995" s="96"/>
      <c r="N1995" s="25"/>
    </row>
    <row r="1996" spans="2:14" x14ac:dyDescent="0.15">
      <c r="B1996" s="108" t="s">
        <v>810</v>
      </c>
      <c r="C1996" s="172"/>
      <c r="D1996" s="172"/>
      <c r="E1996" s="172"/>
      <c r="F1996" s="172"/>
      <c r="G1996" s="171">
        <v>1</v>
      </c>
      <c r="H1996" s="108" t="s">
        <v>826</v>
      </c>
      <c r="I1996" s="96"/>
      <c r="J1996" s="96"/>
      <c r="K1996" s="96"/>
      <c r="L1996" s="96"/>
      <c r="M1996" s="96">
        <v>1</v>
      </c>
      <c r="N1996" s="25"/>
    </row>
    <row r="1997" spans="2:14" x14ac:dyDescent="0.15">
      <c r="B1997" s="108" t="s">
        <v>794</v>
      </c>
      <c r="C1997" s="173"/>
      <c r="D1997" s="173"/>
      <c r="E1997" s="173"/>
      <c r="F1997" s="173"/>
      <c r="G1997" s="171">
        <v>1</v>
      </c>
      <c r="H1997" s="108" t="s">
        <v>815</v>
      </c>
      <c r="I1997" s="172"/>
      <c r="J1997" s="172"/>
      <c r="K1997" s="172"/>
      <c r="L1997" s="172"/>
      <c r="M1997" s="96">
        <v>1</v>
      </c>
      <c r="N1997" s="25"/>
    </row>
    <row r="1998" spans="2:14" x14ac:dyDescent="0.15">
      <c r="B1998" s="108" t="s">
        <v>795</v>
      </c>
      <c r="C1998" s="173"/>
      <c r="D1998" s="173"/>
      <c r="E1998" s="173"/>
      <c r="F1998" s="173"/>
      <c r="G1998" s="171">
        <v>1</v>
      </c>
      <c r="H1998" s="108" t="s">
        <v>793</v>
      </c>
      <c r="I1998" s="172"/>
      <c r="J1998" s="172"/>
      <c r="K1998" s="172"/>
      <c r="L1998" s="172"/>
      <c r="M1998" s="96">
        <v>1</v>
      </c>
      <c r="N1998" s="25"/>
    </row>
    <row r="1999" spans="2:14" x14ac:dyDescent="0.15">
      <c r="B1999" s="108" t="s">
        <v>796</v>
      </c>
      <c r="C1999" s="172"/>
      <c r="D1999" s="172"/>
      <c r="E1999" s="172"/>
      <c r="F1999" s="172"/>
      <c r="G1999" s="171">
        <v>1</v>
      </c>
      <c r="H1999" s="108" t="s">
        <v>827</v>
      </c>
      <c r="I1999" s="172"/>
      <c r="J1999" s="172"/>
      <c r="K1999" s="172"/>
      <c r="L1999" s="172"/>
      <c r="M1999" s="96"/>
      <c r="N1999" s="25"/>
    </row>
    <row r="2000" spans="2:14" ht="12" customHeight="1" x14ac:dyDescent="0.15">
      <c r="B2000" s="108" t="s">
        <v>797</v>
      </c>
      <c r="C2000" s="172"/>
      <c r="D2000" s="172"/>
      <c r="E2000" s="172"/>
      <c r="F2000" s="172"/>
      <c r="G2000" s="171">
        <v>1</v>
      </c>
      <c r="H2000" s="108" t="s">
        <v>828</v>
      </c>
      <c r="I2000" s="172"/>
      <c r="J2000" s="172"/>
      <c r="K2000" s="172"/>
      <c r="L2000" s="172"/>
      <c r="M2000" s="96">
        <v>1</v>
      </c>
      <c r="N2000" s="25"/>
    </row>
    <row r="2001" spans="2:14" ht="12" customHeight="1" x14ac:dyDescent="0.15">
      <c r="B2001" s="108" t="s">
        <v>798</v>
      </c>
      <c r="C2001" s="173"/>
      <c r="D2001" s="173"/>
      <c r="E2001" s="173"/>
      <c r="F2001" s="173"/>
      <c r="G2001" s="171">
        <v>1</v>
      </c>
      <c r="H2001" s="108" t="s">
        <v>796</v>
      </c>
      <c r="I2001" s="172"/>
      <c r="J2001" s="172"/>
      <c r="K2001" s="172"/>
      <c r="L2001" s="172"/>
      <c r="M2001" s="96">
        <v>1</v>
      </c>
      <c r="N2001" s="25"/>
    </row>
    <row r="2002" spans="2:14" x14ac:dyDescent="0.15">
      <c r="B2002" s="108" t="s">
        <v>799</v>
      </c>
      <c r="C2002" s="173"/>
      <c r="D2002" s="173"/>
      <c r="E2002" s="173"/>
      <c r="F2002" s="173"/>
      <c r="G2002" s="171">
        <v>1</v>
      </c>
      <c r="H2002" s="108" t="s">
        <v>816</v>
      </c>
      <c r="I2002" s="172"/>
      <c r="J2002" s="172"/>
      <c r="K2002" s="172"/>
      <c r="L2002" s="172"/>
      <c r="M2002" s="96">
        <v>1</v>
      </c>
      <c r="N2002" s="25"/>
    </row>
    <row r="2003" spans="2:14" x14ac:dyDescent="0.15">
      <c r="B2003" s="108" t="s">
        <v>800</v>
      </c>
      <c r="C2003" s="173"/>
      <c r="D2003" s="173"/>
      <c r="E2003" s="173"/>
      <c r="F2003" s="173"/>
      <c r="G2003" s="171">
        <v>1</v>
      </c>
      <c r="H2003" s="108" t="s">
        <v>817</v>
      </c>
      <c r="I2003" s="172"/>
      <c r="J2003" s="172"/>
      <c r="K2003" s="172"/>
      <c r="L2003" s="172"/>
      <c r="M2003" s="96">
        <v>1</v>
      </c>
      <c r="N2003" s="25"/>
    </row>
    <row r="2004" spans="2:14" x14ac:dyDescent="0.15">
      <c r="B2004" s="108" t="s">
        <v>801</v>
      </c>
      <c r="C2004" s="173"/>
      <c r="D2004" s="173"/>
      <c r="E2004" s="173"/>
      <c r="F2004" s="173"/>
      <c r="G2004" s="171">
        <v>1</v>
      </c>
      <c r="H2004" s="108" t="s">
        <v>829</v>
      </c>
      <c r="I2004" s="172"/>
      <c r="J2004" s="172"/>
      <c r="K2004" s="172"/>
      <c r="L2004" s="172"/>
      <c r="M2004" s="96"/>
      <c r="N2004" s="25"/>
    </row>
    <row r="2005" spans="2:14" ht="12" customHeight="1" x14ac:dyDescent="0.15">
      <c r="B2005" s="108" t="s">
        <v>802</v>
      </c>
      <c r="C2005" s="172"/>
      <c r="D2005" s="172"/>
      <c r="E2005" s="172"/>
      <c r="F2005" s="172"/>
      <c r="G2005" s="171">
        <v>1</v>
      </c>
      <c r="H2005" s="108" t="s">
        <v>830</v>
      </c>
      <c r="I2005" s="172"/>
      <c r="J2005" s="172"/>
      <c r="K2005" s="172"/>
      <c r="L2005" s="172"/>
      <c r="M2005" s="96">
        <v>1</v>
      </c>
      <c r="N2005" s="25"/>
    </row>
    <row r="2006" spans="2:14" x14ac:dyDescent="0.15">
      <c r="B2006" s="108" t="s">
        <v>803</v>
      </c>
      <c r="C2006" s="172"/>
      <c r="D2006" s="172"/>
      <c r="E2006" s="172"/>
      <c r="F2006" s="172"/>
      <c r="G2006" s="171">
        <v>1</v>
      </c>
      <c r="H2006" s="108" t="s">
        <v>818</v>
      </c>
      <c r="I2006" s="172"/>
      <c r="J2006" s="172"/>
      <c r="K2006" s="172"/>
      <c r="L2006" s="172"/>
      <c r="M2006" s="96">
        <v>1</v>
      </c>
      <c r="N2006" s="25"/>
    </row>
    <row r="2007" spans="2:14" x14ac:dyDescent="0.15">
      <c r="B2007" s="108" t="s">
        <v>804</v>
      </c>
      <c r="C2007" s="172"/>
      <c r="D2007" s="172"/>
      <c r="E2007" s="172"/>
      <c r="F2007" s="172"/>
      <c r="G2007" s="171">
        <v>1</v>
      </c>
      <c r="H2007" s="108" t="s">
        <v>831</v>
      </c>
      <c r="I2007" s="172"/>
      <c r="J2007" s="172"/>
      <c r="K2007" s="172"/>
      <c r="L2007" s="172"/>
      <c r="M2007" s="96"/>
      <c r="N2007" s="25"/>
    </row>
    <row r="2008" spans="2:14" ht="12" customHeight="1" x14ac:dyDescent="0.15">
      <c r="B2008" s="108" t="s">
        <v>805</v>
      </c>
      <c r="C2008" s="172"/>
      <c r="D2008" s="172"/>
      <c r="E2008" s="172"/>
      <c r="F2008" s="172"/>
      <c r="G2008" s="171">
        <v>1</v>
      </c>
      <c r="H2008" s="108" t="s">
        <v>832</v>
      </c>
      <c r="I2008" s="172"/>
      <c r="J2008" s="172"/>
      <c r="K2008" s="172"/>
      <c r="L2008" s="172"/>
      <c r="M2008" s="96"/>
      <c r="N2008" s="25"/>
    </row>
    <row r="2009" spans="2:14" ht="12" customHeight="1" x14ac:dyDescent="0.15">
      <c r="B2009" s="108" t="s">
        <v>806</v>
      </c>
      <c r="C2009" s="172"/>
      <c r="D2009" s="172"/>
      <c r="E2009" s="172"/>
      <c r="F2009" s="172"/>
      <c r="G2009" s="171">
        <v>1</v>
      </c>
      <c r="H2009" s="108" t="s">
        <v>833</v>
      </c>
      <c r="I2009" s="172"/>
      <c r="J2009" s="172"/>
      <c r="K2009" s="172"/>
      <c r="L2009" s="172"/>
      <c r="M2009" s="96">
        <v>1</v>
      </c>
      <c r="N2009" s="25"/>
    </row>
    <row r="2010" spans="2:14" x14ac:dyDescent="0.15">
      <c r="B2010" s="108" t="s">
        <v>807</v>
      </c>
      <c r="C2010" s="172"/>
      <c r="D2010" s="172"/>
      <c r="E2010" s="172"/>
      <c r="F2010" s="172"/>
      <c r="G2010" s="171">
        <v>1</v>
      </c>
      <c r="H2010" s="174" t="s">
        <v>819</v>
      </c>
      <c r="I2010" s="172"/>
      <c r="J2010" s="172"/>
      <c r="K2010" s="172"/>
      <c r="L2010" s="172"/>
      <c r="M2010" s="96"/>
      <c r="N2010" s="25"/>
    </row>
    <row r="2011" spans="2:14" x14ac:dyDescent="0.15">
      <c r="B2011" s="108" t="s">
        <v>808</v>
      </c>
      <c r="C2011" s="172"/>
      <c r="D2011" s="172"/>
      <c r="E2011" s="172"/>
      <c r="F2011" s="172"/>
      <c r="G2011" s="171">
        <v>1</v>
      </c>
      <c r="H2011" s="108" t="s">
        <v>820</v>
      </c>
      <c r="I2011" s="172"/>
      <c r="J2011" s="172"/>
      <c r="K2011" s="172"/>
      <c r="L2011" s="172"/>
      <c r="M2011" s="96">
        <v>1</v>
      </c>
      <c r="N2011" s="25"/>
    </row>
    <row r="2012" spans="2:14" x14ac:dyDescent="0.15">
      <c r="B2012" s="108" t="s">
        <v>809</v>
      </c>
      <c r="C2012" s="172"/>
      <c r="D2012" s="172"/>
      <c r="E2012" s="172"/>
      <c r="F2012" s="172"/>
      <c r="G2012" s="171">
        <v>1</v>
      </c>
      <c r="H2012" s="108" t="s">
        <v>834</v>
      </c>
      <c r="I2012" s="172"/>
      <c r="J2012" s="172"/>
      <c r="K2012" s="172"/>
      <c r="L2012" s="172"/>
      <c r="M2012" s="96"/>
      <c r="N2012" s="25"/>
    </row>
    <row r="2013" spans="2:14" x14ac:dyDescent="0.15">
      <c r="B2013" s="108" t="s">
        <v>813</v>
      </c>
      <c r="C2013" s="172"/>
      <c r="D2013" s="172"/>
      <c r="E2013" s="172"/>
      <c r="F2013" s="172"/>
      <c r="G2013" s="171"/>
      <c r="H2013" s="108" t="s">
        <v>835</v>
      </c>
      <c r="I2013" s="172"/>
      <c r="J2013" s="172"/>
      <c r="K2013" s="172"/>
      <c r="L2013" s="172"/>
      <c r="M2013" s="96">
        <v>1</v>
      </c>
      <c r="N2013" s="25"/>
    </row>
    <row r="2014" spans="2:14" x14ac:dyDescent="0.15">
      <c r="B2014" s="121" t="s">
        <v>812</v>
      </c>
      <c r="C2014" s="175"/>
      <c r="D2014" s="175"/>
      <c r="E2014" s="175"/>
      <c r="F2014" s="175"/>
      <c r="G2014" s="176">
        <v>1</v>
      </c>
      <c r="H2014" s="108" t="s">
        <v>836</v>
      </c>
      <c r="I2014" s="172"/>
      <c r="J2014" s="172"/>
      <c r="K2014" s="172"/>
      <c r="L2014" s="172"/>
      <c r="M2014" s="96"/>
      <c r="N2014" s="25"/>
    </row>
    <row r="2015" spans="2:14" x14ac:dyDescent="0.15">
      <c r="B2015" s="108" t="s">
        <v>190</v>
      </c>
      <c r="C2015" s="173"/>
      <c r="D2015" s="173"/>
      <c r="E2015" s="173"/>
      <c r="F2015" s="173"/>
      <c r="G2015" s="171">
        <v>21</v>
      </c>
      <c r="H2015" s="108" t="s">
        <v>837</v>
      </c>
      <c r="I2015" s="172"/>
      <c r="J2015" s="172"/>
      <c r="K2015" s="172"/>
      <c r="L2015" s="172"/>
      <c r="M2015" s="96">
        <v>1</v>
      </c>
      <c r="N2015" s="25"/>
    </row>
    <row r="2016" spans="2:14" x14ac:dyDescent="0.15">
      <c r="B2016" s="108"/>
      <c r="C2016" s="173"/>
      <c r="D2016" s="173"/>
      <c r="E2016" s="173"/>
      <c r="F2016" s="173"/>
      <c r="G2016" s="171"/>
      <c r="H2016" s="108" t="s">
        <v>821</v>
      </c>
      <c r="I2016" s="172"/>
      <c r="J2016" s="172"/>
      <c r="K2016" s="172"/>
      <c r="L2016" s="172"/>
      <c r="M2016" s="96">
        <v>1</v>
      </c>
      <c r="N2016" s="25"/>
    </row>
    <row r="2017" spans="2:14" x14ac:dyDescent="0.15">
      <c r="B2017" s="172" t="s">
        <v>1045</v>
      </c>
      <c r="C2017" s="173"/>
      <c r="D2017" s="173"/>
      <c r="E2017" s="173"/>
      <c r="F2017" s="173"/>
      <c r="G2017" s="171"/>
      <c r="H2017" s="108" t="s">
        <v>822</v>
      </c>
      <c r="I2017" s="172"/>
      <c r="J2017" s="172"/>
      <c r="K2017" s="172"/>
      <c r="L2017" s="172"/>
      <c r="M2017" s="96">
        <v>1</v>
      </c>
      <c r="N2017" s="25"/>
    </row>
    <row r="2018" spans="2:14" x14ac:dyDescent="0.15">
      <c r="B2018" s="108"/>
      <c r="C2018" s="173"/>
      <c r="D2018" s="173"/>
      <c r="E2018" s="173"/>
      <c r="F2018" s="173"/>
      <c r="G2018" s="171"/>
      <c r="H2018" s="108" t="s">
        <v>838</v>
      </c>
      <c r="I2018" s="172"/>
      <c r="J2018" s="172"/>
      <c r="K2018" s="172"/>
      <c r="L2018" s="172"/>
      <c r="M2018" s="96"/>
      <c r="N2018" s="25"/>
    </row>
    <row r="2019" spans="2:14" x14ac:dyDescent="0.15">
      <c r="B2019" s="108"/>
      <c r="C2019" s="172"/>
      <c r="D2019" s="172"/>
      <c r="E2019" s="172"/>
      <c r="F2019" s="172"/>
      <c r="G2019" s="171"/>
      <c r="H2019" s="108" t="s">
        <v>839</v>
      </c>
      <c r="I2019" s="172"/>
      <c r="J2019" s="172"/>
      <c r="K2019" s="172"/>
      <c r="L2019" s="172"/>
      <c r="M2019" s="96">
        <v>1</v>
      </c>
      <c r="N2019" s="25"/>
    </row>
    <row r="2020" spans="2:14" x14ac:dyDescent="0.15">
      <c r="B2020" s="108"/>
      <c r="C2020" s="172"/>
      <c r="D2020" s="172"/>
      <c r="E2020" s="172"/>
      <c r="F2020" s="172"/>
      <c r="G2020" s="171"/>
      <c r="H2020" s="108" t="s">
        <v>840</v>
      </c>
      <c r="I2020" s="172"/>
      <c r="J2020" s="172"/>
      <c r="K2020" s="172"/>
      <c r="L2020" s="172"/>
      <c r="M2020" s="96"/>
      <c r="N2020" s="25"/>
    </row>
    <row r="2021" spans="2:14" x14ac:dyDescent="0.15">
      <c r="B2021" s="108"/>
      <c r="C2021" s="172"/>
      <c r="D2021" s="172"/>
      <c r="E2021" s="172"/>
      <c r="F2021" s="172"/>
      <c r="G2021" s="171"/>
      <c r="H2021" s="121" t="s">
        <v>841</v>
      </c>
      <c r="I2021" s="177"/>
      <c r="J2021" s="177"/>
      <c r="K2021" s="177"/>
      <c r="L2021" s="177"/>
      <c r="M2021" s="178">
        <v>1</v>
      </c>
      <c r="N2021" s="25"/>
    </row>
    <row r="2022" spans="2:14" x14ac:dyDescent="0.15">
      <c r="B2022" s="108"/>
      <c r="C2022" s="172"/>
      <c r="D2022" s="172"/>
      <c r="E2022" s="172"/>
      <c r="F2022" s="172"/>
      <c r="G2022" s="171"/>
      <c r="H2022" s="108" t="s">
        <v>190</v>
      </c>
      <c r="I2022" s="173"/>
      <c r="J2022" s="173"/>
      <c r="K2022" s="173"/>
      <c r="L2022" s="218">
        <v>20</v>
      </c>
      <c r="M2022" s="219"/>
      <c r="N2022" s="25"/>
    </row>
    <row r="2023" spans="2:14" x14ac:dyDescent="0.15">
      <c r="H2023" s="27"/>
      <c r="I2023" s="28"/>
      <c r="J2023" s="28"/>
      <c r="K2023" s="28"/>
      <c r="L2023" s="28"/>
      <c r="M2023" s="28"/>
      <c r="N2023" s="25"/>
    </row>
    <row r="2024" spans="2:14" x14ac:dyDescent="0.15">
      <c r="H2024" s="27"/>
      <c r="I2024" s="28"/>
      <c r="J2024" s="28"/>
      <c r="K2024" s="28"/>
      <c r="L2024" s="28"/>
      <c r="M2024" s="28"/>
      <c r="N2024" s="25"/>
    </row>
    <row r="2025" spans="2:14" x14ac:dyDescent="0.15">
      <c r="H2025" s="27"/>
      <c r="I2025" s="28"/>
      <c r="J2025" s="28"/>
      <c r="K2025" s="28"/>
      <c r="L2025" s="28"/>
      <c r="M2025" s="28"/>
      <c r="N2025" s="25"/>
    </row>
    <row r="2026" spans="2:14" x14ac:dyDescent="0.15">
      <c r="H2026" s="27"/>
      <c r="I2026" s="28"/>
      <c r="J2026" s="28"/>
      <c r="K2026" s="28"/>
      <c r="L2026" s="28"/>
      <c r="M2026" s="28"/>
      <c r="N2026" s="25"/>
    </row>
    <row r="2027" spans="2:14" x14ac:dyDescent="0.15">
      <c r="H2027" s="7"/>
      <c r="I2027" s="28"/>
      <c r="J2027" s="28"/>
      <c r="K2027" s="28"/>
      <c r="L2027" s="28"/>
      <c r="M2027" s="28"/>
      <c r="N2027" s="3"/>
    </row>
    <row r="2028" spans="2:14" x14ac:dyDescent="0.15">
      <c r="H2028" s="27"/>
      <c r="I2028" s="28"/>
      <c r="J2028" s="28"/>
      <c r="K2028" s="28"/>
      <c r="L2028" s="28"/>
      <c r="M2028" s="28"/>
    </row>
    <row r="2029" spans="2:14" x14ac:dyDescent="0.15">
      <c r="H2029" s="27"/>
      <c r="I2029" s="28"/>
      <c r="J2029" s="28"/>
      <c r="K2029" s="28"/>
      <c r="L2029" s="28"/>
      <c r="M2029" s="3"/>
    </row>
    <row r="2030" spans="2:14" x14ac:dyDescent="0.15">
      <c r="H2030" s="27"/>
      <c r="I2030" s="28"/>
      <c r="J2030" s="28"/>
      <c r="K2030" s="28"/>
      <c r="L2030" s="211"/>
      <c r="M2030" s="211"/>
    </row>
    <row r="2031" spans="2:14" x14ac:dyDescent="0.15">
      <c r="H2031" s="28"/>
      <c r="I2031" s="28"/>
      <c r="J2031" s="28"/>
      <c r="K2031" s="28"/>
      <c r="L2031" s="28"/>
      <c r="M2031" s="3"/>
    </row>
    <row r="2032" spans="2:14" x14ac:dyDescent="0.15">
      <c r="H2032" s="28"/>
      <c r="I2032" s="28"/>
      <c r="J2032" s="28"/>
      <c r="K2032" s="28"/>
      <c r="L2032" s="28"/>
      <c r="M2032" s="3"/>
    </row>
    <row r="2033" spans="2:13" x14ac:dyDescent="0.15">
      <c r="H2033" s="28"/>
      <c r="I2033" s="28"/>
      <c r="J2033" s="28"/>
      <c r="K2033" s="28"/>
      <c r="L2033" s="28"/>
      <c r="M2033" s="3"/>
    </row>
    <row r="2039" spans="2:13" x14ac:dyDescent="0.15">
      <c r="B2039" s="2" t="s">
        <v>218</v>
      </c>
      <c r="H2039" s="208" t="s">
        <v>4</v>
      </c>
      <c r="I2039" s="209"/>
      <c r="J2039" s="209"/>
    </row>
    <row r="2050" spans="8:10" x14ac:dyDescent="0.15">
      <c r="H2050" s="208"/>
      <c r="I2050" s="209"/>
      <c r="J2050" s="209"/>
    </row>
    <row r="2079" spans="7:7" x14ac:dyDescent="0.15">
      <c r="G2079" s="9" t="s">
        <v>844</v>
      </c>
    </row>
    <row r="2091" spans="2:12" x14ac:dyDescent="0.15">
      <c r="B2091" s="14" t="s">
        <v>76</v>
      </c>
    </row>
    <row r="2092" spans="2:12" x14ac:dyDescent="0.15">
      <c r="L2092" s="129"/>
    </row>
    <row r="2098" spans="2:2" x14ac:dyDescent="0.15">
      <c r="B2098" s="14"/>
    </row>
    <row r="2109" spans="2:2" x14ac:dyDescent="0.15">
      <c r="B2109" s="14" t="s">
        <v>77</v>
      </c>
    </row>
    <row r="2127" spans="2:2" x14ac:dyDescent="0.15">
      <c r="B2127" s="14" t="s">
        <v>80</v>
      </c>
    </row>
    <row r="2145" spans="2:6" x14ac:dyDescent="0.15">
      <c r="B2145" s="14" t="s">
        <v>81</v>
      </c>
    </row>
    <row r="2146" spans="2:6" x14ac:dyDescent="0.15">
      <c r="B2146" s="14"/>
    </row>
    <row r="2156" spans="2:6" x14ac:dyDescent="0.15">
      <c r="B2156" s="105" t="s">
        <v>442</v>
      </c>
      <c r="E2156" s="27" t="s">
        <v>448</v>
      </c>
    </row>
    <row r="2157" spans="2:6" x14ac:dyDescent="0.15">
      <c r="B2157" s="155" t="s">
        <v>845</v>
      </c>
      <c r="C2157" s="106"/>
      <c r="D2157" s="106"/>
      <c r="E2157" s="106"/>
      <c r="F2157" s="125">
        <v>1</v>
      </c>
    </row>
    <row r="2158" spans="2:6" x14ac:dyDescent="0.15">
      <c r="B2158" s="165" t="s">
        <v>190</v>
      </c>
      <c r="F2158" s="107">
        <v>1</v>
      </c>
    </row>
    <row r="2159" spans="2:6" x14ac:dyDescent="0.15">
      <c r="B2159" s="107"/>
      <c r="F2159" s="107"/>
    </row>
    <row r="2160" spans="2:6" x14ac:dyDescent="0.15">
      <c r="B2160" s="107"/>
      <c r="F2160" s="107"/>
    </row>
    <row r="2161" spans="2:6" x14ac:dyDescent="0.15">
      <c r="B2161" s="107"/>
      <c r="F2161" s="107"/>
    </row>
    <row r="2162" spans="2:6" x14ac:dyDescent="0.15">
      <c r="B2162" s="107"/>
      <c r="F2162" s="107"/>
    </row>
    <row r="2163" spans="2:6" x14ac:dyDescent="0.15">
      <c r="B2163" s="107"/>
      <c r="F2163" s="107"/>
    </row>
    <row r="2164" spans="2:6" x14ac:dyDescent="0.15">
      <c r="B2164" s="107"/>
      <c r="F2164" s="107"/>
    </row>
    <row r="2165" spans="2:6" x14ac:dyDescent="0.15">
      <c r="B2165" s="107"/>
      <c r="F2165" s="107"/>
    </row>
    <row r="2166" spans="2:6" x14ac:dyDescent="0.15">
      <c r="B2166" s="107"/>
      <c r="F2166" s="107"/>
    </row>
    <row r="2167" spans="2:6" x14ac:dyDescent="0.15">
      <c r="B2167" s="107"/>
      <c r="F2167" s="107"/>
    </row>
    <row r="2168" spans="2:6" x14ac:dyDescent="0.15">
      <c r="B2168" s="109" t="s">
        <v>544</v>
      </c>
    </row>
    <row r="2172" spans="2:6" x14ac:dyDescent="0.15">
      <c r="B2172" s="14"/>
    </row>
    <row r="2186" spans="2:2" x14ac:dyDescent="0.15">
      <c r="B2186" s="109" t="s">
        <v>545</v>
      </c>
    </row>
    <row r="2189" spans="2:2" x14ac:dyDescent="0.15">
      <c r="B2189" s="14"/>
    </row>
    <row r="2198" spans="2:14" x14ac:dyDescent="0.15">
      <c r="B2198" s="28"/>
      <c r="C2198" s="28"/>
      <c r="D2198" s="28"/>
      <c r="E2198" s="28"/>
      <c r="F2198" s="27"/>
      <c r="G2198" s="37"/>
    </row>
    <row r="2199" spans="2:14" x14ac:dyDescent="0.15">
      <c r="B2199" s="3"/>
      <c r="C2199" s="28"/>
      <c r="D2199" s="28"/>
      <c r="E2199" s="28"/>
      <c r="F2199" s="27"/>
      <c r="G2199" s="37"/>
    </row>
    <row r="2200" spans="2:14" ht="15" customHeight="1" x14ac:dyDescent="0.15">
      <c r="B2200" s="11" t="s">
        <v>430</v>
      </c>
    </row>
    <row r="2203" spans="2:14" x14ac:dyDescent="0.15">
      <c r="N2203" s="28"/>
    </row>
    <row r="2204" spans="2:14" x14ac:dyDescent="0.15">
      <c r="H2204" s="3"/>
      <c r="I2204" s="3"/>
      <c r="J2204" s="3"/>
      <c r="K2204" s="3"/>
      <c r="L2204" s="3"/>
      <c r="M2204" s="3"/>
      <c r="N2204" s="28"/>
    </row>
    <row r="2205" spans="2:14" x14ac:dyDescent="0.15">
      <c r="H2205" s="28"/>
      <c r="I2205" s="28"/>
      <c r="J2205" s="28"/>
      <c r="K2205" s="28"/>
      <c r="L2205" s="28"/>
      <c r="M2205" s="28"/>
      <c r="N2205" s="28"/>
    </row>
    <row r="2206" spans="2:14" x14ac:dyDescent="0.15">
      <c r="H2206" s="96"/>
      <c r="I2206" s="28"/>
      <c r="J2206" s="28"/>
      <c r="K2206" s="28"/>
      <c r="L2206" s="28"/>
      <c r="M2206" s="28"/>
      <c r="N2206" s="28"/>
    </row>
    <row r="2207" spans="2:14" x14ac:dyDescent="0.15">
      <c r="H2207" s="27"/>
      <c r="I2207" s="32"/>
      <c r="J2207" s="28"/>
      <c r="K2207" s="28"/>
      <c r="L2207" s="28"/>
      <c r="M2207" s="28"/>
      <c r="N2207" s="28"/>
    </row>
    <row r="2208" spans="2:14" x14ac:dyDescent="0.15">
      <c r="H2208" s="27"/>
      <c r="I2208" s="32"/>
      <c r="J2208" s="28"/>
      <c r="K2208" s="28"/>
      <c r="L2208" s="28"/>
      <c r="M2208" s="28"/>
      <c r="N2208" s="28"/>
    </row>
    <row r="2209" spans="2:13" x14ac:dyDescent="0.15">
      <c r="H2209" s="28"/>
      <c r="I2209" s="28"/>
      <c r="J2209" s="28"/>
      <c r="K2209" s="28"/>
      <c r="L2209" s="28"/>
      <c r="M2209" s="28"/>
    </row>
    <row r="2210" spans="2:13" x14ac:dyDescent="0.15">
      <c r="H2210" s="28"/>
      <c r="I2210" s="28"/>
      <c r="J2210" s="28"/>
      <c r="K2210" s="28"/>
      <c r="L2210" s="211"/>
      <c r="M2210" s="211"/>
    </row>
    <row r="2211" spans="2:13" x14ac:dyDescent="0.15">
      <c r="H2211" s="28"/>
      <c r="I2211" s="28"/>
      <c r="J2211" s="28"/>
      <c r="K2211" s="28"/>
      <c r="L2211" s="123"/>
      <c r="M2211" s="123"/>
    </row>
    <row r="2212" spans="2:13" x14ac:dyDescent="0.15">
      <c r="H2212" s="28"/>
      <c r="I2212" s="28"/>
      <c r="J2212" s="28"/>
      <c r="K2212" s="28"/>
      <c r="L2212" s="123"/>
      <c r="M2212" s="123"/>
    </row>
    <row r="2213" spans="2:13" x14ac:dyDescent="0.15">
      <c r="H2213" s="28"/>
      <c r="I2213" s="28"/>
      <c r="J2213" s="28"/>
      <c r="K2213" s="28"/>
      <c r="L2213" s="123"/>
      <c r="M2213" s="123"/>
    </row>
    <row r="2216" spans="2:13" x14ac:dyDescent="0.15">
      <c r="B2216" s="2" t="s">
        <v>218</v>
      </c>
      <c r="C2216" s="2"/>
      <c r="D2216" s="2"/>
      <c r="E2216" s="2"/>
      <c r="F2216" s="2"/>
      <c r="G2216" s="2"/>
      <c r="I2216" s="8" t="s">
        <v>252</v>
      </c>
    </row>
    <row r="2227" spans="8:9" x14ac:dyDescent="0.15">
      <c r="H2227" s="2"/>
      <c r="I2227" s="8"/>
    </row>
    <row r="2253" spans="1:11" x14ac:dyDescent="0.15">
      <c r="A2253" s="3"/>
      <c r="B2253" s="105" t="s">
        <v>442</v>
      </c>
      <c r="C2253" s="28"/>
      <c r="D2253" s="28"/>
      <c r="E2253" s="27" t="s">
        <v>448</v>
      </c>
      <c r="F2253" s="28"/>
      <c r="G2253" s="28"/>
    </row>
    <row r="2254" spans="1:11" x14ac:dyDescent="0.15">
      <c r="A2254" s="3"/>
      <c r="B2254" s="28"/>
      <c r="C2254" s="28"/>
      <c r="D2254" s="28"/>
      <c r="E2254" s="28"/>
      <c r="F2254" s="28"/>
      <c r="G2254" s="28"/>
    </row>
    <row r="2255" spans="1:11" x14ac:dyDescent="0.15">
      <c r="A2255" s="3"/>
      <c r="B2255" s="36" t="s">
        <v>846</v>
      </c>
      <c r="C2255" s="27"/>
      <c r="D2255" s="27"/>
      <c r="E2255" s="27"/>
      <c r="F2255" s="27"/>
      <c r="G2255" s="99"/>
      <c r="K2255" s="1">
        <v>1</v>
      </c>
    </row>
    <row r="2256" spans="1:11" x14ac:dyDescent="0.15">
      <c r="A2256" s="3"/>
      <c r="B2256" s="59" t="s">
        <v>847</v>
      </c>
      <c r="C2256" s="102"/>
      <c r="D2256" s="102"/>
      <c r="E2256" s="102"/>
      <c r="F2256" s="102"/>
      <c r="G2256" s="99"/>
      <c r="K2256" s="1">
        <v>1</v>
      </c>
    </row>
    <row r="2257" spans="1:13" x14ac:dyDescent="0.15">
      <c r="A2257" s="3"/>
      <c r="B2257" s="59" t="s">
        <v>848</v>
      </c>
      <c r="C2257" s="102"/>
      <c r="D2257" s="102"/>
      <c r="E2257" s="102"/>
      <c r="F2257" s="102"/>
      <c r="G2257" s="99"/>
      <c r="K2257" s="1">
        <v>1</v>
      </c>
    </row>
    <row r="2258" spans="1:13" x14ac:dyDescent="0.15">
      <c r="A2258" s="3"/>
      <c r="B2258" s="36" t="s">
        <v>849</v>
      </c>
      <c r="C2258" s="27"/>
      <c r="D2258" s="27"/>
      <c r="E2258" s="27"/>
      <c r="F2258" s="27"/>
      <c r="G2258" s="99"/>
      <c r="K2258" s="1">
        <v>1</v>
      </c>
    </row>
    <row r="2259" spans="1:13" x14ac:dyDescent="0.15">
      <c r="A2259" s="3"/>
      <c r="B2259" s="36" t="s">
        <v>850</v>
      </c>
      <c r="C2259" s="27"/>
      <c r="D2259" s="27"/>
      <c r="E2259" s="27"/>
      <c r="F2259" s="27"/>
      <c r="G2259" s="99"/>
      <c r="K2259" s="1">
        <v>1</v>
      </c>
    </row>
    <row r="2260" spans="1:13" x14ac:dyDescent="0.15">
      <c r="A2260" s="3"/>
      <c r="B2260" s="36" t="s">
        <v>851</v>
      </c>
      <c r="C2260" s="27"/>
      <c r="D2260" s="27"/>
      <c r="E2260" s="27"/>
      <c r="F2260" s="27"/>
      <c r="G2260" s="99"/>
      <c r="K2260" s="1">
        <v>1</v>
      </c>
    </row>
    <row r="2261" spans="1:13" x14ac:dyDescent="0.15">
      <c r="A2261" s="3"/>
      <c r="B2261" s="36" t="s">
        <v>852</v>
      </c>
      <c r="C2261" s="27"/>
      <c r="D2261" s="27"/>
      <c r="E2261" s="27"/>
      <c r="F2261" s="27"/>
      <c r="G2261" s="99"/>
      <c r="K2261" s="1">
        <v>1</v>
      </c>
    </row>
    <row r="2262" spans="1:13" x14ac:dyDescent="0.15">
      <c r="A2262" s="3"/>
      <c r="B2262" s="36" t="s">
        <v>853</v>
      </c>
      <c r="C2262" s="27"/>
      <c r="D2262" s="27"/>
      <c r="E2262" s="27"/>
      <c r="F2262" s="27"/>
      <c r="G2262" s="99"/>
      <c r="K2262" s="1">
        <v>1</v>
      </c>
    </row>
    <row r="2263" spans="1:13" x14ac:dyDescent="0.15">
      <c r="A2263" s="3"/>
      <c r="B2263" s="59" t="s">
        <v>854</v>
      </c>
      <c r="C2263" s="102"/>
      <c r="D2263" s="102"/>
      <c r="E2263" s="102"/>
      <c r="F2263" s="102"/>
      <c r="G2263" s="99"/>
      <c r="K2263" s="1">
        <v>1</v>
      </c>
    </row>
    <row r="2264" spans="1:13" x14ac:dyDescent="0.15">
      <c r="A2264" s="3"/>
      <c r="B2264" s="59" t="s">
        <v>855</v>
      </c>
      <c r="C2264" s="102"/>
      <c r="D2264" s="102"/>
      <c r="E2264" s="102"/>
      <c r="F2264" s="102"/>
      <c r="G2264" s="27"/>
      <c r="H2264" s="28"/>
      <c r="I2264" s="28"/>
      <c r="J2264" s="28"/>
      <c r="K2264" s="1">
        <v>1</v>
      </c>
      <c r="L2264" s="28"/>
      <c r="M2264" s="28"/>
    </row>
    <row r="2265" spans="1:13" x14ac:dyDescent="0.15">
      <c r="A2265" s="3"/>
      <c r="B2265" s="27" t="s">
        <v>856</v>
      </c>
      <c r="C2265" s="27"/>
      <c r="D2265" s="27"/>
      <c r="E2265" s="27"/>
      <c r="F2265" s="27"/>
      <c r="G2265" s="27"/>
      <c r="H2265" s="28"/>
      <c r="I2265" s="28"/>
      <c r="J2265" s="28"/>
      <c r="K2265" s="1">
        <v>1</v>
      </c>
      <c r="L2265" s="28"/>
      <c r="M2265" s="28"/>
    </row>
    <row r="2266" spans="1:13" x14ac:dyDescent="0.15">
      <c r="A2266" s="3"/>
      <c r="B2266" s="7" t="s">
        <v>857</v>
      </c>
      <c r="C2266" s="7"/>
      <c r="D2266" s="7"/>
      <c r="E2266" s="7"/>
      <c r="F2266" s="7"/>
      <c r="G2266" s="7"/>
      <c r="H2266" s="102"/>
      <c r="I2266" s="95"/>
      <c r="J2266" s="102"/>
      <c r="K2266" s="1">
        <v>1</v>
      </c>
      <c r="L2266" s="102"/>
      <c r="M2266" s="99"/>
    </row>
    <row r="2267" spans="1:13" x14ac:dyDescent="0.15">
      <c r="A2267" s="3"/>
      <c r="B2267" s="130" t="s">
        <v>858</v>
      </c>
      <c r="C2267" s="125"/>
      <c r="D2267" s="125"/>
      <c r="E2267" s="125"/>
      <c r="F2267" s="125"/>
      <c r="G2267" s="125"/>
      <c r="H2267" s="124"/>
      <c r="I2267" s="131"/>
      <c r="J2267" s="124"/>
      <c r="K2267" s="106">
        <v>1</v>
      </c>
      <c r="L2267" s="102"/>
      <c r="M2267" s="99"/>
    </row>
    <row r="2268" spans="1:13" x14ac:dyDescent="0.15">
      <c r="A2268" s="3"/>
      <c r="B2268" s="7" t="s">
        <v>190</v>
      </c>
      <c r="C2268" s="7"/>
      <c r="D2268" s="7"/>
      <c r="E2268" s="7"/>
      <c r="F2268" s="7"/>
      <c r="G2268" s="7"/>
      <c r="H2268" s="36"/>
      <c r="I2268" s="95"/>
      <c r="J2268" s="27"/>
      <c r="K2268" s="27">
        <v>13</v>
      </c>
      <c r="L2268" s="27"/>
      <c r="M2268" s="99"/>
    </row>
    <row r="2269" spans="1:13" x14ac:dyDescent="0.15">
      <c r="H2269" s="36"/>
      <c r="I2269" s="95"/>
      <c r="J2269" s="27"/>
      <c r="K2269" s="27"/>
      <c r="L2269" s="27"/>
      <c r="M2269" s="99"/>
    </row>
    <row r="2270" spans="1:13" x14ac:dyDescent="0.15">
      <c r="H2270" s="36"/>
      <c r="I2270" s="95"/>
      <c r="J2270" s="27"/>
      <c r="K2270" s="27"/>
      <c r="L2270" s="27"/>
      <c r="M2270" s="99"/>
    </row>
    <row r="2271" spans="1:13" x14ac:dyDescent="0.15">
      <c r="H2271" s="36"/>
      <c r="I2271" s="95"/>
      <c r="J2271" s="27"/>
      <c r="K2271" s="27"/>
      <c r="L2271" s="27"/>
      <c r="M2271" s="99"/>
    </row>
    <row r="2272" spans="1:13" x14ac:dyDescent="0.15">
      <c r="H2272" s="36"/>
      <c r="I2272" s="95"/>
      <c r="J2272" s="27"/>
      <c r="K2272" s="27"/>
      <c r="L2272" s="27"/>
      <c r="M2272" s="99"/>
    </row>
    <row r="2273" spans="2:13" x14ac:dyDescent="0.15">
      <c r="H2273" s="36"/>
      <c r="I2273" s="95"/>
      <c r="J2273" s="27"/>
      <c r="K2273" s="27"/>
      <c r="L2273" s="27"/>
      <c r="M2273" s="99"/>
    </row>
    <row r="2274" spans="2:13" x14ac:dyDescent="0.15">
      <c r="H2274" s="28"/>
      <c r="I2274" s="95"/>
      <c r="J2274" s="28"/>
      <c r="K2274" s="28"/>
      <c r="L2274" s="28"/>
      <c r="M2274" s="99"/>
    </row>
    <row r="2275" spans="2:13" x14ac:dyDescent="0.15">
      <c r="H2275" s="27"/>
      <c r="I2275" s="95"/>
      <c r="J2275" s="27"/>
      <c r="K2275" s="27"/>
      <c r="L2275" s="212"/>
      <c r="M2275" s="212"/>
    </row>
    <row r="2276" spans="2:13" x14ac:dyDescent="0.15">
      <c r="H2276" s="27"/>
      <c r="I2276" s="95"/>
      <c r="J2276" s="27"/>
      <c r="K2276" s="27"/>
      <c r="L2276" s="126"/>
      <c r="M2276" s="126"/>
    </row>
    <row r="2277" spans="2:13" x14ac:dyDescent="0.15">
      <c r="H2277" s="27"/>
      <c r="I2277" s="95"/>
      <c r="J2277" s="27"/>
      <c r="K2277" s="27"/>
      <c r="L2277" s="126"/>
      <c r="M2277" s="126"/>
    </row>
    <row r="2278" spans="2:13" x14ac:dyDescent="0.15">
      <c r="H2278" s="27"/>
      <c r="I2278" s="95"/>
      <c r="J2278" s="27"/>
      <c r="K2278" s="27"/>
      <c r="L2278" s="126"/>
      <c r="M2278" s="126"/>
    </row>
    <row r="2279" spans="2:13" x14ac:dyDescent="0.15">
      <c r="H2279" s="27"/>
      <c r="I2279" s="95"/>
      <c r="J2279" s="27"/>
      <c r="K2279" s="27"/>
      <c r="L2279" s="126"/>
      <c r="M2279" s="126"/>
    </row>
    <row r="2280" spans="2:13" x14ac:dyDescent="0.15">
      <c r="H2280" s="27"/>
      <c r="I2280" s="95"/>
      <c r="J2280" s="27"/>
      <c r="K2280" s="27"/>
      <c r="L2280" s="126"/>
      <c r="M2280" s="126"/>
    </row>
    <row r="2281" spans="2:13" x14ac:dyDescent="0.15">
      <c r="H2281" s="7"/>
      <c r="I2281" s="95"/>
      <c r="J2281" s="7"/>
      <c r="K2281" s="7"/>
      <c r="L2281" s="7"/>
      <c r="M2281" s="7"/>
    </row>
    <row r="2282" spans="2:13" x14ac:dyDescent="0.15">
      <c r="H2282" s="7"/>
      <c r="I2282" s="110"/>
      <c r="J2282" s="7"/>
      <c r="K2282" s="7"/>
      <c r="L2282" s="7"/>
      <c r="M2282" s="7"/>
    </row>
    <row r="2283" spans="2:13" x14ac:dyDescent="0.15">
      <c r="H2283" s="7"/>
      <c r="I2283" s="110"/>
      <c r="J2283" s="7"/>
      <c r="K2283" s="7"/>
      <c r="L2283" s="7"/>
      <c r="M2283" s="7"/>
    </row>
    <row r="2284" spans="2:13" x14ac:dyDescent="0.15">
      <c r="H2284" s="7"/>
      <c r="I2284" s="110"/>
      <c r="J2284" s="7"/>
      <c r="K2284" s="7"/>
      <c r="L2284" s="7"/>
      <c r="M2284" s="7"/>
    </row>
    <row r="2285" spans="2:13" x14ac:dyDescent="0.15">
      <c r="H2285" s="7"/>
      <c r="I2285" s="110"/>
      <c r="J2285" s="7"/>
      <c r="K2285" s="7"/>
      <c r="L2285" s="7"/>
      <c r="M2285" s="7"/>
    </row>
    <row r="2286" spans="2:13" x14ac:dyDescent="0.15">
      <c r="H2286" s="7"/>
      <c r="I2286" s="110"/>
      <c r="J2286" s="7"/>
      <c r="K2286" s="7"/>
      <c r="L2286" s="7"/>
      <c r="M2286" s="7"/>
    </row>
    <row r="2287" spans="2:13" x14ac:dyDescent="0.15">
      <c r="B2287" s="2" t="s">
        <v>218</v>
      </c>
      <c r="C2287" s="2"/>
      <c r="D2287" s="2"/>
      <c r="E2287" s="2"/>
      <c r="F2287" s="2"/>
      <c r="G2287" s="2"/>
      <c r="I2287" s="8" t="s">
        <v>372</v>
      </c>
    </row>
    <row r="2288" spans="2:13" x14ac:dyDescent="0.15">
      <c r="B2288" s="2"/>
      <c r="C2288" s="2"/>
      <c r="D2288" s="2"/>
      <c r="E2288" s="2"/>
      <c r="F2288" s="2"/>
      <c r="G2288" s="2"/>
    </row>
    <row r="2298" spans="8:9" x14ac:dyDescent="0.15">
      <c r="H2298" s="2"/>
    </row>
    <row r="2299" spans="8:9" x14ac:dyDescent="0.15">
      <c r="H2299" s="2"/>
      <c r="I2299" s="2"/>
    </row>
    <row r="2328" spans="1:14" x14ac:dyDescent="0.15">
      <c r="B2328" s="105" t="s">
        <v>442</v>
      </c>
      <c r="C2328" s="28"/>
      <c r="D2328" s="28"/>
      <c r="E2328" s="27" t="s">
        <v>448</v>
      </c>
      <c r="F2328" s="28"/>
      <c r="G2328" s="28"/>
    </row>
    <row r="2329" spans="1:14" ht="12" customHeight="1" x14ac:dyDescent="0.15">
      <c r="A2329" s="3"/>
      <c r="B2329" s="7" t="s">
        <v>859</v>
      </c>
      <c r="C2329" s="38"/>
      <c r="D2329" s="38"/>
      <c r="E2329" s="38"/>
      <c r="F2329" s="27"/>
      <c r="G2329" s="37"/>
      <c r="K2329" s="1">
        <v>1</v>
      </c>
    </row>
    <row r="2330" spans="1:14" ht="12" customHeight="1" x14ac:dyDescent="0.15">
      <c r="A2330" s="3"/>
      <c r="B2330" s="7" t="s">
        <v>860</v>
      </c>
      <c r="C2330" s="38"/>
      <c r="D2330" s="38"/>
      <c r="E2330" s="38"/>
      <c r="F2330" s="27"/>
      <c r="G2330" s="37"/>
      <c r="K2330" s="1">
        <v>1</v>
      </c>
    </row>
    <row r="2331" spans="1:14" ht="12" customHeight="1" x14ac:dyDescent="0.15">
      <c r="A2331" s="3"/>
      <c r="B2331" s="7" t="s">
        <v>861</v>
      </c>
      <c r="C2331" s="38"/>
      <c r="D2331" s="38"/>
      <c r="E2331" s="38"/>
      <c r="F2331" s="27"/>
      <c r="G2331" s="37"/>
      <c r="K2331" s="1">
        <v>1</v>
      </c>
    </row>
    <row r="2332" spans="1:14" ht="12" customHeight="1" x14ac:dyDescent="0.15">
      <c r="A2332" s="3"/>
      <c r="B2332" s="7" t="s">
        <v>862</v>
      </c>
      <c r="C2332" s="38"/>
      <c r="D2332" s="38"/>
      <c r="E2332" s="38"/>
      <c r="F2332" s="27"/>
      <c r="G2332" s="37"/>
      <c r="K2332" s="1">
        <v>1</v>
      </c>
    </row>
    <row r="2333" spans="1:14" ht="12" customHeight="1" x14ac:dyDescent="0.15">
      <c r="A2333" s="3"/>
      <c r="B2333" s="7" t="s">
        <v>863</v>
      </c>
      <c r="C2333" s="38"/>
      <c r="D2333" s="38"/>
      <c r="E2333" s="38"/>
      <c r="F2333" s="27"/>
      <c r="G2333" s="37"/>
      <c r="K2333" s="1">
        <v>1</v>
      </c>
    </row>
    <row r="2334" spans="1:14" ht="12" customHeight="1" x14ac:dyDescent="0.15">
      <c r="A2334" s="3"/>
      <c r="B2334" s="125" t="s">
        <v>864</v>
      </c>
      <c r="C2334" s="132"/>
      <c r="D2334" s="132"/>
      <c r="E2334" s="132"/>
      <c r="F2334" s="122"/>
      <c r="G2334" s="127"/>
      <c r="H2334" s="106"/>
      <c r="I2334" s="106"/>
      <c r="J2334" s="106"/>
      <c r="K2334" s="106">
        <v>1</v>
      </c>
    </row>
    <row r="2335" spans="1:14" ht="12" customHeight="1" x14ac:dyDescent="0.15">
      <c r="A2335" s="3"/>
      <c r="B2335" s="7" t="s">
        <v>190</v>
      </c>
      <c r="C2335" s="38"/>
      <c r="D2335" s="38"/>
      <c r="E2335" s="38"/>
      <c r="F2335" s="27"/>
      <c r="G2335" s="37"/>
      <c r="K2335" s="1">
        <v>6</v>
      </c>
      <c r="N2335" s="3"/>
    </row>
    <row r="2336" spans="1:14" x14ac:dyDescent="0.15">
      <c r="A2336" s="3"/>
      <c r="B2336" s="7"/>
      <c r="C2336" s="38"/>
      <c r="D2336" s="38"/>
      <c r="E2336" s="38"/>
      <c r="F2336" s="27"/>
      <c r="G2336" s="37"/>
      <c r="N2336" s="3"/>
    </row>
    <row r="2337" spans="2:14" x14ac:dyDescent="0.15">
      <c r="C2337" s="28"/>
      <c r="D2337" s="28"/>
      <c r="E2337" s="28"/>
      <c r="F2337" s="28"/>
      <c r="G2337" s="37"/>
      <c r="H2337" s="27"/>
      <c r="I2337" s="27"/>
      <c r="J2337" s="27"/>
      <c r="K2337" s="27"/>
      <c r="L2337" s="99"/>
      <c r="M2337" s="37"/>
      <c r="N2337" s="3"/>
    </row>
    <row r="2338" spans="2:14" ht="15" customHeight="1" x14ac:dyDescent="0.15">
      <c r="B2338" s="11" t="s">
        <v>82</v>
      </c>
      <c r="H2338" s="27"/>
      <c r="I2338" s="38"/>
      <c r="J2338" s="38"/>
      <c r="K2338" s="38"/>
      <c r="L2338" s="99"/>
      <c r="M2338" s="37"/>
      <c r="N2338" s="3"/>
    </row>
    <row r="2339" spans="2:14" x14ac:dyDescent="0.15">
      <c r="H2339" s="27"/>
      <c r="I2339" s="27"/>
      <c r="J2339" s="27"/>
      <c r="K2339" s="27"/>
      <c r="L2339" s="99"/>
      <c r="M2339" s="37"/>
      <c r="N2339" s="3"/>
    </row>
    <row r="2340" spans="2:14" x14ac:dyDescent="0.15">
      <c r="H2340" s="27"/>
      <c r="I2340" s="27"/>
      <c r="J2340" s="27"/>
      <c r="K2340" s="27"/>
      <c r="L2340" s="99"/>
      <c r="M2340" s="37"/>
      <c r="N2340" s="3"/>
    </row>
    <row r="2341" spans="2:14" x14ac:dyDescent="0.15">
      <c r="H2341" s="27"/>
      <c r="I2341" s="27"/>
      <c r="J2341" s="27"/>
      <c r="K2341" s="27"/>
      <c r="L2341" s="99"/>
      <c r="M2341" s="37"/>
      <c r="N2341" s="3"/>
    </row>
    <row r="2342" spans="2:14" x14ac:dyDescent="0.15">
      <c r="H2342" s="27"/>
      <c r="I2342" s="27"/>
      <c r="J2342" s="27"/>
      <c r="K2342" s="27"/>
      <c r="L2342" s="99"/>
      <c r="M2342" s="37"/>
      <c r="N2342" s="3"/>
    </row>
    <row r="2343" spans="2:14" x14ac:dyDescent="0.15">
      <c r="H2343" s="27"/>
      <c r="I2343" s="39"/>
      <c r="J2343" s="39"/>
      <c r="K2343" s="39"/>
      <c r="L2343" s="99"/>
      <c r="M2343" s="37"/>
      <c r="N2343" s="3"/>
    </row>
    <row r="2344" spans="2:14" x14ac:dyDescent="0.15">
      <c r="H2344" s="27"/>
      <c r="I2344" s="39"/>
      <c r="J2344" s="39"/>
      <c r="K2344" s="39"/>
      <c r="L2344" s="99"/>
      <c r="M2344" s="37"/>
      <c r="N2344" s="3"/>
    </row>
    <row r="2345" spans="2:14" x14ac:dyDescent="0.15">
      <c r="H2345" s="27"/>
      <c r="I2345" s="39"/>
      <c r="J2345" s="39"/>
      <c r="K2345" s="39"/>
      <c r="L2345" s="99"/>
      <c r="M2345" s="37"/>
      <c r="N2345" s="3"/>
    </row>
    <row r="2346" spans="2:14" x14ac:dyDescent="0.15">
      <c r="H2346" s="27"/>
      <c r="I2346" s="39"/>
      <c r="J2346" s="39"/>
      <c r="K2346" s="39"/>
      <c r="L2346" s="27"/>
      <c r="M2346" s="37"/>
      <c r="N2346" s="3"/>
    </row>
    <row r="2347" spans="2:14" x14ac:dyDescent="0.15">
      <c r="H2347" s="28"/>
      <c r="I2347" s="34"/>
      <c r="J2347" s="34"/>
      <c r="K2347" s="34"/>
      <c r="L2347" s="28"/>
      <c r="M2347" s="37"/>
    </row>
    <row r="2348" spans="2:14" x14ac:dyDescent="0.15">
      <c r="H2348" s="28"/>
      <c r="I2348" s="28"/>
      <c r="J2348" s="28"/>
      <c r="K2348" s="28"/>
      <c r="L2348" s="211"/>
      <c r="M2348" s="211"/>
    </row>
    <row r="2349" spans="2:14" x14ac:dyDescent="0.15">
      <c r="H2349" s="28"/>
      <c r="I2349" s="28"/>
      <c r="J2349" s="28"/>
      <c r="K2349" s="28"/>
      <c r="L2349" s="123"/>
      <c r="M2349" s="123"/>
    </row>
    <row r="2350" spans="2:14" x14ac:dyDescent="0.15">
      <c r="H2350" s="28"/>
      <c r="I2350" s="28"/>
      <c r="J2350" s="28"/>
      <c r="K2350" s="28"/>
      <c r="L2350" s="123"/>
      <c r="M2350" s="123"/>
    </row>
    <row r="2351" spans="2:14" x14ac:dyDescent="0.15">
      <c r="H2351" s="28"/>
      <c r="I2351" s="28"/>
      <c r="J2351" s="28"/>
      <c r="K2351" s="28"/>
      <c r="L2351" s="123"/>
      <c r="M2351" s="123"/>
    </row>
    <row r="2407" spans="2:12" x14ac:dyDescent="0.15">
      <c r="B2407" s="105" t="s">
        <v>442</v>
      </c>
    </row>
    <row r="2409" spans="2:12" x14ac:dyDescent="0.15">
      <c r="B2409" s="174" t="s">
        <v>865</v>
      </c>
      <c r="C2409" s="17"/>
      <c r="D2409" s="17"/>
      <c r="E2409" s="17"/>
      <c r="F2409" s="17"/>
      <c r="G2409" s="17"/>
      <c r="H2409" s="2"/>
      <c r="I2409" s="2"/>
      <c r="J2409" s="2"/>
      <c r="K2409" s="2"/>
      <c r="L2409" s="2">
        <v>1</v>
      </c>
    </row>
    <row r="2410" spans="2:12" x14ac:dyDescent="0.15">
      <c r="B2410" s="174" t="s">
        <v>866</v>
      </c>
      <c r="C2410" s="17"/>
      <c r="D2410" s="17"/>
      <c r="E2410" s="17"/>
      <c r="F2410" s="17"/>
      <c r="G2410" s="17"/>
      <c r="H2410" s="2"/>
      <c r="I2410" s="2"/>
      <c r="J2410" s="2"/>
      <c r="K2410" s="2"/>
      <c r="L2410" s="2">
        <v>1</v>
      </c>
    </row>
    <row r="2411" spans="2:12" x14ac:dyDescent="0.15">
      <c r="B2411" s="174" t="s">
        <v>914</v>
      </c>
      <c r="C2411" s="17"/>
      <c r="D2411" s="17"/>
      <c r="E2411" s="17"/>
      <c r="F2411" s="17"/>
      <c r="G2411" s="17"/>
      <c r="H2411" s="2"/>
      <c r="I2411" s="2"/>
      <c r="J2411" s="2"/>
      <c r="K2411" s="2"/>
      <c r="L2411" s="2"/>
    </row>
    <row r="2412" spans="2:12" x14ac:dyDescent="0.15">
      <c r="B2412" s="174" t="s">
        <v>916</v>
      </c>
      <c r="C2412" s="17"/>
      <c r="D2412" s="17"/>
      <c r="E2412" s="17"/>
      <c r="F2412" s="17"/>
      <c r="G2412" s="17"/>
      <c r="H2412" s="2"/>
      <c r="I2412" s="2"/>
      <c r="J2412" s="2"/>
      <c r="K2412" s="2"/>
      <c r="L2412" s="2"/>
    </row>
    <row r="2413" spans="2:12" x14ac:dyDescent="0.15">
      <c r="B2413" s="174" t="s">
        <v>915</v>
      </c>
      <c r="C2413" s="17"/>
      <c r="D2413" s="17"/>
      <c r="E2413" s="17"/>
      <c r="F2413" s="17"/>
      <c r="G2413" s="17"/>
      <c r="H2413" s="2"/>
      <c r="I2413" s="2"/>
      <c r="J2413" s="2"/>
      <c r="K2413" s="2"/>
      <c r="L2413" s="2">
        <v>1</v>
      </c>
    </row>
    <row r="2414" spans="2:12" x14ac:dyDescent="0.15">
      <c r="B2414" s="174" t="s">
        <v>918</v>
      </c>
      <c r="C2414" s="17"/>
      <c r="D2414" s="17"/>
      <c r="E2414" s="17"/>
      <c r="F2414" s="17"/>
      <c r="G2414" s="17"/>
      <c r="H2414" s="2"/>
      <c r="I2414" s="2"/>
      <c r="J2414" s="2"/>
      <c r="K2414" s="2"/>
      <c r="L2414" s="2">
        <v>1</v>
      </c>
    </row>
    <row r="2415" spans="2:12" x14ac:dyDescent="0.15">
      <c r="B2415" s="174" t="s">
        <v>917</v>
      </c>
      <c r="C2415" s="17"/>
      <c r="D2415" s="17"/>
      <c r="E2415" s="17"/>
      <c r="F2415" s="17"/>
      <c r="G2415" s="17"/>
      <c r="H2415" s="2"/>
      <c r="I2415" s="2"/>
      <c r="J2415" s="2"/>
      <c r="K2415" s="2"/>
      <c r="L2415" s="2"/>
    </row>
    <row r="2416" spans="2:12" x14ac:dyDescent="0.15">
      <c r="B2416" s="174" t="s">
        <v>867</v>
      </c>
      <c r="C2416" s="17"/>
      <c r="D2416" s="17"/>
      <c r="E2416" s="17"/>
      <c r="F2416" s="17"/>
      <c r="G2416" s="17"/>
      <c r="H2416" s="2"/>
      <c r="I2416" s="2"/>
      <c r="J2416" s="2"/>
      <c r="K2416" s="2"/>
      <c r="L2416" s="2">
        <v>1</v>
      </c>
    </row>
    <row r="2417" spans="2:12" x14ac:dyDescent="0.15">
      <c r="B2417" s="174" t="s">
        <v>868</v>
      </c>
      <c r="C2417" s="17"/>
      <c r="D2417" s="17"/>
      <c r="E2417" s="17"/>
      <c r="F2417" s="17"/>
      <c r="G2417" s="17"/>
      <c r="H2417" s="2"/>
      <c r="I2417" s="2"/>
      <c r="J2417" s="2"/>
      <c r="K2417" s="2"/>
      <c r="L2417" s="2">
        <v>1</v>
      </c>
    </row>
    <row r="2418" spans="2:12" x14ac:dyDescent="0.15">
      <c r="B2418" s="174" t="s">
        <v>869</v>
      </c>
      <c r="C2418" s="17"/>
      <c r="D2418" s="17"/>
      <c r="E2418" s="17"/>
      <c r="F2418" s="17"/>
      <c r="G2418" s="17"/>
      <c r="H2418" s="2"/>
      <c r="I2418" s="2"/>
      <c r="J2418" s="2"/>
      <c r="K2418" s="2"/>
      <c r="L2418" s="2">
        <v>1</v>
      </c>
    </row>
    <row r="2419" spans="2:12" x14ac:dyDescent="0.15">
      <c r="B2419" s="174" t="s">
        <v>870</v>
      </c>
      <c r="C2419" s="17"/>
      <c r="D2419" s="17"/>
      <c r="E2419" s="17"/>
      <c r="F2419" s="17"/>
      <c r="G2419" s="17"/>
      <c r="H2419" s="2"/>
      <c r="I2419" s="2"/>
      <c r="J2419" s="2"/>
      <c r="K2419" s="2"/>
      <c r="L2419" s="2">
        <v>1</v>
      </c>
    </row>
    <row r="2420" spans="2:12" x14ac:dyDescent="0.15">
      <c r="B2420" s="174" t="s">
        <v>871</v>
      </c>
      <c r="C2420" s="17"/>
      <c r="D2420" s="17"/>
      <c r="E2420" s="17"/>
      <c r="F2420" s="17"/>
      <c r="G2420" s="17"/>
      <c r="H2420" s="2"/>
      <c r="I2420" s="2"/>
      <c r="J2420" s="2"/>
      <c r="K2420" s="2"/>
      <c r="L2420" s="2">
        <v>1</v>
      </c>
    </row>
    <row r="2421" spans="2:12" x14ac:dyDescent="0.15">
      <c r="B2421" s="174" t="s">
        <v>872</v>
      </c>
      <c r="C2421" s="17"/>
      <c r="D2421" s="17"/>
      <c r="E2421" s="17"/>
      <c r="F2421" s="17"/>
      <c r="G2421" s="17"/>
      <c r="H2421" s="2"/>
      <c r="I2421" s="2"/>
      <c r="J2421" s="2"/>
      <c r="K2421" s="2"/>
      <c r="L2421" s="2">
        <v>1</v>
      </c>
    </row>
    <row r="2422" spans="2:12" x14ac:dyDescent="0.15">
      <c r="B2422" s="174" t="s">
        <v>873</v>
      </c>
      <c r="C2422" s="17"/>
      <c r="D2422" s="17"/>
      <c r="E2422" s="17"/>
      <c r="F2422" s="17"/>
      <c r="G2422" s="17"/>
      <c r="H2422" s="2"/>
      <c r="I2422" s="2"/>
      <c r="J2422" s="2"/>
      <c r="K2422" s="2"/>
      <c r="L2422" s="2">
        <v>1</v>
      </c>
    </row>
    <row r="2423" spans="2:12" x14ac:dyDescent="0.15">
      <c r="B2423" s="174" t="s">
        <v>874</v>
      </c>
      <c r="C2423" s="17"/>
      <c r="D2423" s="17"/>
      <c r="E2423" s="17"/>
      <c r="F2423" s="17"/>
      <c r="G2423" s="17"/>
      <c r="H2423" s="17"/>
      <c r="I2423" s="17"/>
      <c r="J2423" s="17"/>
      <c r="K2423" s="17"/>
      <c r="L2423" s="2">
        <v>1</v>
      </c>
    </row>
    <row r="2424" spans="2:12" x14ac:dyDescent="0.15">
      <c r="B2424" s="174" t="s">
        <v>875</v>
      </c>
      <c r="C2424" s="17"/>
      <c r="D2424" s="17"/>
      <c r="E2424" s="17"/>
      <c r="F2424" s="17"/>
      <c r="G2424" s="17"/>
      <c r="H2424" s="17"/>
      <c r="I2424" s="17"/>
      <c r="J2424" s="17"/>
      <c r="K2424" s="17"/>
      <c r="L2424" s="2">
        <v>1</v>
      </c>
    </row>
    <row r="2425" spans="2:12" x14ac:dyDescent="0.15">
      <c r="B2425" s="174" t="s">
        <v>876</v>
      </c>
      <c r="C2425" s="17"/>
      <c r="D2425" s="17"/>
      <c r="E2425" s="17"/>
      <c r="F2425" s="17"/>
      <c r="G2425" s="17"/>
      <c r="H2425" s="17"/>
      <c r="I2425" s="17"/>
      <c r="J2425" s="17"/>
      <c r="K2425" s="17"/>
      <c r="L2425" s="2">
        <v>1</v>
      </c>
    </row>
    <row r="2426" spans="2:12" x14ac:dyDescent="0.15">
      <c r="B2426" s="174" t="s">
        <v>877</v>
      </c>
      <c r="C2426" s="17"/>
      <c r="D2426" s="17"/>
      <c r="E2426" s="17"/>
      <c r="F2426" s="17"/>
      <c r="G2426" s="17"/>
      <c r="H2426" s="17"/>
      <c r="I2426" s="17"/>
      <c r="J2426" s="17"/>
      <c r="K2426" s="17"/>
      <c r="L2426" s="2">
        <v>1</v>
      </c>
    </row>
    <row r="2427" spans="2:12" x14ac:dyDescent="0.15">
      <c r="B2427" s="174" t="s">
        <v>878</v>
      </c>
      <c r="C2427" s="17"/>
      <c r="D2427" s="17"/>
      <c r="E2427" s="17"/>
      <c r="F2427" s="17"/>
      <c r="G2427" s="17"/>
      <c r="H2427" s="17"/>
      <c r="I2427" s="17"/>
      <c r="J2427" s="17"/>
      <c r="K2427" s="17"/>
      <c r="L2427" s="2">
        <v>1</v>
      </c>
    </row>
    <row r="2428" spans="2:12" x14ac:dyDescent="0.15">
      <c r="B2428" s="174" t="s">
        <v>879</v>
      </c>
      <c r="C2428" s="17"/>
      <c r="D2428" s="17"/>
      <c r="E2428" s="17"/>
      <c r="F2428" s="17"/>
      <c r="G2428" s="17"/>
      <c r="H2428" s="17"/>
      <c r="I2428" s="17"/>
      <c r="J2428" s="17"/>
      <c r="K2428" s="17"/>
      <c r="L2428" s="2">
        <v>1</v>
      </c>
    </row>
    <row r="2429" spans="2:12" x14ac:dyDescent="0.15">
      <c r="B2429" s="174" t="s">
        <v>880</v>
      </c>
      <c r="C2429" s="17"/>
      <c r="D2429" s="17"/>
      <c r="E2429" s="17"/>
      <c r="F2429" s="17"/>
      <c r="G2429" s="17"/>
      <c r="H2429" s="17"/>
      <c r="I2429" s="17"/>
      <c r="J2429" s="17"/>
      <c r="K2429" s="17"/>
      <c r="L2429" s="2">
        <v>1</v>
      </c>
    </row>
    <row r="2430" spans="2:12" x14ac:dyDescent="0.15">
      <c r="B2430" s="174" t="s">
        <v>881</v>
      </c>
      <c r="C2430" s="17"/>
      <c r="D2430" s="17"/>
      <c r="E2430" s="17"/>
      <c r="F2430" s="17"/>
      <c r="G2430" s="17"/>
      <c r="H2430" s="17"/>
      <c r="I2430" s="17"/>
      <c r="J2430" s="17"/>
      <c r="K2430" s="17"/>
      <c r="L2430" s="2">
        <v>1</v>
      </c>
    </row>
    <row r="2431" spans="2:12" x14ac:dyDescent="0.15">
      <c r="B2431" s="174" t="s">
        <v>882</v>
      </c>
      <c r="C2431" s="17"/>
      <c r="D2431" s="17"/>
      <c r="E2431" s="17"/>
      <c r="F2431" s="17"/>
      <c r="G2431" s="17"/>
      <c r="H2431" s="17"/>
      <c r="I2431" s="17"/>
      <c r="J2431" s="17"/>
      <c r="K2431" s="17"/>
      <c r="L2431" s="2">
        <v>1</v>
      </c>
    </row>
    <row r="2432" spans="2:12" x14ac:dyDescent="0.15">
      <c r="B2432" s="174" t="s">
        <v>919</v>
      </c>
      <c r="C2432" s="17"/>
      <c r="D2432" s="17"/>
      <c r="E2432" s="17"/>
      <c r="F2432" s="17"/>
      <c r="G2432" s="17"/>
      <c r="H2432" s="17"/>
      <c r="I2432" s="17"/>
      <c r="J2432" s="17"/>
      <c r="K2432" s="17"/>
      <c r="L2432" s="2"/>
    </row>
    <row r="2433" spans="2:12" x14ac:dyDescent="0.15">
      <c r="B2433" s="174" t="s">
        <v>920</v>
      </c>
      <c r="C2433" s="17"/>
      <c r="D2433" s="17"/>
      <c r="E2433" s="17"/>
      <c r="F2433" s="17"/>
      <c r="G2433" s="17"/>
      <c r="H2433" s="17"/>
      <c r="I2433" s="17"/>
      <c r="J2433" s="17"/>
      <c r="K2433" s="17"/>
      <c r="L2433" s="2">
        <v>1</v>
      </c>
    </row>
    <row r="2434" spans="2:12" x14ac:dyDescent="0.15">
      <c r="B2434" s="174" t="s">
        <v>883</v>
      </c>
      <c r="C2434" s="17"/>
      <c r="D2434" s="17"/>
      <c r="E2434" s="17"/>
      <c r="F2434" s="17"/>
      <c r="G2434" s="17"/>
      <c r="H2434" s="17"/>
      <c r="I2434" s="17"/>
      <c r="J2434" s="17"/>
      <c r="K2434" s="17"/>
      <c r="L2434" s="2">
        <v>1</v>
      </c>
    </row>
    <row r="2435" spans="2:12" x14ac:dyDescent="0.15">
      <c r="B2435" s="174" t="s">
        <v>884</v>
      </c>
      <c r="C2435" s="17"/>
      <c r="D2435" s="17"/>
      <c r="E2435" s="17"/>
      <c r="F2435" s="17"/>
      <c r="G2435" s="17"/>
      <c r="H2435" s="17"/>
      <c r="I2435" s="17"/>
      <c r="J2435" s="17"/>
      <c r="K2435" s="17"/>
      <c r="L2435" s="2">
        <v>1</v>
      </c>
    </row>
    <row r="2436" spans="2:12" x14ac:dyDescent="0.15">
      <c r="B2436" s="174" t="s">
        <v>885</v>
      </c>
      <c r="C2436" s="17"/>
      <c r="D2436" s="17"/>
      <c r="E2436" s="17"/>
      <c r="F2436" s="17"/>
      <c r="G2436" s="17"/>
      <c r="H2436" s="17"/>
      <c r="I2436" s="17"/>
      <c r="J2436" s="17"/>
      <c r="K2436" s="17"/>
      <c r="L2436" s="2">
        <v>1</v>
      </c>
    </row>
    <row r="2437" spans="2:12" x14ac:dyDescent="0.15">
      <c r="B2437" s="174" t="s">
        <v>886</v>
      </c>
      <c r="C2437" s="17"/>
      <c r="D2437" s="17"/>
      <c r="E2437" s="17"/>
      <c r="F2437" s="17"/>
      <c r="G2437" s="17"/>
      <c r="H2437" s="17"/>
      <c r="I2437" s="17"/>
      <c r="J2437" s="17"/>
      <c r="K2437" s="17"/>
      <c r="L2437" s="2">
        <v>1</v>
      </c>
    </row>
    <row r="2438" spans="2:12" x14ac:dyDescent="0.15">
      <c r="B2438" s="174" t="s">
        <v>887</v>
      </c>
      <c r="C2438" s="17"/>
      <c r="D2438" s="17"/>
      <c r="E2438" s="17"/>
      <c r="F2438" s="17"/>
      <c r="G2438" s="17"/>
      <c r="H2438" s="17"/>
      <c r="I2438" s="17"/>
      <c r="J2438" s="17"/>
      <c r="K2438" s="17"/>
      <c r="L2438" s="2">
        <v>1</v>
      </c>
    </row>
    <row r="2439" spans="2:12" x14ac:dyDescent="0.15">
      <c r="B2439" s="174" t="s">
        <v>888</v>
      </c>
      <c r="C2439" s="17"/>
      <c r="D2439" s="17"/>
      <c r="E2439" s="17"/>
      <c r="F2439" s="17"/>
      <c r="G2439" s="17"/>
      <c r="H2439" s="17"/>
      <c r="I2439" s="17"/>
      <c r="J2439" s="17"/>
      <c r="K2439" s="17"/>
      <c r="L2439" s="2">
        <v>1</v>
      </c>
    </row>
    <row r="2440" spans="2:12" x14ac:dyDescent="0.15">
      <c r="B2440" s="174" t="s">
        <v>889</v>
      </c>
      <c r="C2440" s="17"/>
      <c r="D2440" s="17"/>
      <c r="E2440" s="17"/>
      <c r="F2440" s="17"/>
      <c r="G2440" s="17"/>
      <c r="H2440" s="17"/>
      <c r="I2440" s="17"/>
      <c r="J2440" s="17"/>
      <c r="K2440" s="17"/>
      <c r="L2440" s="2">
        <v>1</v>
      </c>
    </row>
    <row r="2441" spans="2:12" x14ac:dyDescent="0.15">
      <c r="B2441" s="174" t="s">
        <v>890</v>
      </c>
      <c r="C2441" s="17"/>
      <c r="D2441" s="17"/>
      <c r="E2441" s="17"/>
      <c r="F2441" s="17"/>
      <c r="G2441" s="17"/>
      <c r="H2441" s="17"/>
      <c r="I2441" s="17"/>
      <c r="J2441" s="17"/>
      <c r="K2441" s="17"/>
      <c r="L2441" s="2">
        <v>1</v>
      </c>
    </row>
    <row r="2442" spans="2:12" x14ac:dyDescent="0.15">
      <c r="B2442" s="174" t="s">
        <v>891</v>
      </c>
      <c r="C2442" s="17"/>
      <c r="D2442" s="17"/>
      <c r="E2442" s="17"/>
      <c r="F2442" s="17"/>
      <c r="G2442" s="17"/>
      <c r="H2442" s="17"/>
      <c r="I2442" s="17"/>
      <c r="J2442" s="17"/>
      <c r="K2442" s="17"/>
      <c r="L2442" s="2">
        <v>1</v>
      </c>
    </row>
    <row r="2443" spans="2:12" x14ac:dyDescent="0.15">
      <c r="B2443" s="174" t="s">
        <v>892</v>
      </c>
      <c r="C2443" s="17"/>
      <c r="D2443" s="17"/>
      <c r="E2443" s="17"/>
      <c r="F2443" s="17"/>
      <c r="G2443" s="17"/>
      <c r="H2443" s="17"/>
      <c r="I2443" s="17"/>
      <c r="J2443" s="17"/>
      <c r="K2443" s="17"/>
      <c r="L2443" s="2">
        <v>1</v>
      </c>
    </row>
    <row r="2444" spans="2:12" x14ac:dyDescent="0.15">
      <c r="B2444" s="174" t="s">
        <v>893</v>
      </c>
      <c r="C2444" s="17"/>
      <c r="D2444" s="17"/>
      <c r="E2444" s="17"/>
      <c r="F2444" s="17"/>
      <c r="G2444" s="17"/>
      <c r="H2444" s="17"/>
      <c r="I2444" s="17"/>
      <c r="J2444" s="17"/>
      <c r="K2444" s="17"/>
      <c r="L2444" s="2">
        <v>1</v>
      </c>
    </row>
    <row r="2445" spans="2:12" x14ac:dyDescent="0.15">
      <c r="B2445" s="174" t="s">
        <v>894</v>
      </c>
      <c r="C2445" s="17"/>
      <c r="D2445" s="17"/>
      <c r="E2445" s="17"/>
      <c r="F2445" s="17"/>
      <c r="G2445" s="17"/>
      <c r="H2445" s="17"/>
      <c r="I2445" s="17"/>
      <c r="J2445" s="17"/>
      <c r="K2445" s="17"/>
      <c r="L2445" s="2">
        <v>1</v>
      </c>
    </row>
    <row r="2446" spans="2:12" x14ac:dyDescent="0.15">
      <c r="B2446" s="174" t="s">
        <v>895</v>
      </c>
      <c r="C2446" s="17"/>
      <c r="D2446" s="17"/>
      <c r="E2446" s="17"/>
      <c r="F2446" s="17"/>
      <c r="G2446" s="17"/>
      <c r="H2446" s="17"/>
      <c r="I2446" s="17"/>
      <c r="J2446" s="17"/>
      <c r="K2446" s="17"/>
      <c r="L2446" s="2">
        <v>1</v>
      </c>
    </row>
    <row r="2447" spans="2:12" x14ac:dyDescent="0.15">
      <c r="B2447" s="174" t="s">
        <v>896</v>
      </c>
      <c r="C2447" s="17"/>
      <c r="D2447" s="17"/>
      <c r="E2447" s="17"/>
      <c r="F2447" s="17"/>
      <c r="G2447" s="17"/>
      <c r="H2447" s="17"/>
      <c r="I2447" s="17"/>
      <c r="J2447" s="17"/>
      <c r="K2447" s="17"/>
      <c r="L2447" s="2">
        <v>1</v>
      </c>
    </row>
    <row r="2448" spans="2:12" x14ac:dyDescent="0.15">
      <c r="B2448" s="174" t="s">
        <v>897</v>
      </c>
      <c r="C2448" s="17"/>
      <c r="D2448" s="17"/>
      <c r="E2448" s="17"/>
      <c r="F2448" s="17"/>
      <c r="G2448" s="17"/>
      <c r="H2448" s="17"/>
      <c r="I2448" s="17"/>
      <c r="J2448" s="17"/>
      <c r="K2448" s="17"/>
      <c r="L2448" s="2">
        <v>1</v>
      </c>
    </row>
    <row r="2449" spans="2:12" x14ac:dyDescent="0.15">
      <c r="B2449" s="174" t="s">
        <v>898</v>
      </c>
      <c r="C2449" s="17"/>
      <c r="D2449" s="17"/>
      <c r="E2449" s="17"/>
      <c r="F2449" s="17"/>
      <c r="G2449" s="17"/>
      <c r="H2449" s="17"/>
      <c r="I2449" s="17"/>
      <c r="J2449" s="17"/>
      <c r="K2449" s="17"/>
      <c r="L2449" s="2">
        <v>1</v>
      </c>
    </row>
    <row r="2450" spans="2:12" x14ac:dyDescent="0.15">
      <c r="B2450" s="174" t="s">
        <v>899</v>
      </c>
      <c r="C2450" s="17"/>
      <c r="D2450" s="17"/>
      <c r="E2450" s="17"/>
      <c r="F2450" s="17"/>
      <c r="G2450" s="17"/>
      <c r="H2450" s="17"/>
      <c r="I2450" s="17"/>
      <c r="J2450" s="17"/>
      <c r="K2450" s="17"/>
      <c r="L2450" s="2">
        <v>1</v>
      </c>
    </row>
    <row r="2451" spans="2:12" x14ac:dyDescent="0.15">
      <c r="B2451" s="174" t="s">
        <v>900</v>
      </c>
      <c r="C2451" s="17"/>
      <c r="D2451" s="17"/>
      <c r="E2451" s="17"/>
      <c r="F2451" s="17"/>
      <c r="G2451" s="17"/>
      <c r="H2451" s="17"/>
      <c r="I2451" s="17"/>
      <c r="J2451" s="17"/>
      <c r="K2451" s="17"/>
      <c r="L2451" s="2">
        <v>1</v>
      </c>
    </row>
    <row r="2452" spans="2:12" x14ac:dyDescent="0.15">
      <c r="B2452" s="174" t="s">
        <v>901</v>
      </c>
      <c r="C2452" s="17"/>
      <c r="D2452" s="17"/>
      <c r="E2452" s="17"/>
      <c r="F2452" s="17"/>
      <c r="G2452" s="17"/>
      <c r="H2452" s="17"/>
      <c r="I2452" s="17"/>
      <c r="J2452" s="17"/>
      <c r="K2452" s="17"/>
      <c r="L2452" s="2">
        <v>1</v>
      </c>
    </row>
    <row r="2453" spans="2:12" x14ac:dyDescent="0.15">
      <c r="B2453" s="174" t="s">
        <v>902</v>
      </c>
      <c r="C2453" s="17"/>
      <c r="D2453" s="17"/>
      <c r="E2453" s="17"/>
      <c r="F2453" s="17"/>
      <c r="G2453" s="17"/>
      <c r="H2453" s="17"/>
      <c r="I2453" s="17"/>
      <c r="J2453" s="17"/>
      <c r="K2453" s="17"/>
      <c r="L2453" s="2">
        <v>1</v>
      </c>
    </row>
    <row r="2454" spans="2:12" x14ac:dyDescent="0.15">
      <c r="B2454" s="174" t="s">
        <v>903</v>
      </c>
      <c r="C2454" s="17"/>
      <c r="D2454" s="17"/>
      <c r="E2454" s="17"/>
      <c r="F2454" s="17"/>
      <c r="G2454" s="17"/>
      <c r="H2454" s="17"/>
      <c r="I2454" s="17"/>
      <c r="J2454" s="17"/>
      <c r="K2454" s="17"/>
      <c r="L2454" s="2">
        <v>1</v>
      </c>
    </row>
    <row r="2455" spans="2:12" x14ac:dyDescent="0.15">
      <c r="B2455" s="174" t="s">
        <v>904</v>
      </c>
      <c r="C2455" s="17"/>
      <c r="D2455" s="17"/>
      <c r="E2455" s="17"/>
      <c r="F2455" s="17"/>
      <c r="G2455" s="17"/>
      <c r="H2455" s="17"/>
      <c r="I2455" s="17"/>
      <c r="J2455" s="17"/>
      <c r="K2455" s="17"/>
      <c r="L2455" s="2">
        <v>1</v>
      </c>
    </row>
    <row r="2456" spans="2:12" x14ac:dyDescent="0.15">
      <c r="B2456" s="174" t="s">
        <v>905</v>
      </c>
      <c r="C2456" s="17"/>
      <c r="D2456" s="17"/>
      <c r="E2456" s="17"/>
      <c r="F2456" s="17"/>
      <c r="G2456" s="17"/>
      <c r="H2456" s="17"/>
      <c r="I2456" s="17"/>
      <c r="J2456" s="17"/>
      <c r="K2456" s="17"/>
      <c r="L2456" s="2">
        <v>1</v>
      </c>
    </row>
    <row r="2457" spans="2:12" x14ac:dyDescent="0.15">
      <c r="B2457" s="174" t="s">
        <v>906</v>
      </c>
      <c r="C2457" s="17"/>
      <c r="D2457" s="17"/>
      <c r="E2457" s="17"/>
      <c r="F2457" s="17"/>
      <c r="G2457" s="17"/>
      <c r="H2457" s="17"/>
      <c r="I2457" s="17"/>
      <c r="J2457" s="17"/>
      <c r="K2457" s="17"/>
      <c r="L2457" s="2">
        <v>1</v>
      </c>
    </row>
    <row r="2458" spans="2:12" x14ac:dyDescent="0.15">
      <c r="B2458" s="174" t="s">
        <v>907</v>
      </c>
      <c r="C2458" s="17"/>
      <c r="D2458" s="17"/>
      <c r="E2458" s="17"/>
      <c r="F2458" s="17"/>
      <c r="G2458" s="17"/>
      <c r="H2458" s="17"/>
      <c r="I2458" s="17"/>
      <c r="J2458" s="17"/>
      <c r="K2458" s="17"/>
      <c r="L2458" s="2">
        <v>1</v>
      </c>
    </row>
    <row r="2459" spans="2:12" x14ac:dyDescent="0.15">
      <c r="B2459" s="174" t="s">
        <v>921</v>
      </c>
      <c r="C2459" s="17"/>
      <c r="D2459" s="17"/>
      <c r="E2459" s="17"/>
      <c r="F2459" s="17"/>
      <c r="G2459" s="17"/>
      <c r="H2459" s="17"/>
      <c r="I2459" s="17"/>
      <c r="J2459" s="17"/>
      <c r="K2459" s="17"/>
      <c r="L2459" s="2"/>
    </row>
    <row r="2460" spans="2:12" x14ac:dyDescent="0.15">
      <c r="B2460" s="174" t="s">
        <v>922</v>
      </c>
      <c r="C2460" s="17"/>
      <c r="D2460" s="17"/>
      <c r="E2460" s="17"/>
      <c r="F2460" s="17"/>
      <c r="G2460" s="17"/>
      <c r="H2460" s="17"/>
      <c r="I2460" s="17"/>
      <c r="J2460" s="17"/>
      <c r="K2460" s="17"/>
      <c r="L2460" s="2">
        <v>1</v>
      </c>
    </row>
    <row r="2461" spans="2:12" x14ac:dyDescent="0.15">
      <c r="B2461" s="174" t="s">
        <v>908</v>
      </c>
      <c r="C2461" s="17"/>
      <c r="D2461" s="17"/>
      <c r="E2461" s="17"/>
      <c r="F2461" s="17"/>
      <c r="G2461" s="17"/>
      <c r="H2461" s="17"/>
      <c r="I2461" s="17"/>
      <c r="J2461" s="17"/>
      <c r="K2461" s="17"/>
      <c r="L2461" s="2">
        <v>1</v>
      </c>
    </row>
    <row r="2462" spans="2:12" x14ac:dyDescent="0.15">
      <c r="B2462" s="174" t="s">
        <v>909</v>
      </c>
      <c r="C2462" s="17"/>
      <c r="D2462" s="17"/>
      <c r="E2462" s="17"/>
      <c r="F2462" s="17"/>
      <c r="G2462" s="17"/>
      <c r="H2462" s="17"/>
      <c r="I2462" s="17"/>
      <c r="J2462" s="17"/>
      <c r="K2462" s="17"/>
      <c r="L2462" s="2">
        <v>1</v>
      </c>
    </row>
    <row r="2463" spans="2:12" x14ac:dyDescent="0.15">
      <c r="B2463" s="174" t="s">
        <v>910</v>
      </c>
      <c r="C2463" s="17"/>
      <c r="D2463" s="17"/>
      <c r="E2463" s="17"/>
      <c r="F2463" s="17"/>
      <c r="G2463" s="17"/>
      <c r="H2463" s="17"/>
      <c r="I2463" s="17"/>
      <c r="J2463" s="17"/>
      <c r="K2463" s="17"/>
      <c r="L2463" s="2">
        <v>1</v>
      </c>
    </row>
    <row r="2464" spans="2:12" x14ac:dyDescent="0.15">
      <c r="B2464" s="174" t="s">
        <v>911</v>
      </c>
      <c r="C2464" s="17"/>
      <c r="D2464" s="17"/>
      <c r="E2464" s="17"/>
      <c r="F2464" s="17"/>
      <c r="G2464" s="17"/>
      <c r="H2464" s="17"/>
      <c r="I2464" s="17"/>
      <c r="J2464" s="17"/>
      <c r="K2464" s="17"/>
      <c r="L2464" s="2">
        <v>1</v>
      </c>
    </row>
    <row r="2465" spans="2:12" x14ac:dyDescent="0.15">
      <c r="B2465" s="174" t="s">
        <v>912</v>
      </c>
      <c r="C2465" s="17"/>
      <c r="D2465" s="17"/>
      <c r="E2465" s="17"/>
      <c r="F2465" s="17"/>
      <c r="G2465" s="17"/>
      <c r="H2465" s="17"/>
      <c r="I2465" s="17"/>
      <c r="J2465" s="17"/>
      <c r="K2465" s="17"/>
      <c r="L2465" s="2">
        <v>1</v>
      </c>
    </row>
    <row r="2466" spans="2:12" x14ac:dyDescent="0.15">
      <c r="B2466" s="174" t="s">
        <v>923</v>
      </c>
      <c r="C2466" s="17"/>
      <c r="D2466" s="17"/>
      <c r="E2466" s="17"/>
      <c r="F2466" s="17"/>
      <c r="G2466" s="17"/>
      <c r="H2466" s="17"/>
      <c r="I2466" s="17"/>
      <c r="J2466" s="17"/>
      <c r="K2466" s="17"/>
      <c r="L2466" s="2"/>
    </row>
    <row r="2467" spans="2:12" x14ac:dyDescent="0.15">
      <c r="B2467" s="174" t="s">
        <v>924</v>
      </c>
      <c r="C2467" s="17"/>
      <c r="D2467" s="17"/>
      <c r="E2467" s="17"/>
      <c r="F2467" s="17"/>
      <c r="G2467" s="17"/>
      <c r="H2467" s="17"/>
      <c r="I2467" s="17"/>
      <c r="J2467" s="17"/>
      <c r="K2467" s="17"/>
      <c r="L2467" s="2">
        <v>1</v>
      </c>
    </row>
    <row r="2468" spans="2:12" x14ac:dyDescent="0.15">
      <c r="B2468" s="179" t="s">
        <v>913</v>
      </c>
      <c r="C2468" s="180"/>
      <c r="D2468" s="180"/>
      <c r="E2468" s="180"/>
      <c r="F2468" s="180"/>
      <c r="G2468" s="180"/>
      <c r="H2468" s="180"/>
      <c r="I2468" s="180"/>
      <c r="J2468" s="180"/>
      <c r="K2468" s="180"/>
      <c r="L2468" s="180">
        <v>1</v>
      </c>
    </row>
    <row r="2469" spans="2:12" x14ac:dyDescent="0.15">
      <c r="B2469" s="174" t="s">
        <v>190</v>
      </c>
      <c r="C2469" s="17"/>
      <c r="D2469" s="17"/>
      <c r="E2469" s="17"/>
      <c r="F2469" s="17"/>
      <c r="G2469" s="17"/>
      <c r="H2469" s="17"/>
      <c r="I2469" s="17"/>
      <c r="J2469" s="17"/>
      <c r="K2469" s="17"/>
      <c r="L2469" s="17">
        <v>54</v>
      </c>
    </row>
    <row r="2470" spans="2:12" x14ac:dyDescent="0.15">
      <c r="B2470" s="174"/>
      <c r="C2470" s="17"/>
      <c r="D2470" s="17"/>
      <c r="E2470" s="17"/>
      <c r="F2470" s="17"/>
      <c r="G2470" s="17"/>
      <c r="H2470" s="17"/>
      <c r="I2470" s="17"/>
      <c r="J2470" s="17"/>
      <c r="K2470" s="17"/>
      <c r="L2470" s="17"/>
    </row>
    <row r="2471" spans="2:12" x14ac:dyDescent="0.15">
      <c r="B2471" s="108" t="s">
        <v>448</v>
      </c>
      <c r="C2471" s="17"/>
      <c r="D2471" s="17"/>
      <c r="E2471" s="17"/>
      <c r="F2471" s="17"/>
      <c r="G2471" s="17"/>
      <c r="H2471" s="17"/>
      <c r="I2471" s="17"/>
      <c r="J2471" s="17"/>
      <c r="K2471" s="17"/>
      <c r="L2471" s="17"/>
    </row>
    <row r="2472" spans="2:12" x14ac:dyDescent="0.15">
      <c r="B2472" s="27"/>
      <c r="H2472" s="3"/>
      <c r="I2472" s="3"/>
      <c r="J2472" s="3"/>
      <c r="K2472" s="3"/>
      <c r="L2472" s="3"/>
    </row>
    <row r="2473" spans="2:12" ht="12" customHeight="1" x14ac:dyDescent="0.15">
      <c r="H2473" s="3"/>
      <c r="I2473" s="3"/>
      <c r="J2473" s="3"/>
      <c r="K2473" s="3"/>
      <c r="L2473" s="3"/>
    </row>
    <row r="2474" spans="2:12" x14ac:dyDescent="0.15">
      <c r="H2474" s="3"/>
      <c r="I2474" s="3"/>
      <c r="J2474" s="3"/>
      <c r="K2474" s="3"/>
      <c r="L2474" s="3"/>
    </row>
    <row r="2475" spans="2:12" x14ac:dyDescent="0.15">
      <c r="H2475" s="3"/>
      <c r="I2475" s="3"/>
      <c r="J2475" s="3"/>
      <c r="K2475" s="3"/>
      <c r="L2475" s="3"/>
    </row>
    <row r="2476" spans="2:12" x14ac:dyDescent="0.15">
      <c r="H2476" s="3"/>
      <c r="I2476" s="3"/>
      <c r="J2476" s="3"/>
      <c r="K2476" s="3"/>
      <c r="L2476" s="3"/>
    </row>
    <row r="2477" spans="2:12" x14ac:dyDescent="0.15">
      <c r="B2477" s="2" t="s">
        <v>57</v>
      </c>
      <c r="H2477" s="3"/>
      <c r="I2477" s="3"/>
      <c r="J2477" s="3"/>
      <c r="K2477" s="3"/>
      <c r="L2477" s="3"/>
    </row>
    <row r="2478" spans="2:12" x14ac:dyDescent="0.15">
      <c r="H2478" s="3"/>
      <c r="I2478" s="3"/>
      <c r="J2478" s="3"/>
      <c r="K2478" s="3"/>
      <c r="L2478" s="3"/>
    </row>
    <row r="2479" spans="2:12" x14ac:dyDescent="0.15">
      <c r="H2479" s="3"/>
      <c r="I2479" s="3"/>
      <c r="J2479" s="3"/>
      <c r="K2479" s="3"/>
      <c r="L2479" s="3"/>
    </row>
    <row r="2480" spans="2:12" x14ac:dyDescent="0.15">
      <c r="H2480" s="3"/>
      <c r="I2480" s="3"/>
      <c r="J2480" s="3"/>
      <c r="K2480" s="3"/>
      <c r="L2480" s="3"/>
    </row>
    <row r="2481" spans="2:12" x14ac:dyDescent="0.15">
      <c r="H2481" s="3"/>
      <c r="I2481" s="3"/>
      <c r="J2481" s="3"/>
      <c r="K2481" s="3"/>
      <c r="L2481" s="3"/>
    </row>
    <row r="2482" spans="2:12" x14ac:dyDescent="0.15">
      <c r="H2482" s="3"/>
      <c r="I2482" s="3"/>
      <c r="J2482" s="3"/>
      <c r="K2482" s="3"/>
      <c r="L2482" s="3"/>
    </row>
    <row r="2483" spans="2:12" x14ac:dyDescent="0.15">
      <c r="B2483" s="2" t="s">
        <v>218</v>
      </c>
    </row>
    <row r="2496" spans="2:12" x14ac:dyDescent="0.15">
      <c r="B2496" s="8" t="s">
        <v>372</v>
      </c>
    </row>
    <row r="2510" spans="2:2" x14ac:dyDescent="0.15">
      <c r="B2510" s="2" t="s">
        <v>58</v>
      </c>
    </row>
    <row r="2511" spans="2:2" x14ac:dyDescent="0.15">
      <c r="B2511" s="2"/>
    </row>
    <row r="2516" spans="2:2" x14ac:dyDescent="0.15">
      <c r="B2516" s="2" t="s">
        <v>218</v>
      </c>
    </row>
    <row r="2529" spans="2:2" x14ac:dyDescent="0.15">
      <c r="B2529" s="8" t="s">
        <v>372</v>
      </c>
    </row>
    <row r="2542" spans="2:2" x14ac:dyDescent="0.15">
      <c r="B2542" s="2" t="s">
        <v>59</v>
      </c>
    </row>
    <row r="2550" spans="2:2" x14ac:dyDescent="0.15">
      <c r="B2550" s="2" t="s">
        <v>218</v>
      </c>
    </row>
    <row r="2563" spans="2:2" x14ac:dyDescent="0.15">
      <c r="B2563" s="8" t="s">
        <v>372</v>
      </c>
    </row>
    <row r="2576" spans="2:2" x14ac:dyDescent="0.15">
      <c r="B2576" s="2" t="s">
        <v>60</v>
      </c>
    </row>
    <row r="2584" spans="2:2" x14ac:dyDescent="0.15">
      <c r="B2584" s="2" t="s">
        <v>218</v>
      </c>
    </row>
    <row r="2597" spans="2:2" x14ac:dyDescent="0.15">
      <c r="B2597" s="8" t="s">
        <v>372</v>
      </c>
    </row>
    <row r="2611" spans="2:2" x14ac:dyDescent="0.15">
      <c r="B2611" s="2" t="s">
        <v>61</v>
      </c>
    </row>
    <row r="2612" spans="2:2" x14ac:dyDescent="0.15">
      <c r="B2612" s="2"/>
    </row>
    <row r="2613" spans="2:2" x14ac:dyDescent="0.15">
      <c r="B2613" s="2"/>
    </row>
    <row r="2619" spans="2:2" x14ac:dyDescent="0.15">
      <c r="B2619" s="2" t="s">
        <v>218</v>
      </c>
    </row>
    <row r="2632" spans="2:2" x14ac:dyDescent="0.15">
      <c r="B2632" s="8" t="s">
        <v>372</v>
      </c>
    </row>
    <row r="2646" spans="2:2" x14ac:dyDescent="0.15">
      <c r="B2646" s="2" t="s">
        <v>62</v>
      </c>
    </row>
    <row r="2653" spans="2:2" x14ac:dyDescent="0.15">
      <c r="B2653" s="2" t="s">
        <v>218</v>
      </c>
    </row>
    <row r="2666" spans="2:2" x14ac:dyDescent="0.15">
      <c r="B2666" s="8" t="s">
        <v>372</v>
      </c>
    </row>
    <row r="2680" spans="2:2" x14ac:dyDescent="0.15">
      <c r="B2680" s="2" t="s">
        <v>63</v>
      </c>
    </row>
    <row r="2688" spans="2:2" x14ac:dyDescent="0.15">
      <c r="B2688" s="2" t="s">
        <v>218</v>
      </c>
    </row>
    <row r="2701" spans="2:2" x14ac:dyDescent="0.15">
      <c r="B2701" s="8" t="s">
        <v>372</v>
      </c>
    </row>
    <row r="2714" spans="2:2" x14ac:dyDescent="0.15">
      <c r="B2714" s="2" t="s">
        <v>546</v>
      </c>
    </row>
    <row r="2722" spans="2:8" x14ac:dyDescent="0.15">
      <c r="B2722" s="2" t="s">
        <v>218</v>
      </c>
    </row>
    <row r="2726" spans="2:8" x14ac:dyDescent="0.15">
      <c r="H2726" s="1" t="s">
        <v>563</v>
      </c>
    </row>
    <row r="2735" spans="2:8" x14ac:dyDescent="0.15">
      <c r="B2735" s="8" t="s">
        <v>372</v>
      </c>
    </row>
    <row r="2752" spans="2:2" x14ac:dyDescent="0.15">
      <c r="B2752" s="2" t="s">
        <v>64</v>
      </c>
    </row>
    <row r="2759" spans="2:2" x14ac:dyDescent="0.15">
      <c r="B2759" s="2" t="s">
        <v>218</v>
      </c>
    </row>
    <row r="2771" spans="2:2" x14ac:dyDescent="0.15">
      <c r="B2771" s="8" t="s">
        <v>372</v>
      </c>
    </row>
    <row r="2784" spans="2:2" x14ac:dyDescent="0.15">
      <c r="B2784" s="2" t="s">
        <v>65</v>
      </c>
    </row>
    <row r="2791" spans="2:2" x14ac:dyDescent="0.15">
      <c r="B2791" s="2" t="s">
        <v>218</v>
      </c>
    </row>
    <row r="2803" spans="2:2" x14ac:dyDescent="0.15">
      <c r="B2803" s="8" t="s">
        <v>372</v>
      </c>
    </row>
    <row r="2816" spans="2:2" x14ac:dyDescent="0.15">
      <c r="B2816" s="2" t="s">
        <v>66</v>
      </c>
    </row>
    <row r="2825" spans="2:2" x14ac:dyDescent="0.15">
      <c r="B2825" s="2" t="s">
        <v>218</v>
      </c>
    </row>
    <row r="2837" spans="2:2" x14ac:dyDescent="0.15">
      <c r="B2837" s="8" t="s">
        <v>372</v>
      </c>
    </row>
    <row r="2850" spans="2:2" x14ac:dyDescent="0.15">
      <c r="B2850" s="2" t="s">
        <v>67</v>
      </c>
    </row>
    <row r="2859" spans="2:2" x14ac:dyDescent="0.15">
      <c r="B2859" s="2" t="s">
        <v>218</v>
      </c>
    </row>
    <row r="2871" spans="2:2" x14ac:dyDescent="0.15">
      <c r="B2871" s="8" t="s">
        <v>372</v>
      </c>
    </row>
    <row r="2884" spans="2:2" x14ac:dyDescent="0.15">
      <c r="B2884" s="2" t="s">
        <v>68</v>
      </c>
    </row>
    <row r="2893" spans="2:2" x14ac:dyDescent="0.15">
      <c r="B2893" s="2" t="s">
        <v>218</v>
      </c>
    </row>
    <row r="2905" spans="2:2" x14ac:dyDescent="0.15">
      <c r="B2905" s="8" t="s">
        <v>372</v>
      </c>
    </row>
    <row r="2906" spans="2:2" x14ac:dyDescent="0.15">
      <c r="B2906" s="8"/>
    </row>
    <row r="2907" spans="2:2" x14ac:dyDescent="0.15">
      <c r="B2907" s="8"/>
    </row>
    <row r="2908" spans="2:2" x14ac:dyDescent="0.15">
      <c r="B2908" s="8"/>
    </row>
    <row r="2909" spans="2:2" x14ac:dyDescent="0.15">
      <c r="B2909" s="8"/>
    </row>
    <row r="2910" spans="2:2" x14ac:dyDescent="0.15">
      <c r="B2910" s="8"/>
    </row>
    <row r="2911" spans="2:2" x14ac:dyDescent="0.15">
      <c r="B2911" s="8"/>
    </row>
    <row r="2918" spans="2:2" x14ac:dyDescent="0.15">
      <c r="B2918" s="2" t="s">
        <v>69</v>
      </c>
    </row>
    <row r="2925" spans="2:2" x14ac:dyDescent="0.15">
      <c r="B2925" s="2" t="s">
        <v>218</v>
      </c>
    </row>
    <row r="2937" spans="2:2" x14ac:dyDescent="0.15">
      <c r="B2937" s="8" t="s">
        <v>372</v>
      </c>
    </row>
    <row r="2950" spans="2:2" x14ac:dyDescent="0.15">
      <c r="B2950" s="2" t="s">
        <v>70</v>
      </c>
    </row>
    <row r="2959" spans="2:2" x14ac:dyDescent="0.15">
      <c r="B2959" s="2" t="s">
        <v>218</v>
      </c>
    </row>
    <row r="2971" spans="2:2" x14ac:dyDescent="0.15">
      <c r="B2971" s="8" t="s">
        <v>372</v>
      </c>
    </row>
    <row r="2985" spans="2:2" x14ac:dyDescent="0.15">
      <c r="B2985" s="2" t="s">
        <v>71</v>
      </c>
    </row>
    <row r="2993" spans="2:2" x14ac:dyDescent="0.15">
      <c r="B2993" s="2" t="s">
        <v>218</v>
      </c>
    </row>
    <row r="3005" spans="2:2" x14ac:dyDescent="0.15">
      <c r="B3005" s="8" t="s">
        <v>372</v>
      </c>
    </row>
    <row r="3018" spans="2:2" x14ac:dyDescent="0.15">
      <c r="B3018" s="2" t="s">
        <v>72</v>
      </c>
    </row>
    <row r="3019" spans="2:2" x14ac:dyDescent="0.15">
      <c r="B3019" s="2"/>
    </row>
    <row r="3020" spans="2:2" x14ac:dyDescent="0.15">
      <c r="B3020" s="2"/>
    </row>
    <row r="3029" spans="2:2" x14ac:dyDescent="0.15">
      <c r="B3029" s="2" t="s">
        <v>218</v>
      </c>
    </row>
    <row r="3041" spans="2:2" x14ac:dyDescent="0.15">
      <c r="B3041" s="8" t="s">
        <v>372</v>
      </c>
    </row>
    <row r="3054" spans="2:2" x14ac:dyDescent="0.15">
      <c r="B3054" s="2" t="s">
        <v>554</v>
      </c>
    </row>
    <row r="3055" spans="2:2" x14ac:dyDescent="0.15">
      <c r="B3055" s="2"/>
    </row>
    <row r="3056" spans="2:2" x14ac:dyDescent="0.15">
      <c r="B3056" s="2"/>
    </row>
    <row r="3057" spans="2:2" x14ac:dyDescent="0.15">
      <c r="B3057" s="2"/>
    </row>
    <row r="3063" spans="2:2" x14ac:dyDescent="0.15">
      <c r="B3063" s="2" t="s">
        <v>218</v>
      </c>
    </row>
    <row r="3074" spans="2:2" x14ac:dyDescent="0.15">
      <c r="B3074" s="8" t="s">
        <v>372</v>
      </c>
    </row>
    <row r="3087" spans="2:2" x14ac:dyDescent="0.15">
      <c r="B3087" s="2" t="s">
        <v>73</v>
      </c>
    </row>
    <row r="3095" spans="2:2" x14ac:dyDescent="0.15">
      <c r="B3095" s="2" t="s">
        <v>218</v>
      </c>
    </row>
    <row r="3107" spans="2:2" x14ac:dyDescent="0.15">
      <c r="B3107" s="8" t="s">
        <v>372</v>
      </c>
    </row>
    <row r="3121" spans="2:2" x14ac:dyDescent="0.15">
      <c r="B3121" s="2" t="s">
        <v>555</v>
      </c>
    </row>
    <row r="3122" spans="2:2" x14ac:dyDescent="0.15">
      <c r="B3122" s="2"/>
    </row>
    <row r="3130" spans="2:2" x14ac:dyDescent="0.15">
      <c r="B3130" s="2" t="s">
        <v>218</v>
      </c>
    </row>
    <row r="3142" spans="2:2" x14ac:dyDescent="0.15">
      <c r="B3142" s="8" t="s">
        <v>372</v>
      </c>
    </row>
    <row r="3156" spans="2:2" x14ac:dyDescent="0.15">
      <c r="B3156" s="2" t="s">
        <v>46</v>
      </c>
    </row>
    <row r="3165" spans="2:2" x14ac:dyDescent="0.15">
      <c r="B3165" s="2" t="s">
        <v>218</v>
      </c>
    </row>
    <row r="3177" spans="2:2" x14ac:dyDescent="0.15">
      <c r="B3177" s="8" t="s">
        <v>372</v>
      </c>
    </row>
    <row r="3213" spans="2:11" x14ac:dyDescent="0.15">
      <c r="B3213" s="2" t="s">
        <v>218</v>
      </c>
      <c r="I3213" s="208" t="s">
        <v>5</v>
      </c>
      <c r="J3213" s="209"/>
      <c r="K3213" s="209"/>
    </row>
    <row r="3252" spans="2:12" ht="11.25" customHeight="1" x14ac:dyDescent="0.15"/>
    <row r="3253" spans="2:12" ht="11.25" customHeight="1" x14ac:dyDescent="0.15"/>
    <row r="3254" spans="2:12" ht="11.25" customHeight="1" x14ac:dyDescent="0.15"/>
    <row r="3255" spans="2:12" ht="11.25" customHeight="1" x14ac:dyDescent="0.15"/>
    <row r="3256" spans="2:12" ht="11.25" customHeight="1" x14ac:dyDescent="0.15"/>
    <row r="3257" spans="2:12" ht="11.25" customHeight="1" x14ac:dyDescent="0.15"/>
    <row r="3258" spans="2:12" ht="11.25" customHeight="1" x14ac:dyDescent="0.15"/>
    <row r="3259" spans="2:12" ht="11.25" customHeight="1" x14ac:dyDescent="0.15">
      <c r="B3259" s="105" t="s">
        <v>442</v>
      </c>
    </row>
    <row r="3260" spans="2:12" ht="11.25" customHeight="1" x14ac:dyDescent="0.15"/>
    <row r="3261" spans="2:12" ht="11.25" customHeight="1" x14ac:dyDescent="0.15">
      <c r="B3261" s="174" t="s">
        <v>938</v>
      </c>
      <c r="C3261" s="17"/>
      <c r="D3261" s="17"/>
      <c r="E3261" s="17"/>
      <c r="F3261" s="17"/>
      <c r="G3261" s="17"/>
      <c r="H3261" s="2"/>
      <c r="I3261" s="2"/>
      <c r="J3261" s="2"/>
      <c r="K3261" s="2"/>
      <c r="L3261" s="2">
        <v>1</v>
      </c>
    </row>
    <row r="3262" spans="2:12" ht="11.25" customHeight="1" x14ac:dyDescent="0.15">
      <c r="B3262" s="174" t="s">
        <v>939</v>
      </c>
      <c r="C3262" s="17"/>
      <c r="D3262" s="17"/>
      <c r="E3262" s="17"/>
      <c r="F3262" s="17"/>
      <c r="G3262" s="17"/>
      <c r="H3262" s="2"/>
      <c r="I3262" s="2"/>
      <c r="J3262" s="2"/>
      <c r="K3262" s="2"/>
      <c r="L3262" s="2">
        <v>1</v>
      </c>
    </row>
    <row r="3263" spans="2:12" ht="11.25" customHeight="1" x14ac:dyDescent="0.15">
      <c r="B3263" s="174" t="s">
        <v>940</v>
      </c>
      <c r="C3263" s="17"/>
      <c r="D3263" s="17"/>
      <c r="E3263" s="17"/>
      <c r="F3263" s="17"/>
      <c r="G3263" s="17"/>
      <c r="H3263" s="2"/>
      <c r="I3263" s="2"/>
      <c r="J3263" s="2"/>
      <c r="K3263" s="2"/>
      <c r="L3263" s="2">
        <v>1</v>
      </c>
    </row>
    <row r="3264" spans="2:12" ht="11.25" customHeight="1" x14ac:dyDescent="0.15">
      <c r="B3264" s="174" t="s">
        <v>941</v>
      </c>
      <c r="C3264" s="17"/>
      <c r="D3264" s="17"/>
      <c r="E3264" s="17"/>
      <c r="F3264" s="17"/>
      <c r="G3264" s="17"/>
      <c r="H3264" s="2"/>
      <c r="I3264" s="2"/>
      <c r="J3264" s="2"/>
      <c r="K3264" s="2"/>
      <c r="L3264" s="2">
        <v>1</v>
      </c>
    </row>
    <row r="3265" spans="2:12" ht="11.25" customHeight="1" x14ac:dyDescent="0.15">
      <c r="B3265" s="174" t="s">
        <v>942</v>
      </c>
      <c r="C3265" s="17"/>
      <c r="D3265" s="17"/>
      <c r="E3265" s="17"/>
      <c r="F3265" s="17"/>
      <c r="G3265" s="17"/>
      <c r="H3265" s="2"/>
      <c r="I3265" s="2"/>
      <c r="J3265" s="2"/>
      <c r="K3265" s="2"/>
      <c r="L3265" s="2">
        <v>1</v>
      </c>
    </row>
    <row r="3266" spans="2:12" ht="11.25" customHeight="1" x14ac:dyDescent="0.15">
      <c r="B3266" s="174" t="s">
        <v>943</v>
      </c>
      <c r="C3266" s="17"/>
      <c r="D3266" s="17"/>
      <c r="E3266" s="17"/>
      <c r="F3266" s="17"/>
      <c r="G3266" s="17"/>
      <c r="H3266" s="2"/>
      <c r="I3266" s="2"/>
      <c r="J3266" s="2"/>
      <c r="K3266" s="2"/>
      <c r="L3266" s="2">
        <v>1</v>
      </c>
    </row>
    <row r="3267" spans="2:12" ht="13.5" customHeight="1" x14ac:dyDescent="0.15">
      <c r="B3267" s="181" t="s">
        <v>944</v>
      </c>
      <c r="C3267" s="182"/>
      <c r="D3267" s="182"/>
      <c r="E3267" s="182"/>
      <c r="F3267" s="182"/>
      <c r="G3267" s="182"/>
      <c r="H3267" s="2"/>
      <c r="I3267" s="2"/>
      <c r="J3267" s="2"/>
      <c r="K3267" s="2"/>
      <c r="L3267" s="2">
        <v>1</v>
      </c>
    </row>
    <row r="3268" spans="2:12" ht="13.5" customHeight="1" x14ac:dyDescent="0.15">
      <c r="B3268" s="181" t="s">
        <v>954</v>
      </c>
      <c r="C3268" s="182"/>
      <c r="D3268" s="182"/>
      <c r="E3268" s="182"/>
      <c r="F3268" s="182"/>
      <c r="G3268" s="182"/>
      <c r="H3268" s="2"/>
      <c r="I3268" s="2"/>
      <c r="J3268" s="2"/>
      <c r="K3268" s="2"/>
      <c r="L3268" s="2"/>
    </row>
    <row r="3269" spans="2:12" ht="13.5" customHeight="1" x14ac:dyDescent="0.15">
      <c r="B3269" s="181" t="s">
        <v>955</v>
      </c>
      <c r="C3269" s="182"/>
      <c r="D3269" s="182"/>
      <c r="E3269" s="182"/>
      <c r="F3269" s="182"/>
      <c r="G3269" s="182"/>
      <c r="H3269" s="2"/>
      <c r="I3269" s="2"/>
      <c r="J3269" s="2"/>
      <c r="K3269" s="2"/>
      <c r="L3269" s="2">
        <v>1</v>
      </c>
    </row>
    <row r="3270" spans="2:12" ht="11.25" customHeight="1" x14ac:dyDescent="0.15">
      <c r="B3270" s="174" t="s">
        <v>945</v>
      </c>
      <c r="C3270" s="17"/>
      <c r="D3270" s="17"/>
      <c r="E3270" s="17"/>
      <c r="F3270" s="17"/>
      <c r="G3270" s="17"/>
      <c r="H3270" s="2"/>
      <c r="I3270" s="2"/>
      <c r="J3270" s="2"/>
      <c r="K3270" s="2"/>
      <c r="L3270" s="2">
        <v>1</v>
      </c>
    </row>
    <row r="3271" spans="2:12" ht="11.25" customHeight="1" x14ac:dyDescent="0.15">
      <c r="B3271" s="174" t="s">
        <v>956</v>
      </c>
      <c r="C3271" s="17"/>
      <c r="D3271" s="17"/>
      <c r="E3271" s="17"/>
      <c r="F3271" s="17"/>
      <c r="G3271" s="17"/>
      <c r="H3271" s="2"/>
      <c r="I3271" s="2"/>
      <c r="J3271" s="2"/>
      <c r="K3271" s="2"/>
      <c r="L3271" s="2"/>
    </row>
    <row r="3272" spans="2:12" ht="11.25" customHeight="1" x14ac:dyDescent="0.15">
      <c r="B3272" s="174" t="s">
        <v>957</v>
      </c>
      <c r="C3272" s="17"/>
      <c r="D3272" s="17"/>
      <c r="E3272" s="17"/>
      <c r="F3272" s="17"/>
      <c r="G3272" s="17"/>
      <c r="H3272" s="2"/>
      <c r="I3272" s="2"/>
      <c r="J3272" s="2"/>
      <c r="K3272" s="2"/>
      <c r="L3272" s="2">
        <v>1</v>
      </c>
    </row>
    <row r="3273" spans="2:12" ht="11.25" customHeight="1" x14ac:dyDescent="0.15">
      <c r="B3273" s="174" t="s">
        <v>946</v>
      </c>
      <c r="C3273" s="17"/>
      <c r="D3273" s="17"/>
      <c r="E3273" s="17"/>
      <c r="F3273" s="17"/>
      <c r="G3273" s="17"/>
      <c r="H3273" s="2"/>
      <c r="I3273" s="2"/>
      <c r="J3273" s="2"/>
      <c r="K3273" s="2"/>
      <c r="L3273" s="2">
        <v>1</v>
      </c>
    </row>
    <row r="3274" spans="2:12" ht="11.25" customHeight="1" x14ac:dyDescent="0.15">
      <c r="B3274" s="174" t="s">
        <v>960</v>
      </c>
      <c r="C3274" s="17"/>
      <c r="D3274" s="17"/>
      <c r="E3274" s="17"/>
      <c r="F3274" s="17"/>
      <c r="G3274" s="17"/>
      <c r="H3274" s="2"/>
      <c r="I3274" s="2"/>
      <c r="J3274" s="2"/>
      <c r="K3274" s="2"/>
      <c r="L3274" s="2"/>
    </row>
    <row r="3275" spans="2:12" ht="11.25" customHeight="1" x14ac:dyDescent="0.15">
      <c r="B3275" s="174" t="s">
        <v>961</v>
      </c>
      <c r="C3275" s="17"/>
      <c r="D3275" s="17"/>
      <c r="E3275" s="17"/>
      <c r="F3275" s="17"/>
      <c r="G3275" s="17"/>
      <c r="H3275" s="2"/>
      <c r="I3275" s="2"/>
      <c r="J3275" s="2"/>
      <c r="K3275" s="2"/>
      <c r="L3275" s="2">
        <v>1</v>
      </c>
    </row>
    <row r="3276" spans="2:12" ht="11.25" customHeight="1" x14ac:dyDescent="0.15">
      <c r="B3276" s="174" t="s">
        <v>947</v>
      </c>
      <c r="C3276" s="17"/>
      <c r="D3276" s="17"/>
      <c r="E3276" s="17"/>
      <c r="F3276" s="17"/>
      <c r="G3276" s="17"/>
      <c r="H3276" s="2"/>
      <c r="I3276" s="2"/>
      <c r="J3276" s="2"/>
      <c r="K3276" s="2"/>
      <c r="L3276" s="2">
        <v>1</v>
      </c>
    </row>
    <row r="3277" spans="2:12" ht="11.25" customHeight="1" x14ac:dyDescent="0.15">
      <c r="B3277" s="174" t="s">
        <v>948</v>
      </c>
      <c r="C3277" s="17"/>
      <c r="D3277" s="17"/>
      <c r="E3277" s="17"/>
      <c r="F3277" s="17"/>
      <c r="G3277" s="17"/>
      <c r="H3277" s="2"/>
      <c r="I3277" s="2"/>
      <c r="J3277" s="2"/>
      <c r="K3277" s="2"/>
      <c r="L3277" s="2">
        <v>1</v>
      </c>
    </row>
    <row r="3278" spans="2:12" ht="11.25" customHeight="1" x14ac:dyDescent="0.15">
      <c r="B3278" s="174" t="s">
        <v>949</v>
      </c>
      <c r="C3278" s="17"/>
      <c r="D3278" s="17"/>
      <c r="E3278" s="17"/>
      <c r="F3278" s="17"/>
      <c r="G3278" s="17"/>
      <c r="H3278" s="17"/>
      <c r="I3278" s="17"/>
      <c r="J3278" s="17"/>
      <c r="K3278" s="17"/>
      <c r="L3278" s="2">
        <v>1</v>
      </c>
    </row>
    <row r="3279" spans="2:12" ht="11.25" customHeight="1" x14ac:dyDescent="0.15">
      <c r="B3279" s="174" t="s">
        <v>958</v>
      </c>
      <c r="C3279" s="17"/>
      <c r="D3279" s="17"/>
      <c r="E3279" s="17"/>
      <c r="F3279" s="17"/>
      <c r="G3279" s="17"/>
      <c r="H3279" s="17"/>
      <c r="I3279" s="17"/>
      <c r="J3279" s="17"/>
      <c r="K3279" s="17"/>
      <c r="L3279" s="2"/>
    </row>
    <row r="3280" spans="2:12" ht="11.25" customHeight="1" x14ac:dyDescent="0.15">
      <c r="B3280" s="174" t="s">
        <v>959</v>
      </c>
      <c r="C3280" s="17"/>
      <c r="D3280" s="17"/>
      <c r="E3280" s="17"/>
      <c r="F3280" s="17"/>
      <c r="G3280" s="17"/>
      <c r="H3280" s="17"/>
      <c r="I3280" s="17"/>
      <c r="J3280" s="17"/>
      <c r="K3280" s="17"/>
      <c r="L3280" s="2">
        <v>1</v>
      </c>
    </row>
    <row r="3281" spans="2:12" ht="11.25" customHeight="1" x14ac:dyDescent="0.15">
      <c r="B3281" s="174" t="s">
        <v>950</v>
      </c>
      <c r="C3281" s="17"/>
      <c r="D3281" s="17"/>
      <c r="E3281" s="17"/>
      <c r="F3281" s="17"/>
      <c r="G3281" s="17"/>
      <c r="H3281" s="17"/>
      <c r="I3281" s="17"/>
      <c r="J3281" s="17"/>
      <c r="K3281" s="17"/>
      <c r="L3281" s="2">
        <v>1</v>
      </c>
    </row>
    <row r="3282" spans="2:12" ht="11.25" customHeight="1" x14ac:dyDescent="0.15">
      <c r="B3282" s="174" t="s">
        <v>951</v>
      </c>
      <c r="C3282" s="17"/>
      <c r="D3282" s="17"/>
      <c r="E3282" s="17"/>
      <c r="F3282" s="17"/>
      <c r="G3282" s="17"/>
      <c r="H3282" s="17"/>
      <c r="I3282" s="17"/>
      <c r="J3282" s="17"/>
      <c r="K3282" s="17"/>
      <c r="L3282" s="2">
        <v>1</v>
      </c>
    </row>
    <row r="3283" spans="2:12" ht="11.25" customHeight="1" x14ac:dyDescent="0.15">
      <c r="B3283" s="174" t="s">
        <v>952</v>
      </c>
      <c r="C3283" s="17"/>
      <c r="D3283" s="17"/>
      <c r="E3283" s="17"/>
      <c r="F3283" s="17"/>
      <c r="G3283" s="17"/>
      <c r="H3283" s="17"/>
      <c r="I3283" s="17"/>
      <c r="J3283" s="17"/>
      <c r="K3283" s="17"/>
      <c r="L3283" s="2">
        <v>1</v>
      </c>
    </row>
    <row r="3284" spans="2:12" ht="11.25" customHeight="1" x14ac:dyDescent="0.15">
      <c r="B3284" s="174" t="s">
        <v>953</v>
      </c>
      <c r="C3284" s="17"/>
      <c r="D3284" s="17"/>
      <c r="E3284" s="17"/>
      <c r="F3284" s="17"/>
      <c r="G3284" s="17"/>
      <c r="H3284" s="17"/>
      <c r="I3284" s="17"/>
      <c r="J3284" s="17"/>
      <c r="K3284" s="17"/>
      <c r="L3284" s="2">
        <v>1</v>
      </c>
    </row>
    <row r="3285" spans="2:12" ht="11.25" customHeight="1" x14ac:dyDescent="0.15">
      <c r="B3285" s="179" t="s">
        <v>191</v>
      </c>
      <c r="C3285" s="180"/>
      <c r="D3285" s="180"/>
      <c r="E3285" s="180"/>
      <c r="F3285" s="180"/>
      <c r="G3285" s="180"/>
      <c r="H3285" s="180"/>
      <c r="I3285" s="180"/>
      <c r="J3285" s="180"/>
      <c r="K3285" s="180"/>
      <c r="L3285" s="180">
        <v>1</v>
      </c>
    </row>
    <row r="3286" spans="2:12" ht="11.25" customHeight="1" x14ac:dyDescent="0.15">
      <c r="B3286" s="174" t="s">
        <v>190</v>
      </c>
      <c r="C3286" s="17"/>
      <c r="D3286" s="17"/>
      <c r="E3286" s="17"/>
      <c r="F3286" s="17"/>
      <c r="G3286" s="17"/>
      <c r="H3286" s="17"/>
      <c r="I3286" s="17"/>
      <c r="J3286" s="17"/>
      <c r="K3286" s="17"/>
      <c r="L3286" s="2">
        <v>21</v>
      </c>
    </row>
    <row r="3287" spans="2:12" ht="11.25" customHeight="1" x14ac:dyDescent="0.15">
      <c r="B3287" s="2"/>
      <c r="C3287" s="2"/>
      <c r="D3287" s="2"/>
      <c r="E3287" s="2"/>
      <c r="F3287" s="2"/>
      <c r="G3287" s="2"/>
      <c r="H3287" s="17"/>
      <c r="I3287" s="17"/>
      <c r="J3287" s="17"/>
      <c r="K3287" s="17"/>
      <c r="L3287" s="2"/>
    </row>
    <row r="3288" spans="2:12" ht="11.25" customHeight="1" x14ac:dyDescent="0.15">
      <c r="B3288" s="108" t="s">
        <v>448</v>
      </c>
      <c r="C3288" s="2"/>
      <c r="D3288" s="2"/>
      <c r="E3288" s="2"/>
      <c r="F3288" s="2"/>
      <c r="G3288" s="2"/>
      <c r="H3288" s="17"/>
      <c r="I3288" s="17"/>
      <c r="J3288" s="17"/>
      <c r="K3288" s="17"/>
      <c r="L3288" s="2"/>
    </row>
    <row r="3289" spans="2:12" ht="11.25" customHeight="1" x14ac:dyDescent="0.15">
      <c r="H3289" s="3"/>
      <c r="I3289" s="3"/>
      <c r="J3289" s="3"/>
      <c r="K3289" s="3"/>
    </row>
    <row r="3290" spans="2:12" x14ac:dyDescent="0.15">
      <c r="H3290" s="3"/>
      <c r="I3290" s="3"/>
      <c r="J3290" s="3"/>
      <c r="K3290" s="3"/>
    </row>
    <row r="3291" spans="2:12" x14ac:dyDescent="0.15">
      <c r="H3291" s="3"/>
      <c r="I3291" s="3"/>
      <c r="J3291" s="3"/>
      <c r="K3291" s="3"/>
    </row>
    <row r="3292" spans="2:12" x14ac:dyDescent="0.15">
      <c r="H3292" s="3"/>
      <c r="I3292" s="3"/>
      <c r="J3292" s="3"/>
      <c r="K3292" s="3"/>
    </row>
    <row r="3293" spans="2:12" x14ac:dyDescent="0.15">
      <c r="H3293" s="3"/>
      <c r="I3293" s="3"/>
      <c r="J3293" s="3"/>
      <c r="K3293" s="3"/>
    </row>
    <row r="3294" spans="2:12" x14ac:dyDescent="0.15">
      <c r="H3294" s="3"/>
      <c r="I3294" s="3"/>
      <c r="J3294" s="3"/>
      <c r="K3294" s="3"/>
    </row>
    <row r="3295" spans="2:12" x14ac:dyDescent="0.15">
      <c r="H3295" s="3"/>
      <c r="I3295" s="3"/>
      <c r="J3295" s="3"/>
      <c r="K3295" s="3"/>
    </row>
    <row r="3296" spans="2:12" x14ac:dyDescent="0.15">
      <c r="H3296" s="3"/>
      <c r="I3296" s="3"/>
      <c r="J3296" s="3"/>
      <c r="K3296" s="3"/>
    </row>
    <row r="3297" spans="8:13" x14ac:dyDescent="0.15">
      <c r="H3297" s="3"/>
      <c r="I3297" s="3"/>
      <c r="J3297" s="3"/>
      <c r="K3297" s="3"/>
    </row>
    <row r="3298" spans="8:13" x14ac:dyDescent="0.15">
      <c r="H3298" s="3"/>
      <c r="I3298" s="3"/>
      <c r="J3298" s="3"/>
      <c r="K3298" s="3"/>
    </row>
    <row r="3299" spans="8:13" x14ac:dyDescent="0.15">
      <c r="H3299" s="3"/>
      <c r="I3299" s="3"/>
      <c r="J3299" s="3"/>
      <c r="K3299" s="3"/>
    </row>
    <row r="3300" spans="8:13" x14ac:dyDescent="0.15">
      <c r="H3300" s="3"/>
      <c r="I3300" s="3"/>
      <c r="J3300" s="3"/>
      <c r="K3300" s="3"/>
    </row>
    <row r="3301" spans="8:13" x14ac:dyDescent="0.15">
      <c r="H3301" s="3"/>
      <c r="I3301" s="3"/>
      <c r="J3301" s="3"/>
      <c r="K3301" s="3"/>
    </row>
    <row r="3302" spans="8:13" x14ac:dyDescent="0.15">
      <c r="H3302" s="3"/>
      <c r="I3302" s="3"/>
      <c r="J3302" s="3"/>
      <c r="K3302" s="3"/>
    </row>
    <row r="3307" spans="8:13" ht="12" customHeight="1" x14ac:dyDescent="0.15"/>
    <row r="3308" spans="8:13" x14ac:dyDescent="0.15">
      <c r="H3308" s="105"/>
    </row>
    <row r="3310" spans="8:13" x14ac:dyDescent="0.15">
      <c r="H3310" s="105" t="s">
        <v>442</v>
      </c>
    </row>
    <row r="3312" spans="8:13" ht="12" customHeight="1" x14ac:dyDescent="0.15">
      <c r="H3312" s="98" t="s">
        <v>991</v>
      </c>
      <c r="I3312" s="2"/>
      <c r="J3312" s="2"/>
      <c r="K3312" s="2"/>
      <c r="L3312" s="2"/>
      <c r="M3312" s="2"/>
    </row>
    <row r="3313" spans="8:14" x14ac:dyDescent="0.15">
      <c r="H3313" s="98" t="s">
        <v>992</v>
      </c>
      <c r="I3313" s="2"/>
      <c r="J3313" s="2"/>
      <c r="K3313" s="2"/>
      <c r="L3313" s="2"/>
      <c r="M3313" s="2"/>
    </row>
    <row r="3314" spans="8:14" x14ac:dyDescent="0.15">
      <c r="H3314" s="98" t="s">
        <v>993</v>
      </c>
      <c r="I3314" s="2"/>
      <c r="J3314" s="2"/>
      <c r="K3314" s="2"/>
      <c r="L3314" s="2"/>
      <c r="M3314" s="2"/>
    </row>
    <row r="3315" spans="8:14" x14ac:dyDescent="0.15">
      <c r="H3315" s="98" t="s">
        <v>994</v>
      </c>
      <c r="I3315" s="2"/>
      <c r="J3315" s="2"/>
      <c r="K3315" s="2"/>
      <c r="L3315" s="2"/>
      <c r="M3315" s="2"/>
    </row>
    <row r="3316" spans="8:14" ht="12" customHeight="1" x14ac:dyDescent="0.15">
      <c r="H3316" s="98" t="s">
        <v>990</v>
      </c>
      <c r="I3316" s="2"/>
      <c r="J3316" s="2"/>
      <c r="K3316" s="2"/>
      <c r="L3316" s="2"/>
      <c r="M3316" s="2">
        <v>1</v>
      </c>
    </row>
    <row r="3317" spans="8:14" ht="12" customHeight="1" x14ac:dyDescent="0.15">
      <c r="H3317" s="98" t="s">
        <v>973</v>
      </c>
      <c r="I3317" s="2"/>
      <c r="J3317" s="2"/>
      <c r="K3317" s="2"/>
      <c r="L3317" s="2"/>
      <c r="M3317" s="2"/>
    </row>
    <row r="3318" spans="8:14" x14ac:dyDescent="0.15">
      <c r="H3318" s="98" t="s">
        <v>974</v>
      </c>
      <c r="I3318" s="2"/>
      <c r="J3318" s="2"/>
      <c r="K3318" s="2"/>
      <c r="L3318" s="2"/>
      <c r="M3318" s="2">
        <v>1</v>
      </c>
    </row>
    <row r="3319" spans="8:14" x14ac:dyDescent="0.15">
      <c r="H3319" s="98" t="s">
        <v>962</v>
      </c>
      <c r="I3319" s="2"/>
      <c r="J3319" s="2"/>
      <c r="K3319" s="2"/>
      <c r="L3319" s="2"/>
      <c r="M3319" s="2">
        <v>1</v>
      </c>
    </row>
    <row r="3320" spans="8:14" x14ac:dyDescent="0.15">
      <c r="H3320" s="109" t="s">
        <v>963</v>
      </c>
      <c r="I3320" s="2"/>
      <c r="J3320" s="2"/>
      <c r="K3320" s="2"/>
      <c r="L3320" s="2"/>
      <c r="M3320" s="2">
        <v>1</v>
      </c>
    </row>
    <row r="3321" spans="8:14" x14ac:dyDescent="0.15">
      <c r="H3321" s="98" t="s">
        <v>975</v>
      </c>
      <c r="I3321" s="98"/>
      <c r="J3321" s="98"/>
      <c r="K3321" s="98"/>
      <c r="L3321" s="98"/>
      <c r="M3321" s="2"/>
    </row>
    <row r="3322" spans="8:14" ht="12" customHeight="1" x14ac:dyDescent="0.15">
      <c r="H3322" s="98" t="s">
        <v>976</v>
      </c>
      <c r="I3322" s="98"/>
      <c r="J3322" s="98"/>
      <c r="K3322" s="98"/>
      <c r="L3322" s="98"/>
      <c r="M3322" s="2"/>
      <c r="N3322" s="3"/>
    </row>
    <row r="3323" spans="8:14" x14ac:dyDescent="0.15">
      <c r="H3323" s="98" t="s">
        <v>977</v>
      </c>
      <c r="I3323" s="98"/>
      <c r="J3323" s="98"/>
      <c r="K3323" s="98"/>
      <c r="L3323" s="98"/>
      <c r="M3323" s="2">
        <v>1</v>
      </c>
      <c r="N3323" s="3"/>
    </row>
    <row r="3324" spans="8:14" x14ac:dyDescent="0.15">
      <c r="H3324" s="109" t="s">
        <v>964</v>
      </c>
      <c r="I3324" s="2"/>
      <c r="J3324" s="2"/>
      <c r="K3324" s="2"/>
      <c r="L3324" s="2"/>
      <c r="M3324" s="2">
        <v>1</v>
      </c>
      <c r="N3324" s="3"/>
    </row>
    <row r="3325" spans="8:14" x14ac:dyDescent="0.15">
      <c r="H3325" s="98" t="s">
        <v>988</v>
      </c>
      <c r="I3325" s="98"/>
      <c r="J3325" s="98"/>
      <c r="K3325" s="98"/>
      <c r="L3325" s="98"/>
      <c r="M3325" s="2"/>
      <c r="N3325" s="101"/>
    </row>
    <row r="3326" spans="8:14" x14ac:dyDescent="0.15">
      <c r="H3326" s="98" t="s">
        <v>989</v>
      </c>
      <c r="I3326" s="98"/>
      <c r="J3326" s="98"/>
      <c r="K3326" s="98"/>
      <c r="L3326" s="98"/>
      <c r="M3326" s="2">
        <v>1</v>
      </c>
      <c r="N3326" s="101"/>
    </row>
    <row r="3327" spans="8:14" x14ac:dyDescent="0.15">
      <c r="H3327" s="98" t="s">
        <v>965</v>
      </c>
      <c r="I3327" s="105"/>
      <c r="J3327" s="96"/>
      <c r="K3327" s="96"/>
      <c r="L3327" s="96"/>
      <c r="M3327" s="2">
        <v>1</v>
      </c>
      <c r="N3327" s="101"/>
    </row>
    <row r="3328" spans="8:14" x14ac:dyDescent="0.15">
      <c r="H3328" s="98" t="s">
        <v>966</v>
      </c>
      <c r="I3328" s="96"/>
      <c r="J3328" s="96"/>
      <c r="K3328" s="96"/>
      <c r="L3328" s="96"/>
      <c r="M3328" s="2">
        <v>1</v>
      </c>
      <c r="N3328" s="101"/>
    </row>
    <row r="3329" spans="8:14" x14ac:dyDescent="0.15">
      <c r="H3329" s="98" t="s">
        <v>978</v>
      </c>
      <c r="I3329" s="108"/>
      <c r="J3329" s="173"/>
      <c r="K3329" s="173"/>
      <c r="L3329" s="173"/>
      <c r="M3329" s="2"/>
      <c r="N3329" s="101"/>
    </row>
    <row r="3330" spans="8:14" x14ac:dyDescent="0.15">
      <c r="H3330" s="98" t="s">
        <v>979</v>
      </c>
      <c r="I3330" s="172"/>
      <c r="J3330" s="173"/>
      <c r="K3330" s="173"/>
      <c r="L3330" s="173"/>
      <c r="M3330" s="2">
        <v>1</v>
      </c>
      <c r="N3330" s="101"/>
    </row>
    <row r="3331" spans="8:14" x14ac:dyDescent="0.15">
      <c r="H3331" s="98" t="s">
        <v>967</v>
      </c>
      <c r="I3331" s="172"/>
      <c r="J3331" s="173"/>
      <c r="K3331" s="173"/>
      <c r="L3331" s="173"/>
      <c r="M3331" s="2">
        <v>1</v>
      </c>
      <c r="N3331" s="101"/>
    </row>
    <row r="3332" spans="8:14" x14ac:dyDescent="0.15">
      <c r="H3332" s="109" t="s">
        <v>968</v>
      </c>
      <c r="I3332" s="174"/>
      <c r="J3332" s="172"/>
      <c r="K3332" s="172"/>
      <c r="L3332" s="172"/>
      <c r="M3332" s="2">
        <v>1</v>
      </c>
      <c r="N3332" s="101"/>
    </row>
    <row r="3333" spans="8:14" ht="12" customHeight="1" x14ac:dyDescent="0.15">
      <c r="H3333" s="109" t="s">
        <v>969</v>
      </c>
      <c r="I3333" s="108"/>
      <c r="J3333" s="173"/>
      <c r="K3333" s="173"/>
      <c r="L3333" s="173"/>
      <c r="M3333" s="2">
        <v>1</v>
      </c>
      <c r="N3333" s="101"/>
    </row>
    <row r="3334" spans="8:14" x14ac:dyDescent="0.15">
      <c r="H3334" s="98" t="s">
        <v>980</v>
      </c>
      <c r="I3334" s="174"/>
      <c r="J3334" s="173"/>
      <c r="K3334" s="173"/>
      <c r="L3334" s="173"/>
      <c r="M3334" s="2"/>
      <c r="N3334" s="101"/>
    </row>
    <row r="3335" spans="8:14" x14ac:dyDescent="0.15">
      <c r="H3335" s="98" t="s">
        <v>981</v>
      </c>
      <c r="I3335" s="174"/>
      <c r="J3335" s="173"/>
      <c r="K3335" s="173"/>
      <c r="L3335" s="173"/>
      <c r="M3335" s="2"/>
      <c r="N3335" s="101"/>
    </row>
    <row r="3336" spans="8:14" x14ac:dyDescent="0.15">
      <c r="H3336" s="98" t="s">
        <v>982</v>
      </c>
      <c r="I3336" s="174"/>
      <c r="J3336" s="173"/>
      <c r="K3336" s="173"/>
      <c r="L3336" s="173"/>
      <c r="M3336" s="2">
        <v>1</v>
      </c>
      <c r="N3336" s="101"/>
    </row>
    <row r="3337" spans="8:14" x14ac:dyDescent="0.15">
      <c r="H3337" s="109" t="s">
        <v>970</v>
      </c>
      <c r="I3337" s="174"/>
      <c r="J3337" s="183"/>
      <c r="K3337" s="183"/>
      <c r="L3337" s="183"/>
      <c r="M3337" s="2">
        <v>1</v>
      </c>
      <c r="N3337" s="101"/>
    </row>
    <row r="3338" spans="8:14" x14ac:dyDescent="0.15">
      <c r="H3338" s="109" t="s">
        <v>971</v>
      </c>
      <c r="I3338" s="108"/>
      <c r="J3338" s="183"/>
      <c r="K3338" s="183"/>
      <c r="L3338" s="183"/>
      <c r="M3338" s="2">
        <v>1</v>
      </c>
      <c r="N3338" s="101"/>
    </row>
    <row r="3339" spans="8:14" x14ac:dyDescent="0.15">
      <c r="H3339" s="109" t="s">
        <v>983</v>
      </c>
      <c r="I3339" s="108"/>
      <c r="J3339" s="183"/>
      <c r="K3339" s="183"/>
      <c r="L3339" s="183"/>
      <c r="M3339" s="2"/>
      <c r="N3339" s="101"/>
    </row>
    <row r="3340" spans="8:14" x14ac:dyDescent="0.15">
      <c r="H3340" s="109" t="s">
        <v>984</v>
      </c>
      <c r="I3340" s="108"/>
      <c r="J3340" s="183"/>
      <c r="K3340" s="183"/>
      <c r="L3340" s="183"/>
      <c r="M3340" s="2">
        <v>1</v>
      </c>
      <c r="N3340" s="101"/>
    </row>
    <row r="3341" spans="8:14" x14ac:dyDescent="0.15">
      <c r="H3341" s="98" t="s">
        <v>972</v>
      </c>
      <c r="I3341" s="184"/>
      <c r="J3341" s="183"/>
      <c r="K3341" s="183"/>
      <c r="L3341" s="183"/>
      <c r="M3341" s="2">
        <v>1</v>
      </c>
      <c r="N3341" s="101"/>
    </row>
    <row r="3342" spans="8:14" x14ac:dyDescent="0.15">
      <c r="H3342" s="98" t="s">
        <v>985</v>
      </c>
      <c r="I3342" s="174"/>
      <c r="J3342" s="183"/>
      <c r="K3342" s="183"/>
      <c r="L3342" s="183"/>
      <c r="M3342" s="2"/>
      <c r="N3342" s="101"/>
    </row>
    <row r="3343" spans="8:14" x14ac:dyDescent="0.15">
      <c r="H3343" s="98" t="s">
        <v>986</v>
      </c>
      <c r="I3343" s="184"/>
      <c r="J3343" s="183"/>
      <c r="K3343" s="183"/>
      <c r="L3343" s="183"/>
      <c r="M3343" s="2"/>
      <c r="N3343" s="101"/>
    </row>
    <row r="3344" spans="8:14" x14ac:dyDescent="0.15">
      <c r="H3344" s="2" t="s">
        <v>987</v>
      </c>
      <c r="I3344" s="184"/>
      <c r="J3344" s="183"/>
      <c r="K3344" s="183"/>
      <c r="L3344" s="183"/>
      <c r="M3344" s="2">
        <v>1</v>
      </c>
      <c r="N3344" s="101"/>
    </row>
    <row r="3345" spans="2:14" x14ac:dyDescent="0.15">
      <c r="H3345" s="180" t="s">
        <v>191</v>
      </c>
      <c r="I3345" s="185"/>
      <c r="J3345" s="186"/>
      <c r="K3345" s="186"/>
      <c r="L3345" s="186"/>
      <c r="M3345" s="178">
        <v>2</v>
      </c>
      <c r="N3345" s="101"/>
    </row>
    <row r="3346" spans="2:14" x14ac:dyDescent="0.15">
      <c r="H3346" s="2" t="s">
        <v>190</v>
      </c>
      <c r="I3346" s="174"/>
      <c r="J3346" s="183"/>
      <c r="K3346" s="183"/>
      <c r="L3346" s="187">
        <v>21</v>
      </c>
      <c r="M3346" s="168"/>
      <c r="N3346" s="3"/>
    </row>
    <row r="3347" spans="2:14" x14ac:dyDescent="0.15">
      <c r="I3347" s="111"/>
      <c r="J3347" s="104"/>
      <c r="K3347" s="104"/>
      <c r="L3347" s="104"/>
      <c r="M3347" s="166"/>
      <c r="N3347" s="3"/>
    </row>
    <row r="3348" spans="2:14" x14ac:dyDescent="0.15">
      <c r="I3348" s="112"/>
      <c r="J3348" s="104"/>
      <c r="K3348" s="104"/>
      <c r="L3348" s="163"/>
      <c r="M3348" s="163"/>
      <c r="N3348" s="3"/>
    </row>
    <row r="3349" spans="2:14" x14ac:dyDescent="0.15">
      <c r="H3349" s="27" t="s">
        <v>446</v>
      </c>
      <c r="I3349" s="32"/>
      <c r="J3349" s="32"/>
      <c r="K3349" s="32"/>
      <c r="L3349" s="32"/>
      <c r="M3349" s="166"/>
      <c r="N3349" s="3"/>
    </row>
    <row r="3350" spans="2:14" x14ac:dyDescent="0.15">
      <c r="H3350" s="27" t="s">
        <v>450</v>
      </c>
      <c r="I3350" s="27"/>
      <c r="J3350" s="32"/>
      <c r="K3350" s="32"/>
      <c r="L3350" s="32"/>
      <c r="M3350" s="166"/>
      <c r="N3350" s="3"/>
    </row>
    <row r="3351" spans="2:14" x14ac:dyDescent="0.15">
      <c r="I3351" s="100"/>
      <c r="J3351" s="100"/>
      <c r="K3351" s="100"/>
      <c r="L3351" s="100"/>
      <c r="M3351" s="28"/>
      <c r="N3351" s="3"/>
    </row>
    <row r="3352" spans="2:14" x14ac:dyDescent="0.15">
      <c r="I3352" s="100"/>
      <c r="J3352" s="100"/>
      <c r="K3352" s="100"/>
      <c r="L3352" s="100"/>
      <c r="M3352" s="28"/>
      <c r="N3352" s="3"/>
    </row>
    <row r="3353" spans="2:14" x14ac:dyDescent="0.15">
      <c r="I3353" s="100"/>
      <c r="J3353" s="100"/>
      <c r="K3353" s="100"/>
      <c r="L3353" s="100"/>
      <c r="M3353" s="28"/>
      <c r="N3353" s="3"/>
    </row>
    <row r="3354" spans="2:14" x14ac:dyDescent="0.15">
      <c r="I3354" s="32"/>
      <c r="J3354" s="32"/>
      <c r="K3354" s="32"/>
      <c r="L3354" s="32"/>
      <c r="M3354" s="28"/>
      <c r="N3354" s="3"/>
    </row>
    <row r="3355" spans="2:14" x14ac:dyDescent="0.15">
      <c r="I3355" s="100"/>
      <c r="J3355" s="100"/>
      <c r="K3355" s="100"/>
      <c r="L3355" s="100"/>
      <c r="M3355" s="28"/>
      <c r="N3355" s="3"/>
    </row>
    <row r="3356" spans="2:14" x14ac:dyDescent="0.15">
      <c r="I3356" s="100"/>
      <c r="J3356" s="100"/>
      <c r="K3356" s="100"/>
      <c r="L3356" s="100"/>
      <c r="M3356" s="28"/>
      <c r="N3356" s="3"/>
    </row>
    <row r="3357" spans="2:14" x14ac:dyDescent="0.15">
      <c r="I3357" s="100"/>
      <c r="J3357" s="100"/>
      <c r="K3357" s="100"/>
      <c r="L3357" s="100"/>
      <c r="M3357" s="28"/>
      <c r="N3357" s="3"/>
    </row>
    <row r="3358" spans="2:14" x14ac:dyDescent="0.15">
      <c r="I3358" s="100"/>
      <c r="J3358" s="100"/>
      <c r="K3358" s="100"/>
      <c r="L3358" s="100"/>
      <c r="M3358" s="28"/>
      <c r="N3358" s="3"/>
    </row>
    <row r="3359" spans="2:14" ht="15" customHeight="1" x14ac:dyDescent="0.15">
      <c r="B3359" s="11" t="s">
        <v>83</v>
      </c>
      <c r="I3359" s="100"/>
      <c r="J3359" s="100"/>
      <c r="K3359" s="100"/>
      <c r="L3359" s="100"/>
      <c r="M3359" s="28"/>
      <c r="N3359" s="3"/>
    </row>
    <row r="3360" spans="2:14" x14ac:dyDescent="0.15">
      <c r="I3360" s="100"/>
      <c r="J3360" s="100"/>
      <c r="K3360" s="100"/>
      <c r="L3360" s="100"/>
      <c r="M3360" s="28"/>
      <c r="N3360" s="3"/>
    </row>
    <row r="3361" spans="2:14" x14ac:dyDescent="0.15">
      <c r="I3361" s="32"/>
      <c r="J3361" s="32"/>
      <c r="K3361" s="32"/>
      <c r="L3361" s="32"/>
      <c r="M3361" s="28"/>
      <c r="N3361" s="3"/>
    </row>
    <row r="3362" spans="2:14" x14ac:dyDescent="0.15">
      <c r="I3362" s="32"/>
      <c r="J3362" s="32"/>
      <c r="K3362" s="32"/>
      <c r="L3362" s="32"/>
      <c r="M3362" s="28"/>
      <c r="N3362" s="3"/>
    </row>
    <row r="3363" spans="2:14" x14ac:dyDescent="0.15">
      <c r="I3363" s="28"/>
      <c r="J3363" s="97"/>
      <c r="K3363" s="97"/>
      <c r="L3363" s="32"/>
      <c r="M3363" s="28"/>
      <c r="N3363" s="3"/>
    </row>
    <row r="3364" spans="2:14" x14ac:dyDescent="0.15">
      <c r="I3364" s="28"/>
      <c r="J3364" s="28"/>
      <c r="K3364" s="28"/>
      <c r="L3364" s="211"/>
      <c r="M3364" s="211"/>
      <c r="N3364" s="3"/>
    </row>
    <row r="3365" spans="2:14" x14ac:dyDescent="0.15">
      <c r="I3365" s="3"/>
      <c r="J3365" s="3"/>
      <c r="K3365" s="3"/>
      <c r="L3365" s="3"/>
      <c r="M3365" s="3"/>
      <c r="N3365" s="3"/>
    </row>
    <row r="3366" spans="2:14" x14ac:dyDescent="0.15">
      <c r="I3366" s="18"/>
      <c r="J3366" s="3"/>
      <c r="K3366" s="3"/>
      <c r="L3366" s="3"/>
      <c r="M3366" s="3"/>
      <c r="N3366" s="3"/>
    </row>
    <row r="3367" spans="2:14" x14ac:dyDescent="0.15">
      <c r="I3367" s="18"/>
      <c r="J3367" s="3"/>
      <c r="K3367" s="3"/>
      <c r="L3367" s="3"/>
      <c r="M3367" s="3"/>
      <c r="N3367" s="3"/>
    </row>
    <row r="3368" spans="2:14" x14ac:dyDescent="0.15">
      <c r="I3368" s="3"/>
      <c r="J3368" s="3"/>
      <c r="K3368" s="3"/>
      <c r="L3368" s="3"/>
      <c r="M3368" s="3"/>
      <c r="N3368" s="3"/>
    </row>
    <row r="3369" spans="2:14" x14ac:dyDescent="0.15">
      <c r="I3369" s="3"/>
      <c r="J3369" s="3"/>
      <c r="K3369" s="3"/>
      <c r="L3369" s="3"/>
      <c r="M3369" s="3"/>
      <c r="N3369" s="3"/>
    </row>
    <row r="3370" spans="2:14" x14ac:dyDescent="0.15">
      <c r="I3370" s="3"/>
      <c r="J3370" s="3"/>
      <c r="K3370" s="3"/>
      <c r="L3370" s="3"/>
      <c r="M3370" s="3"/>
      <c r="N3370" s="3"/>
    </row>
    <row r="3371" spans="2:14" x14ac:dyDescent="0.15">
      <c r="I3371" s="3"/>
      <c r="J3371" s="3"/>
      <c r="K3371" s="3"/>
      <c r="L3371" s="3"/>
      <c r="M3371" s="3"/>
    </row>
    <row r="3372" spans="2:14" x14ac:dyDescent="0.15">
      <c r="I3372" s="3"/>
      <c r="J3372" s="3"/>
      <c r="K3372" s="3"/>
      <c r="L3372" s="3"/>
      <c r="M3372" s="3"/>
    </row>
    <row r="3373" spans="2:14" x14ac:dyDescent="0.15">
      <c r="I3373" s="3"/>
      <c r="J3373" s="3"/>
      <c r="K3373" s="3"/>
      <c r="L3373" s="3"/>
      <c r="M3373" s="3"/>
    </row>
    <row r="3376" spans="2:14" x14ac:dyDescent="0.15">
      <c r="B3376" s="2"/>
    </row>
    <row r="3377" spans="9:13" x14ac:dyDescent="0.15">
      <c r="I3377" s="105" t="s">
        <v>442</v>
      </c>
    </row>
    <row r="3379" spans="9:13" ht="12" customHeight="1" x14ac:dyDescent="0.15">
      <c r="I3379" s="109" t="s">
        <v>1000</v>
      </c>
      <c r="J3379" s="109"/>
      <c r="K3379" s="109"/>
      <c r="L3379" s="109"/>
      <c r="M3379" s="109"/>
    </row>
    <row r="3380" spans="9:13" x14ac:dyDescent="0.15">
      <c r="I3380" s="109" t="s">
        <v>1001</v>
      </c>
      <c r="J3380" s="109"/>
      <c r="K3380" s="109"/>
      <c r="L3380" s="109"/>
      <c r="M3380" s="109">
        <v>1</v>
      </c>
    </row>
    <row r="3381" spans="9:13" ht="12" customHeight="1" x14ac:dyDescent="0.15">
      <c r="I3381" s="109" t="s">
        <v>995</v>
      </c>
      <c r="J3381" s="109"/>
      <c r="K3381" s="109"/>
      <c r="L3381" s="109"/>
      <c r="M3381" s="109">
        <v>1</v>
      </c>
    </row>
    <row r="3382" spans="9:13" x14ac:dyDescent="0.15">
      <c r="I3382" s="109" t="s">
        <v>996</v>
      </c>
      <c r="J3382" s="109"/>
      <c r="K3382" s="109"/>
      <c r="L3382" s="109"/>
      <c r="M3382" s="109">
        <v>1</v>
      </c>
    </row>
    <row r="3383" spans="9:13" x14ac:dyDescent="0.15">
      <c r="I3383" s="109" t="s">
        <v>997</v>
      </c>
      <c r="J3383" s="109"/>
      <c r="K3383" s="109"/>
      <c r="L3383" s="109"/>
      <c r="M3383" s="109">
        <v>1</v>
      </c>
    </row>
    <row r="3384" spans="9:13" ht="12" customHeight="1" x14ac:dyDescent="0.15">
      <c r="I3384" s="109" t="s">
        <v>998</v>
      </c>
      <c r="J3384" s="109"/>
      <c r="K3384" s="109"/>
      <c r="L3384" s="109"/>
      <c r="M3384" s="109">
        <v>1</v>
      </c>
    </row>
    <row r="3385" spans="9:13" x14ac:dyDescent="0.15">
      <c r="I3385" s="179" t="s">
        <v>999</v>
      </c>
      <c r="J3385" s="179"/>
      <c r="K3385" s="179"/>
      <c r="L3385" s="179"/>
      <c r="M3385" s="179">
        <v>1</v>
      </c>
    </row>
    <row r="3386" spans="9:13" x14ac:dyDescent="0.15">
      <c r="I3386" s="109" t="s">
        <v>190</v>
      </c>
      <c r="J3386" s="109"/>
      <c r="K3386" s="109"/>
      <c r="L3386" s="109"/>
      <c r="M3386" s="109">
        <v>6</v>
      </c>
    </row>
    <row r="3387" spans="9:13" x14ac:dyDescent="0.15">
      <c r="I3387" s="109"/>
      <c r="J3387" s="109"/>
      <c r="K3387" s="109"/>
      <c r="L3387" s="109"/>
      <c r="M3387" s="109"/>
    </row>
    <row r="3388" spans="9:13" x14ac:dyDescent="0.15">
      <c r="I3388" s="108" t="s">
        <v>446</v>
      </c>
      <c r="J3388" s="109"/>
      <c r="K3388" s="109"/>
      <c r="L3388" s="109"/>
      <c r="M3388" s="109"/>
    </row>
    <row r="3389" spans="9:13" x14ac:dyDescent="0.15">
      <c r="I3389" s="108" t="s">
        <v>450</v>
      </c>
      <c r="J3389" s="109"/>
      <c r="K3389" s="109"/>
      <c r="L3389" s="109"/>
      <c r="M3389" s="109"/>
    </row>
    <row r="3399" spans="9:14" x14ac:dyDescent="0.15">
      <c r="N3399" s="3"/>
    </row>
    <row r="3400" spans="9:14" x14ac:dyDescent="0.15">
      <c r="N3400" s="3"/>
    </row>
    <row r="3401" spans="9:14" x14ac:dyDescent="0.15">
      <c r="N3401" s="3"/>
    </row>
    <row r="3402" spans="9:14" x14ac:dyDescent="0.15">
      <c r="J3402" s="28"/>
      <c r="K3402" s="28"/>
      <c r="L3402" s="28"/>
      <c r="M3402" s="3"/>
      <c r="N3402" s="3"/>
    </row>
    <row r="3403" spans="9:14" x14ac:dyDescent="0.15">
      <c r="I3403" s="28"/>
      <c r="J3403" s="28"/>
      <c r="K3403" s="28"/>
      <c r="L3403" s="28"/>
      <c r="M3403" s="3"/>
      <c r="N3403" s="3"/>
    </row>
    <row r="3404" spans="9:14" x14ac:dyDescent="0.15">
      <c r="I3404" s="27"/>
      <c r="J3404" s="27"/>
      <c r="K3404" s="27"/>
      <c r="L3404" s="3"/>
      <c r="M3404" s="28"/>
      <c r="N3404" s="3"/>
    </row>
    <row r="3405" spans="9:14" x14ac:dyDescent="0.15">
      <c r="I3405" s="27"/>
      <c r="J3405" s="27"/>
      <c r="K3405" s="27"/>
      <c r="L3405" s="3"/>
      <c r="M3405" s="28"/>
      <c r="N3405" s="3"/>
    </row>
    <row r="3406" spans="9:14" x14ac:dyDescent="0.15">
      <c r="I3406" s="111"/>
      <c r="J3406" s="111"/>
      <c r="K3406" s="111"/>
      <c r="L3406" s="111"/>
      <c r="M3406" s="28"/>
      <c r="N3406" s="3"/>
    </row>
    <row r="3407" spans="9:14" x14ac:dyDescent="0.15">
      <c r="I3407" s="111"/>
      <c r="J3407" s="111"/>
      <c r="K3407" s="111"/>
      <c r="L3407" s="111"/>
      <c r="M3407" s="28"/>
      <c r="N3407" s="3"/>
    </row>
    <row r="3408" spans="9:14" x14ac:dyDescent="0.15">
      <c r="I3408" s="111"/>
      <c r="J3408" s="111"/>
      <c r="K3408" s="111"/>
      <c r="L3408" s="111"/>
      <c r="M3408" s="28"/>
      <c r="N3408" s="3"/>
    </row>
    <row r="3409" spans="2:14" x14ac:dyDescent="0.15">
      <c r="I3409" s="3"/>
      <c r="J3409" s="27"/>
      <c r="K3409" s="27"/>
      <c r="L3409" s="3"/>
      <c r="M3409" s="28"/>
      <c r="N3409" s="3"/>
    </row>
    <row r="3410" spans="2:14" x14ac:dyDescent="0.15">
      <c r="I3410" s="27"/>
      <c r="J3410" s="27"/>
      <c r="K3410" s="27"/>
      <c r="L3410" s="3"/>
      <c r="M3410" s="28"/>
      <c r="N3410" s="3"/>
    </row>
    <row r="3411" spans="2:14" x14ac:dyDescent="0.15">
      <c r="I3411" s="3"/>
      <c r="J3411" s="27"/>
      <c r="K3411" s="27"/>
      <c r="L3411" s="3"/>
      <c r="M3411" s="28"/>
      <c r="N3411" s="3"/>
    </row>
    <row r="3412" spans="2:14" x14ac:dyDescent="0.15">
      <c r="I3412" s="27"/>
      <c r="J3412" s="27"/>
      <c r="K3412" s="27"/>
      <c r="L3412" s="3"/>
      <c r="M3412" s="28"/>
      <c r="N3412" s="3"/>
    </row>
    <row r="3413" spans="2:14" x14ac:dyDescent="0.15">
      <c r="I3413" s="28"/>
      <c r="J3413" s="28"/>
      <c r="K3413" s="28"/>
      <c r="L3413" s="28"/>
      <c r="M3413" s="28"/>
      <c r="N3413" s="3"/>
    </row>
    <row r="3414" spans="2:14" x14ac:dyDescent="0.15">
      <c r="I3414" s="28"/>
      <c r="J3414" s="28"/>
      <c r="K3414" s="28"/>
      <c r="L3414" s="28"/>
      <c r="M3414" s="28"/>
      <c r="N3414" s="3"/>
    </row>
    <row r="3415" spans="2:14" x14ac:dyDescent="0.15">
      <c r="J3415" s="3"/>
      <c r="K3415" s="3"/>
      <c r="L3415" s="3"/>
      <c r="M3415" s="3"/>
      <c r="N3415" s="3"/>
    </row>
    <row r="3416" spans="2:14" x14ac:dyDescent="0.15">
      <c r="J3416" s="3"/>
      <c r="K3416" s="3"/>
      <c r="L3416" s="3"/>
      <c r="M3416" s="3"/>
      <c r="N3416" s="3"/>
    </row>
    <row r="3417" spans="2:14" x14ac:dyDescent="0.15">
      <c r="I3417" s="18"/>
      <c r="J3417" s="3"/>
      <c r="K3417" s="3"/>
      <c r="L3417" s="3"/>
      <c r="M3417" s="3"/>
      <c r="N3417" s="3"/>
    </row>
    <row r="3418" spans="2:14" x14ac:dyDescent="0.15">
      <c r="I3418" s="3"/>
      <c r="J3418" s="3"/>
      <c r="K3418" s="3"/>
      <c r="L3418" s="3"/>
      <c r="M3418" s="3"/>
      <c r="N3418" s="3"/>
    </row>
    <row r="3419" spans="2:14" x14ac:dyDescent="0.15">
      <c r="I3419" s="3"/>
      <c r="J3419" s="3"/>
      <c r="K3419" s="3"/>
      <c r="L3419" s="3"/>
      <c r="M3419" s="3"/>
      <c r="N3419" s="3"/>
    </row>
    <row r="3420" spans="2:14" x14ac:dyDescent="0.15">
      <c r="I3420" s="3"/>
      <c r="J3420" s="3"/>
      <c r="K3420" s="3"/>
      <c r="L3420" s="3"/>
      <c r="M3420" s="3"/>
      <c r="N3420" s="3"/>
    </row>
    <row r="3421" spans="2:14" x14ac:dyDescent="0.15">
      <c r="I3421" s="3"/>
      <c r="J3421" s="3"/>
      <c r="K3421" s="3"/>
      <c r="L3421" s="3"/>
      <c r="M3421" s="3"/>
      <c r="N3421" s="3"/>
    </row>
    <row r="3422" spans="2:14" x14ac:dyDescent="0.15">
      <c r="I3422" s="3"/>
      <c r="J3422" s="3"/>
      <c r="K3422" s="3"/>
      <c r="L3422" s="3"/>
      <c r="M3422" s="3"/>
      <c r="N3422" s="3"/>
    </row>
    <row r="3423" spans="2:14" x14ac:dyDescent="0.15">
      <c r="I3423" s="3"/>
      <c r="J3423" s="3"/>
      <c r="K3423" s="3"/>
      <c r="L3423" s="3"/>
      <c r="M3423" s="3"/>
      <c r="N3423" s="3"/>
    </row>
    <row r="3424" spans="2:14" x14ac:dyDescent="0.15">
      <c r="B3424" s="2" t="s">
        <v>454</v>
      </c>
      <c r="I3424" s="3"/>
      <c r="J3424" s="3"/>
      <c r="K3424" s="3"/>
      <c r="L3424" s="3"/>
      <c r="M3424" s="3"/>
    </row>
    <row r="3425" spans="2:13" x14ac:dyDescent="0.15">
      <c r="I3425" s="3"/>
      <c r="J3425" s="3"/>
      <c r="K3425" s="3"/>
      <c r="L3425" s="3"/>
      <c r="M3425" s="3"/>
    </row>
    <row r="3426" spans="2:13" x14ac:dyDescent="0.15">
      <c r="I3426" s="3"/>
      <c r="J3426" s="3"/>
      <c r="K3426" s="3"/>
      <c r="L3426" s="3"/>
      <c r="M3426" s="3"/>
    </row>
    <row r="3439" spans="2:13" x14ac:dyDescent="0.15">
      <c r="B3439" s="98" t="s">
        <v>562</v>
      </c>
    </row>
    <row r="3454" spans="2:2" x14ac:dyDescent="0.15">
      <c r="B3454" s="98" t="s">
        <v>1098</v>
      </c>
    </row>
    <row r="3485" spans="2:13" x14ac:dyDescent="0.15">
      <c r="B3485" s="2" t="s">
        <v>218</v>
      </c>
    </row>
    <row r="3486" spans="2:13" x14ac:dyDescent="0.15">
      <c r="H3486" s="105" t="s">
        <v>442</v>
      </c>
    </row>
    <row r="3488" spans="2:13" x14ac:dyDescent="0.15">
      <c r="H3488" s="98" t="s">
        <v>1013</v>
      </c>
      <c r="I3488" s="2"/>
      <c r="J3488" s="2"/>
      <c r="K3488" s="2"/>
      <c r="L3488" s="2"/>
      <c r="M3488" s="2"/>
    </row>
    <row r="3489" spans="8:13" x14ac:dyDescent="0.15">
      <c r="H3489" s="98" t="s">
        <v>1014</v>
      </c>
      <c r="I3489" s="2"/>
      <c r="J3489" s="2"/>
      <c r="K3489" s="2"/>
      <c r="L3489" s="2"/>
      <c r="M3489" s="2"/>
    </row>
    <row r="3490" spans="8:13" ht="12" customHeight="1" x14ac:dyDescent="0.15">
      <c r="H3490" s="98" t="s">
        <v>1015</v>
      </c>
      <c r="I3490" s="2"/>
      <c r="J3490" s="2"/>
      <c r="K3490" s="2"/>
      <c r="L3490" s="2"/>
      <c r="M3490" s="2">
        <v>1</v>
      </c>
    </row>
    <row r="3491" spans="8:13" ht="12" customHeight="1" x14ac:dyDescent="0.15">
      <c r="H3491" s="98" t="s">
        <v>925</v>
      </c>
      <c r="I3491" s="2"/>
      <c r="J3491" s="2"/>
      <c r="K3491" s="2"/>
      <c r="L3491" s="2"/>
      <c r="M3491" s="2">
        <v>1</v>
      </c>
    </row>
    <row r="3492" spans="8:13" ht="12" customHeight="1" x14ac:dyDescent="0.15">
      <c r="H3492" s="109" t="s">
        <v>926</v>
      </c>
      <c r="I3492" s="2"/>
      <c r="J3492" s="2"/>
      <c r="K3492" s="2"/>
      <c r="L3492" s="2"/>
      <c r="M3492" s="2">
        <v>1</v>
      </c>
    </row>
    <row r="3493" spans="8:13" x14ac:dyDescent="0.15">
      <c r="H3493" s="98" t="s">
        <v>1078</v>
      </c>
      <c r="I3493" s="2"/>
      <c r="J3493" s="2"/>
      <c r="K3493" s="2"/>
      <c r="L3493" s="2"/>
      <c r="M3493" s="2"/>
    </row>
    <row r="3494" spans="8:13" x14ac:dyDescent="0.15">
      <c r="H3494" s="98" t="s">
        <v>1079</v>
      </c>
      <c r="I3494" s="2"/>
      <c r="J3494" s="2"/>
      <c r="K3494" s="2"/>
      <c r="L3494" s="2"/>
      <c r="M3494" s="2">
        <v>1</v>
      </c>
    </row>
    <row r="3495" spans="8:13" ht="12" customHeight="1" x14ac:dyDescent="0.15">
      <c r="H3495" s="98" t="s">
        <v>1016</v>
      </c>
      <c r="I3495" s="2"/>
      <c r="J3495" s="2"/>
      <c r="K3495" s="2"/>
      <c r="L3495" s="2"/>
      <c r="M3495" s="2"/>
    </row>
    <row r="3496" spans="8:13" x14ac:dyDescent="0.15">
      <c r="H3496" s="98" t="s">
        <v>1017</v>
      </c>
      <c r="I3496" s="2"/>
      <c r="J3496" s="2"/>
      <c r="K3496" s="2"/>
      <c r="L3496" s="2"/>
      <c r="M3496" s="2"/>
    </row>
    <row r="3497" spans="8:13" x14ac:dyDescent="0.15">
      <c r="H3497" s="98" t="s">
        <v>1018</v>
      </c>
      <c r="I3497" s="2"/>
      <c r="J3497" s="2"/>
      <c r="K3497" s="2"/>
      <c r="L3497" s="2"/>
      <c r="M3497" s="2">
        <v>1</v>
      </c>
    </row>
    <row r="3498" spans="8:13" x14ac:dyDescent="0.15">
      <c r="H3498" s="109" t="s">
        <v>1002</v>
      </c>
      <c r="I3498" s="2"/>
      <c r="J3498" s="2"/>
      <c r="K3498" s="2"/>
      <c r="L3498" s="2"/>
      <c r="M3498" s="2"/>
    </row>
    <row r="3499" spans="8:13" x14ac:dyDescent="0.15">
      <c r="H3499" s="109" t="s">
        <v>1003</v>
      </c>
      <c r="I3499" s="2"/>
      <c r="J3499" s="2"/>
      <c r="K3499" s="2"/>
      <c r="L3499" s="2"/>
      <c r="M3499" s="2">
        <v>1</v>
      </c>
    </row>
    <row r="3500" spans="8:13" x14ac:dyDescent="0.15">
      <c r="H3500" s="109" t="s">
        <v>1011</v>
      </c>
      <c r="I3500" s="2"/>
      <c r="J3500" s="2"/>
      <c r="K3500" s="2"/>
      <c r="L3500" s="2"/>
      <c r="M3500" s="2"/>
    </row>
    <row r="3501" spans="8:13" x14ac:dyDescent="0.15">
      <c r="H3501" s="109" t="s">
        <v>1012</v>
      </c>
      <c r="I3501" s="2"/>
      <c r="J3501" s="2"/>
      <c r="K3501" s="2"/>
      <c r="L3501" s="2"/>
      <c r="M3501" s="2">
        <v>1</v>
      </c>
    </row>
    <row r="3502" spans="8:13" ht="12" customHeight="1" x14ac:dyDescent="0.15">
      <c r="H3502" s="109" t="s">
        <v>1004</v>
      </c>
      <c r="I3502" s="2"/>
      <c r="J3502" s="2"/>
      <c r="K3502" s="2"/>
      <c r="L3502" s="2"/>
      <c r="M3502" s="2"/>
    </row>
    <row r="3503" spans="8:13" x14ac:dyDescent="0.15">
      <c r="H3503" s="109" t="s">
        <v>1005</v>
      </c>
      <c r="I3503" s="2"/>
      <c r="J3503" s="2"/>
      <c r="K3503" s="2"/>
      <c r="L3503" s="2"/>
      <c r="M3503" s="2">
        <v>1</v>
      </c>
    </row>
    <row r="3504" spans="8:13" ht="12" customHeight="1" x14ac:dyDescent="0.15">
      <c r="H3504" s="109" t="s">
        <v>1006</v>
      </c>
      <c r="I3504" s="2"/>
      <c r="J3504" s="2"/>
      <c r="K3504" s="2"/>
      <c r="L3504" s="2"/>
      <c r="M3504" s="2"/>
    </row>
    <row r="3505" spans="8:14" x14ac:dyDescent="0.15">
      <c r="H3505" s="109" t="s">
        <v>1007</v>
      </c>
      <c r="I3505" s="2"/>
      <c r="J3505" s="2"/>
      <c r="K3505" s="2"/>
      <c r="L3505" s="2"/>
      <c r="M3505" s="2">
        <v>1</v>
      </c>
    </row>
    <row r="3506" spans="8:14" x14ac:dyDescent="0.15">
      <c r="H3506" s="109" t="s">
        <v>927</v>
      </c>
      <c r="I3506" s="2"/>
      <c r="J3506" s="2"/>
      <c r="K3506" s="2"/>
      <c r="L3506" s="2"/>
      <c r="M3506" s="2">
        <v>1</v>
      </c>
    </row>
    <row r="3507" spans="8:14" ht="12" customHeight="1" x14ac:dyDescent="0.15">
      <c r="H3507" s="109" t="s">
        <v>928</v>
      </c>
      <c r="I3507" s="2"/>
      <c r="J3507" s="2"/>
      <c r="K3507" s="2"/>
      <c r="L3507" s="2"/>
      <c r="M3507" s="2">
        <v>1</v>
      </c>
    </row>
    <row r="3508" spans="8:14" x14ac:dyDescent="0.15">
      <c r="H3508" s="109" t="s">
        <v>929</v>
      </c>
      <c r="I3508" s="2"/>
      <c r="J3508" s="2"/>
      <c r="K3508" s="2"/>
      <c r="L3508" s="2"/>
      <c r="M3508" s="2">
        <v>1</v>
      </c>
    </row>
    <row r="3509" spans="8:14" ht="12" customHeight="1" x14ac:dyDescent="0.15">
      <c r="H3509" s="109" t="s">
        <v>930</v>
      </c>
      <c r="I3509" s="2"/>
      <c r="J3509" s="2"/>
      <c r="K3509" s="2"/>
      <c r="L3509" s="2"/>
      <c r="M3509" s="2">
        <v>1</v>
      </c>
    </row>
    <row r="3510" spans="8:14" ht="12" customHeight="1" x14ac:dyDescent="0.15">
      <c r="H3510" s="109" t="s">
        <v>931</v>
      </c>
      <c r="I3510" s="2"/>
      <c r="J3510" s="2"/>
      <c r="K3510" s="2"/>
      <c r="L3510" s="2"/>
      <c r="M3510" s="2">
        <v>1</v>
      </c>
    </row>
    <row r="3511" spans="8:14" x14ac:dyDescent="0.15">
      <c r="H3511" s="98" t="s">
        <v>932</v>
      </c>
      <c r="I3511" s="2"/>
      <c r="J3511" s="2"/>
      <c r="K3511" s="2"/>
      <c r="L3511" s="2"/>
      <c r="M3511" s="2">
        <v>1</v>
      </c>
    </row>
    <row r="3512" spans="8:14" x14ac:dyDescent="0.15">
      <c r="H3512" s="98" t="s">
        <v>1008</v>
      </c>
      <c r="I3512" s="2"/>
      <c r="J3512" s="2"/>
      <c r="K3512" s="2"/>
      <c r="L3512" s="2"/>
      <c r="M3512" s="2"/>
    </row>
    <row r="3513" spans="8:14" ht="12" customHeight="1" x14ac:dyDescent="0.15">
      <c r="H3513" s="98" t="s">
        <v>1009</v>
      </c>
      <c r="I3513" s="2"/>
      <c r="J3513" s="2"/>
      <c r="K3513" s="2"/>
      <c r="L3513" s="2"/>
      <c r="M3513" s="2"/>
    </row>
    <row r="3514" spans="8:14" x14ac:dyDescent="0.15">
      <c r="H3514" s="98" t="s">
        <v>1010</v>
      </c>
      <c r="I3514" s="2"/>
      <c r="J3514" s="2"/>
      <c r="K3514" s="2"/>
      <c r="L3514" s="2"/>
      <c r="M3514" s="2">
        <v>1</v>
      </c>
    </row>
    <row r="3515" spans="8:14" x14ac:dyDescent="0.15">
      <c r="H3515" s="109" t="s">
        <v>933</v>
      </c>
      <c r="I3515" s="2"/>
      <c r="J3515" s="2"/>
      <c r="K3515" s="2"/>
      <c r="L3515" s="2"/>
      <c r="M3515" s="2">
        <v>1</v>
      </c>
    </row>
    <row r="3516" spans="8:14" x14ac:dyDescent="0.15">
      <c r="H3516" s="109" t="s">
        <v>934</v>
      </c>
      <c r="I3516" s="2"/>
      <c r="J3516" s="2"/>
      <c r="K3516" s="2"/>
      <c r="L3516" s="2"/>
      <c r="M3516" s="2">
        <v>1</v>
      </c>
      <c r="N3516" s="25"/>
    </row>
    <row r="3517" spans="8:14" ht="12" customHeight="1" x14ac:dyDescent="0.15">
      <c r="H3517" s="109" t="s">
        <v>935</v>
      </c>
      <c r="I3517" s="2"/>
      <c r="J3517" s="2"/>
      <c r="K3517" s="2"/>
      <c r="L3517" s="2"/>
      <c r="M3517" s="2">
        <v>1</v>
      </c>
      <c r="N3517" s="25"/>
    </row>
    <row r="3518" spans="8:14" ht="12" customHeight="1" x14ac:dyDescent="0.15">
      <c r="H3518" s="109" t="s">
        <v>936</v>
      </c>
      <c r="I3518" s="2"/>
      <c r="J3518" s="2"/>
      <c r="K3518" s="2"/>
      <c r="L3518" s="2"/>
      <c r="M3518" s="2">
        <v>1</v>
      </c>
      <c r="N3518" s="25"/>
    </row>
    <row r="3519" spans="8:14" x14ac:dyDescent="0.15">
      <c r="H3519" s="109" t="s">
        <v>937</v>
      </c>
      <c r="I3519" s="2"/>
      <c r="J3519" s="2"/>
      <c r="K3519" s="2"/>
      <c r="L3519" s="2"/>
      <c r="M3519" s="2">
        <v>1</v>
      </c>
      <c r="N3519" s="25"/>
    </row>
    <row r="3520" spans="8:14" x14ac:dyDescent="0.15">
      <c r="H3520" s="121" t="s">
        <v>191</v>
      </c>
      <c r="I3520" s="180"/>
      <c r="J3520" s="180"/>
      <c r="K3520" s="180"/>
      <c r="L3520" s="180"/>
      <c r="M3520" s="180">
        <v>1</v>
      </c>
      <c r="N3520" s="25"/>
    </row>
    <row r="3521" spans="8:14" x14ac:dyDescent="0.15">
      <c r="H3521" s="109" t="s">
        <v>190</v>
      </c>
      <c r="I3521" s="188"/>
      <c r="J3521" s="188"/>
      <c r="K3521" s="188"/>
      <c r="L3521" s="223">
        <v>22</v>
      </c>
      <c r="M3521" s="219"/>
      <c r="N3521" s="25"/>
    </row>
    <row r="3522" spans="8:14" ht="12" customHeight="1" x14ac:dyDescent="0.15">
      <c r="H3522" s="189"/>
      <c r="I3522" s="188"/>
      <c r="J3522" s="188"/>
      <c r="K3522" s="188"/>
      <c r="L3522" s="188"/>
      <c r="M3522" s="188"/>
      <c r="N3522" s="25"/>
    </row>
    <row r="3523" spans="8:14" ht="12" customHeight="1" x14ac:dyDescent="0.15">
      <c r="H3523" s="108" t="s">
        <v>446</v>
      </c>
      <c r="I3523" s="189"/>
      <c r="J3523" s="189"/>
      <c r="K3523" s="189"/>
      <c r="L3523" s="189"/>
      <c r="M3523" s="188"/>
      <c r="N3523" s="25"/>
    </row>
    <row r="3524" spans="8:14" ht="11.25" customHeight="1" x14ac:dyDescent="0.15">
      <c r="H3524" s="108" t="s">
        <v>450</v>
      </c>
      <c r="I3524" s="172"/>
      <c r="J3524" s="172"/>
      <c r="K3524" s="172"/>
      <c r="L3524" s="172"/>
      <c r="M3524" s="96"/>
      <c r="N3524" s="25"/>
    </row>
    <row r="3525" spans="8:14" ht="11.25" customHeight="1" x14ac:dyDescent="0.15">
      <c r="H3525" s="7"/>
      <c r="I3525" s="32"/>
      <c r="J3525" s="32"/>
      <c r="K3525" s="32"/>
      <c r="L3525" s="32"/>
      <c r="M3525" s="28"/>
      <c r="N3525" s="25"/>
    </row>
    <row r="3526" spans="8:14" x14ac:dyDescent="0.15">
      <c r="H3526" s="27"/>
      <c r="I3526" s="32"/>
      <c r="J3526" s="32"/>
      <c r="K3526" s="32"/>
      <c r="L3526" s="32"/>
      <c r="M3526" s="28"/>
      <c r="N3526" s="25"/>
    </row>
    <row r="3527" spans="8:14" ht="12" customHeight="1" x14ac:dyDescent="0.15">
      <c r="H3527" s="7"/>
      <c r="I3527" s="32"/>
      <c r="J3527" s="32"/>
      <c r="K3527" s="32"/>
      <c r="L3527" s="32"/>
      <c r="M3527" s="28"/>
      <c r="N3527" s="25"/>
    </row>
    <row r="3528" spans="8:14" x14ac:dyDescent="0.15">
      <c r="H3528" s="27"/>
      <c r="I3528" s="32"/>
      <c r="J3528" s="32"/>
      <c r="K3528" s="32"/>
      <c r="L3528" s="32"/>
      <c r="M3528" s="28"/>
      <c r="N3528" s="25"/>
    </row>
    <row r="3529" spans="8:14" x14ac:dyDescent="0.15">
      <c r="H3529" s="7"/>
      <c r="I3529" s="32"/>
      <c r="J3529" s="32"/>
      <c r="K3529" s="32"/>
      <c r="L3529" s="32"/>
      <c r="M3529" s="28"/>
      <c r="N3529" s="25"/>
    </row>
    <row r="3530" spans="8:14" x14ac:dyDescent="0.15">
      <c r="H3530" s="27"/>
      <c r="I3530" s="32"/>
      <c r="J3530" s="32"/>
      <c r="K3530" s="32"/>
      <c r="L3530" s="32"/>
      <c r="M3530" s="28"/>
      <c r="N3530" s="25"/>
    </row>
    <row r="3531" spans="8:14" x14ac:dyDescent="0.15">
      <c r="H3531" s="27"/>
      <c r="I3531" s="32"/>
      <c r="J3531" s="32"/>
      <c r="K3531" s="32"/>
      <c r="L3531" s="32"/>
      <c r="M3531" s="28"/>
      <c r="N3531" s="25"/>
    </row>
    <row r="3532" spans="8:14" x14ac:dyDescent="0.15">
      <c r="H3532" s="27"/>
      <c r="I3532" s="100"/>
      <c r="J3532" s="100"/>
      <c r="K3532" s="100"/>
      <c r="L3532" s="100"/>
      <c r="M3532" s="28"/>
      <c r="N3532" s="25"/>
    </row>
    <row r="3533" spans="8:14" x14ac:dyDescent="0.15">
      <c r="H3533" s="27"/>
      <c r="I3533" s="100"/>
      <c r="J3533" s="100"/>
      <c r="K3533" s="100"/>
      <c r="L3533" s="100"/>
      <c r="M3533" s="28"/>
      <c r="N3533" s="25"/>
    </row>
    <row r="3534" spans="8:14" x14ac:dyDescent="0.15">
      <c r="H3534" s="7"/>
      <c r="I3534" s="32"/>
      <c r="J3534" s="32"/>
      <c r="K3534" s="32"/>
      <c r="L3534" s="32"/>
      <c r="M3534" s="28"/>
      <c r="N3534" s="25"/>
    </row>
    <row r="3535" spans="8:14" x14ac:dyDescent="0.15">
      <c r="H3535" s="27"/>
      <c r="I3535" s="100"/>
      <c r="J3535" s="100"/>
      <c r="K3535" s="100"/>
      <c r="L3535" s="100"/>
      <c r="M3535" s="28"/>
      <c r="N3535" s="25"/>
    </row>
    <row r="3536" spans="8:14" x14ac:dyDescent="0.15">
      <c r="H3536" s="27"/>
      <c r="I3536" s="100"/>
      <c r="J3536" s="100"/>
      <c r="K3536" s="100"/>
      <c r="L3536" s="100"/>
      <c r="M3536" s="28"/>
      <c r="N3536" s="25"/>
    </row>
    <row r="3537" spans="2:14" x14ac:dyDescent="0.15">
      <c r="H3537" s="27"/>
      <c r="I3537" s="32"/>
      <c r="J3537" s="32"/>
      <c r="K3537" s="32"/>
      <c r="L3537" s="32"/>
      <c r="M3537" s="28"/>
      <c r="N3537" s="25"/>
    </row>
    <row r="3538" spans="2:14" x14ac:dyDescent="0.15">
      <c r="H3538" s="27"/>
      <c r="I3538" s="32"/>
      <c r="J3538" s="32"/>
      <c r="K3538" s="32"/>
      <c r="L3538" s="32"/>
      <c r="M3538" s="28"/>
      <c r="N3538" s="25"/>
    </row>
    <row r="3539" spans="2:14" x14ac:dyDescent="0.15">
      <c r="H3539" s="27"/>
      <c r="I3539" s="32"/>
      <c r="J3539" s="32"/>
      <c r="K3539" s="32"/>
      <c r="L3539" s="32"/>
      <c r="M3539" s="28"/>
      <c r="N3539" s="25"/>
    </row>
    <row r="3540" spans="2:14" x14ac:dyDescent="0.15">
      <c r="H3540" s="7"/>
      <c r="I3540" s="32"/>
      <c r="J3540" s="32"/>
      <c r="K3540" s="32"/>
      <c r="L3540" s="32"/>
      <c r="M3540" s="28"/>
      <c r="N3540" s="25"/>
    </row>
    <row r="3541" spans="2:14" x14ac:dyDescent="0.15">
      <c r="H3541" s="27"/>
      <c r="I3541" s="32"/>
      <c r="J3541" s="32"/>
      <c r="K3541" s="32"/>
      <c r="L3541" s="32"/>
      <c r="M3541" s="28"/>
      <c r="N3541" s="25"/>
    </row>
    <row r="3542" spans="2:14" x14ac:dyDescent="0.15">
      <c r="H3542" s="27"/>
      <c r="I3542" s="32"/>
      <c r="J3542" s="32"/>
      <c r="K3542" s="32"/>
      <c r="L3542" s="32"/>
      <c r="M3542" s="166"/>
      <c r="N3542" s="169"/>
    </row>
    <row r="3543" spans="2:14" x14ac:dyDescent="0.15">
      <c r="H3543" s="27"/>
      <c r="I3543" s="32"/>
      <c r="J3543" s="32"/>
      <c r="K3543" s="32"/>
      <c r="L3543" s="32"/>
      <c r="M3543" s="166"/>
      <c r="N3543" s="169"/>
    </row>
    <row r="3544" spans="2:14" x14ac:dyDescent="0.15">
      <c r="H3544" s="27"/>
      <c r="I3544" s="32"/>
      <c r="J3544" s="32"/>
      <c r="K3544" s="32"/>
      <c r="L3544" s="32"/>
      <c r="M3544" s="28"/>
      <c r="N3544" s="25"/>
    </row>
    <row r="3545" spans="2:14" x14ac:dyDescent="0.15">
      <c r="H3545" s="7"/>
      <c r="I3545" s="32"/>
      <c r="J3545" s="32"/>
      <c r="K3545" s="32"/>
      <c r="L3545" s="32"/>
      <c r="M3545" s="28"/>
      <c r="N3545" s="25"/>
    </row>
    <row r="3546" spans="2:14" x14ac:dyDescent="0.15">
      <c r="H3546" s="27"/>
      <c r="I3546" s="118"/>
      <c r="J3546" s="118"/>
      <c r="K3546" s="118"/>
      <c r="L3546" s="118"/>
      <c r="M3546" s="28"/>
      <c r="N3546" s="25"/>
    </row>
    <row r="3547" spans="2:14" x14ac:dyDescent="0.15">
      <c r="H3547" s="27"/>
      <c r="I3547" s="118"/>
      <c r="J3547" s="118"/>
      <c r="K3547" s="118"/>
      <c r="L3547" s="118"/>
      <c r="M3547" s="28"/>
      <c r="N3547" s="25"/>
    </row>
    <row r="3548" spans="2:14" x14ac:dyDescent="0.15">
      <c r="H3548" s="27"/>
      <c r="I3548" s="118"/>
      <c r="J3548" s="118"/>
      <c r="K3548" s="118"/>
      <c r="L3548" s="118"/>
      <c r="M3548" s="28"/>
      <c r="N3548" s="25"/>
    </row>
    <row r="3549" spans="2:14" x14ac:dyDescent="0.15">
      <c r="B3549" s="98" t="s">
        <v>441</v>
      </c>
      <c r="H3549" s="27"/>
      <c r="I3549" s="118"/>
      <c r="J3549" s="118"/>
      <c r="K3549" s="118"/>
      <c r="L3549" s="118"/>
      <c r="M3549" s="28"/>
      <c r="N3549" s="25"/>
    </row>
    <row r="3550" spans="2:14" x14ac:dyDescent="0.15">
      <c r="B3550" s="98" t="s">
        <v>558</v>
      </c>
      <c r="I3550" s="32"/>
      <c r="J3550" s="32"/>
      <c r="K3550" s="32"/>
      <c r="L3550" s="32"/>
      <c r="M3550" s="28"/>
      <c r="N3550" s="25"/>
    </row>
    <row r="3551" spans="2:14" x14ac:dyDescent="0.15">
      <c r="I3551" s="32"/>
      <c r="J3551" s="32"/>
      <c r="K3551" s="32"/>
      <c r="L3551" s="32"/>
      <c r="M3551" s="28"/>
      <c r="N3551" s="25"/>
    </row>
    <row r="3552" spans="2:14" x14ac:dyDescent="0.15">
      <c r="H3552" s="27"/>
      <c r="I3552" s="32"/>
      <c r="J3552" s="32"/>
      <c r="K3552" s="32"/>
      <c r="L3552" s="32"/>
      <c r="M3552" s="28"/>
      <c r="N3552" s="25"/>
    </row>
    <row r="3553" spans="8:14" x14ac:dyDescent="0.15">
      <c r="H3553" s="111"/>
      <c r="I3553" s="32"/>
      <c r="J3553" s="32"/>
      <c r="K3553" s="32"/>
      <c r="L3553" s="32"/>
      <c r="M3553" s="28"/>
      <c r="N3553" s="25"/>
    </row>
    <row r="3554" spans="8:14" x14ac:dyDescent="0.15">
      <c r="H3554" s="27"/>
      <c r="I3554" s="32"/>
      <c r="J3554" s="32"/>
      <c r="K3554" s="32"/>
      <c r="L3554" s="32"/>
      <c r="M3554" s="28"/>
      <c r="N3554" s="25"/>
    </row>
    <row r="3555" spans="8:14" x14ac:dyDescent="0.15">
      <c r="H3555" s="29"/>
      <c r="I3555" s="32"/>
      <c r="J3555" s="32"/>
      <c r="K3555" s="32"/>
      <c r="L3555" s="212"/>
      <c r="M3555" s="212"/>
      <c r="N3555" s="25"/>
    </row>
    <row r="3556" spans="8:14" x14ac:dyDescent="0.15">
      <c r="I3556" s="29"/>
      <c r="J3556" s="29"/>
      <c r="K3556" s="29"/>
      <c r="L3556" s="29"/>
      <c r="M3556" s="25"/>
      <c r="N3556" s="25"/>
    </row>
    <row r="3557" spans="8:14" x14ac:dyDescent="0.15">
      <c r="I3557" s="29"/>
      <c r="J3557" s="29"/>
      <c r="K3557" s="29"/>
      <c r="L3557" s="29"/>
      <c r="M3557" s="25"/>
      <c r="N3557" s="35"/>
    </row>
    <row r="3558" spans="8:14" x14ac:dyDescent="0.15">
      <c r="H3558" s="29"/>
      <c r="I3558" s="29"/>
      <c r="J3558" s="29"/>
      <c r="K3558" s="29"/>
      <c r="L3558" s="29"/>
      <c r="M3558" s="25"/>
      <c r="N3558" s="35"/>
    </row>
    <row r="3559" spans="8:14" x14ac:dyDescent="0.15">
      <c r="H3559" s="29"/>
      <c r="I3559" s="29"/>
      <c r="J3559" s="29"/>
      <c r="K3559" s="29"/>
      <c r="L3559" s="29"/>
      <c r="M3559" s="25"/>
      <c r="N3559" s="25"/>
    </row>
    <row r="3560" spans="8:14" x14ac:dyDescent="0.15">
      <c r="H3560" s="29"/>
      <c r="I3560" s="29"/>
      <c r="J3560" s="29"/>
      <c r="K3560" s="29"/>
      <c r="L3560" s="29"/>
      <c r="M3560" s="25"/>
      <c r="N3560" s="25"/>
    </row>
    <row r="3561" spans="8:14" x14ac:dyDescent="0.15">
      <c r="H3561" s="29"/>
      <c r="I3561" s="29"/>
      <c r="J3561" s="29"/>
      <c r="K3561" s="29"/>
      <c r="L3561" s="29"/>
      <c r="M3561" s="25"/>
      <c r="N3561" s="25"/>
    </row>
    <row r="3562" spans="8:14" x14ac:dyDescent="0.15">
      <c r="H3562" s="29"/>
      <c r="I3562" s="29"/>
      <c r="J3562" s="29"/>
      <c r="K3562" s="29"/>
      <c r="L3562" s="29"/>
      <c r="M3562" s="25"/>
      <c r="N3562" s="28"/>
    </row>
    <row r="3563" spans="8:14" x14ac:dyDescent="0.15">
      <c r="H3563" s="29"/>
      <c r="I3563" s="29"/>
      <c r="J3563" s="29"/>
      <c r="K3563" s="29"/>
      <c r="L3563" s="29"/>
      <c r="M3563" s="40"/>
      <c r="N3563" s="28"/>
    </row>
    <row r="3564" spans="8:14" x14ac:dyDescent="0.15">
      <c r="H3564" s="29"/>
      <c r="I3564" s="29"/>
      <c r="J3564" s="29"/>
      <c r="K3564" s="29"/>
      <c r="L3564" s="29"/>
      <c r="M3564" s="25"/>
      <c r="N3564" s="28"/>
    </row>
    <row r="3565" spans="8:14" x14ac:dyDescent="0.15">
      <c r="H3565" s="31"/>
      <c r="I3565" s="29"/>
      <c r="J3565" s="29"/>
      <c r="K3565" s="29"/>
      <c r="L3565" s="29"/>
      <c r="M3565" s="25"/>
      <c r="N3565" s="25"/>
    </row>
    <row r="3566" spans="8:14" x14ac:dyDescent="0.15">
      <c r="H3566" s="28"/>
      <c r="I3566" s="33"/>
      <c r="J3566" s="33"/>
      <c r="K3566" s="33"/>
      <c r="L3566" s="33"/>
      <c r="M3566" s="25"/>
      <c r="N3566" s="25"/>
    </row>
    <row r="3567" spans="8:14" x14ac:dyDescent="0.15">
      <c r="H3567" s="28"/>
      <c r="I3567" s="28"/>
      <c r="J3567" s="28"/>
      <c r="K3567" s="28"/>
      <c r="L3567" s="28"/>
      <c r="M3567" s="28"/>
      <c r="N3567" s="25"/>
    </row>
    <row r="3568" spans="8:14" x14ac:dyDescent="0.15">
      <c r="H3568" s="28"/>
      <c r="I3568" s="28"/>
      <c r="J3568" s="28"/>
      <c r="K3568" s="28"/>
      <c r="L3568" s="211"/>
      <c r="M3568" s="211"/>
    </row>
    <row r="3569" spans="8:13" x14ac:dyDescent="0.15">
      <c r="H3569" s="30"/>
      <c r="I3569" s="32"/>
      <c r="J3569" s="27"/>
      <c r="K3569" s="27"/>
      <c r="L3569" s="27"/>
      <c r="M3569" s="28"/>
    </row>
    <row r="3570" spans="8:13" x14ac:dyDescent="0.15">
      <c r="H3570" s="30"/>
      <c r="I3570" s="25"/>
      <c r="J3570" s="25"/>
      <c r="K3570" s="25"/>
      <c r="L3570" s="26"/>
      <c r="M3570" s="25"/>
    </row>
    <row r="3571" spans="8:13" x14ac:dyDescent="0.15">
      <c r="H3571" s="25"/>
      <c r="I3571" s="25"/>
      <c r="J3571" s="25"/>
      <c r="K3571" s="25"/>
      <c r="L3571" s="26"/>
      <c r="M3571" s="25"/>
    </row>
    <row r="3572" spans="8:13" x14ac:dyDescent="0.15">
      <c r="I3572" s="25"/>
      <c r="J3572" s="25"/>
      <c r="K3572" s="25"/>
      <c r="L3572" s="25"/>
      <c r="M3572" s="25"/>
    </row>
    <row r="3606" spans="2:2" ht="15" customHeight="1" x14ac:dyDescent="0.15">
      <c r="B3606" s="11" t="s">
        <v>84</v>
      </c>
    </row>
    <row r="3626" spans="2:9" x14ac:dyDescent="0.15">
      <c r="B3626" s="2" t="s">
        <v>218</v>
      </c>
      <c r="I3626" s="8" t="s">
        <v>372</v>
      </c>
    </row>
    <row r="3676" spans="2:12" x14ac:dyDescent="0.15">
      <c r="B3676" s="105" t="s">
        <v>442</v>
      </c>
    </row>
    <row r="3677" spans="2:12" x14ac:dyDescent="0.15">
      <c r="B3677" s="105"/>
    </row>
    <row r="3678" spans="2:12" x14ac:dyDescent="0.15">
      <c r="B3678" s="108" t="s">
        <v>1019</v>
      </c>
      <c r="C3678" s="17"/>
      <c r="D3678" s="17"/>
      <c r="E3678" s="17"/>
      <c r="F3678" s="17"/>
      <c r="G3678" s="17"/>
      <c r="H3678" s="2"/>
      <c r="I3678" s="2"/>
      <c r="J3678" s="2"/>
      <c r="K3678" s="2">
        <v>1</v>
      </c>
      <c r="L3678" s="2"/>
    </row>
    <row r="3679" spans="2:12" x14ac:dyDescent="0.15">
      <c r="B3679" s="108" t="s">
        <v>1020</v>
      </c>
      <c r="C3679" s="17"/>
      <c r="D3679" s="17"/>
      <c r="E3679" s="17"/>
      <c r="F3679" s="17"/>
      <c r="G3679" s="17"/>
      <c r="H3679" s="2"/>
      <c r="I3679" s="2"/>
      <c r="J3679" s="2"/>
      <c r="K3679" s="2">
        <v>1</v>
      </c>
      <c r="L3679" s="2"/>
    </row>
    <row r="3680" spans="2:12" x14ac:dyDescent="0.15">
      <c r="B3680" s="108" t="s">
        <v>1021</v>
      </c>
      <c r="C3680" s="17"/>
      <c r="D3680" s="17"/>
      <c r="E3680" s="17"/>
      <c r="F3680" s="17"/>
      <c r="G3680" s="17"/>
      <c r="H3680" s="2"/>
      <c r="I3680" s="2"/>
      <c r="J3680" s="2"/>
      <c r="K3680" s="2">
        <v>1</v>
      </c>
      <c r="L3680" s="2"/>
    </row>
    <row r="3681" spans="2:12" x14ac:dyDescent="0.15">
      <c r="B3681" s="17" t="s">
        <v>1022</v>
      </c>
      <c r="C3681" s="17"/>
      <c r="D3681" s="17"/>
      <c r="E3681" s="17"/>
      <c r="F3681" s="17"/>
      <c r="G3681" s="17"/>
      <c r="H3681" s="2"/>
      <c r="I3681" s="2"/>
      <c r="J3681" s="2"/>
      <c r="K3681" s="2">
        <v>1</v>
      </c>
      <c r="L3681" s="2"/>
    </row>
    <row r="3682" spans="2:12" x14ac:dyDescent="0.15">
      <c r="B3682" s="108" t="s">
        <v>1023</v>
      </c>
      <c r="C3682" s="17"/>
      <c r="D3682" s="17"/>
      <c r="E3682" s="17"/>
      <c r="F3682" s="17"/>
      <c r="G3682" s="17"/>
      <c r="H3682" s="2"/>
      <c r="I3682" s="2"/>
      <c r="J3682" s="2"/>
      <c r="K3682" s="2">
        <v>1</v>
      </c>
      <c r="L3682" s="2"/>
    </row>
    <row r="3683" spans="2:12" x14ac:dyDescent="0.15">
      <c r="B3683" s="108" t="s">
        <v>1024</v>
      </c>
      <c r="C3683" s="17"/>
      <c r="D3683" s="17"/>
      <c r="E3683" s="17"/>
      <c r="F3683" s="17"/>
      <c r="G3683" s="17"/>
      <c r="H3683" s="2"/>
      <c r="I3683" s="2"/>
      <c r="J3683" s="2"/>
      <c r="K3683" s="2">
        <v>1</v>
      </c>
      <c r="L3683" s="2"/>
    </row>
    <row r="3684" spans="2:12" x14ac:dyDescent="0.15">
      <c r="B3684" s="108" t="s">
        <v>1025</v>
      </c>
      <c r="C3684" s="17"/>
      <c r="D3684" s="17"/>
      <c r="E3684" s="17"/>
      <c r="F3684" s="17"/>
      <c r="G3684" s="17"/>
      <c r="H3684" s="2"/>
      <c r="I3684" s="2"/>
      <c r="J3684" s="2"/>
      <c r="K3684" s="2">
        <v>1</v>
      </c>
      <c r="L3684" s="2"/>
    </row>
    <row r="3685" spans="2:12" x14ac:dyDescent="0.15">
      <c r="B3685" s="108" t="s">
        <v>1026</v>
      </c>
      <c r="C3685" s="17"/>
      <c r="D3685" s="17"/>
      <c r="E3685" s="17"/>
      <c r="F3685" s="17"/>
      <c r="G3685" s="17"/>
      <c r="H3685" s="2"/>
      <c r="I3685" s="2"/>
      <c r="J3685" s="2"/>
      <c r="K3685" s="2">
        <v>1</v>
      </c>
      <c r="L3685" s="2"/>
    </row>
    <row r="3686" spans="2:12" x14ac:dyDescent="0.15">
      <c r="B3686" s="108" t="s">
        <v>1027</v>
      </c>
      <c r="C3686" s="17"/>
      <c r="D3686" s="17"/>
      <c r="E3686" s="17"/>
      <c r="F3686" s="17"/>
      <c r="G3686" s="17"/>
      <c r="H3686" s="2"/>
      <c r="I3686" s="2"/>
      <c r="J3686" s="2"/>
      <c r="K3686" s="2">
        <v>1</v>
      </c>
      <c r="L3686" s="2"/>
    </row>
    <row r="3687" spans="2:12" x14ac:dyDescent="0.15">
      <c r="B3687" s="108" t="s">
        <v>1028</v>
      </c>
      <c r="C3687" s="17"/>
      <c r="D3687" s="17"/>
      <c r="E3687" s="17"/>
      <c r="F3687" s="17"/>
      <c r="G3687" s="17"/>
      <c r="H3687" s="2"/>
      <c r="I3687" s="2"/>
      <c r="J3687" s="2"/>
      <c r="K3687" s="2">
        <v>1</v>
      </c>
      <c r="L3687" s="2"/>
    </row>
    <row r="3688" spans="2:12" x14ac:dyDescent="0.15">
      <c r="B3688" s="108" t="s">
        <v>1029</v>
      </c>
      <c r="C3688" s="17"/>
      <c r="D3688" s="17"/>
      <c r="E3688" s="17"/>
      <c r="F3688" s="17"/>
      <c r="G3688" s="17"/>
      <c r="H3688" s="2"/>
      <c r="I3688" s="2"/>
      <c r="J3688" s="2"/>
      <c r="K3688" s="2">
        <v>1</v>
      </c>
      <c r="L3688" s="2"/>
    </row>
    <row r="3689" spans="2:12" x14ac:dyDescent="0.15">
      <c r="B3689" s="108" t="s">
        <v>1030</v>
      </c>
      <c r="C3689" s="17"/>
      <c r="D3689" s="17"/>
      <c r="E3689" s="17"/>
      <c r="F3689" s="17"/>
      <c r="G3689" s="17"/>
      <c r="H3689" s="2"/>
      <c r="I3689" s="2"/>
      <c r="J3689" s="2"/>
      <c r="K3689" s="2">
        <v>1</v>
      </c>
      <c r="L3689" s="2"/>
    </row>
    <row r="3690" spans="2:12" x14ac:dyDescent="0.15">
      <c r="B3690" s="108" t="s">
        <v>1031</v>
      </c>
      <c r="C3690" s="17"/>
      <c r="D3690" s="17"/>
      <c r="E3690" s="17"/>
      <c r="F3690" s="17"/>
      <c r="G3690" s="17"/>
      <c r="H3690" s="2"/>
      <c r="I3690" s="2"/>
      <c r="J3690" s="2"/>
      <c r="K3690" s="2">
        <v>1</v>
      </c>
      <c r="L3690" s="2"/>
    </row>
    <row r="3691" spans="2:12" x14ac:dyDescent="0.15">
      <c r="B3691" s="108" t="s">
        <v>1032</v>
      </c>
      <c r="C3691" s="17"/>
      <c r="D3691" s="17"/>
      <c r="E3691" s="17"/>
      <c r="F3691" s="17"/>
      <c r="G3691" s="17"/>
      <c r="H3691" s="2"/>
      <c r="I3691" s="2"/>
      <c r="J3691" s="2"/>
      <c r="K3691" s="2">
        <v>1</v>
      </c>
      <c r="L3691" s="2"/>
    </row>
    <row r="3692" spans="2:12" x14ac:dyDescent="0.15">
      <c r="B3692" s="108" t="s">
        <v>1033</v>
      </c>
      <c r="C3692" s="17"/>
      <c r="D3692" s="17"/>
      <c r="E3692" s="17"/>
      <c r="F3692" s="17"/>
      <c r="G3692" s="17"/>
      <c r="H3692" s="2"/>
      <c r="I3692" s="2"/>
      <c r="J3692" s="2"/>
      <c r="K3692" s="2">
        <v>1</v>
      </c>
      <c r="L3692" s="2"/>
    </row>
    <row r="3693" spans="2:12" x14ac:dyDescent="0.15">
      <c r="B3693" s="108" t="s">
        <v>1034</v>
      </c>
      <c r="C3693" s="17"/>
      <c r="D3693" s="17"/>
      <c r="E3693" s="17"/>
      <c r="F3693" s="17"/>
      <c r="G3693" s="17"/>
      <c r="H3693" s="2"/>
      <c r="I3693" s="2"/>
      <c r="J3693" s="2"/>
      <c r="K3693" s="2">
        <v>1</v>
      </c>
      <c r="L3693" s="2"/>
    </row>
    <row r="3694" spans="2:12" x14ac:dyDescent="0.15">
      <c r="B3694" s="108" t="s">
        <v>1041</v>
      </c>
      <c r="C3694" s="17"/>
      <c r="D3694" s="17"/>
      <c r="E3694" s="17"/>
      <c r="F3694" s="17"/>
      <c r="G3694" s="17"/>
      <c r="H3694" s="2"/>
      <c r="I3694" s="2"/>
      <c r="J3694" s="2"/>
      <c r="K3694" s="2"/>
      <c r="L3694" s="2"/>
    </row>
    <row r="3695" spans="2:12" x14ac:dyDescent="0.15">
      <c r="B3695" s="108" t="s">
        <v>1042</v>
      </c>
      <c r="C3695" s="17"/>
      <c r="D3695" s="17"/>
      <c r="E3695" s="17"/>
      <c r="F3695" s="17"/>
      <c r="G3695" s="17"/>
      <c r="H3695" s="2"/>
      <c r="I3695" s="2"/>
      <c r="J3695" s="2"/>
      <c r="K3695" s="2">
        <v>1</v>
      </c>
      <c r="L3695" s="2"/>
    </row>
    <row r="3696" spans="2:12" x14ac:dyDescent="0.15">
      <c r="B3696" s="108" t="s">
        <v>1035</v>
      </c>
      <c r="C3696" s="17"/>
      <c r="D3696" s="17"/>
      <c r="E3696" s="17"/>
      <c r="F3696" s="17"/>
      <c r="G3696" s="17"/>
      <c r="H3696" s="2"/>
      <c r="I3696" s="2"/>
      <c r="J3696" s="2"/>
      <c r="K3696" s="2">
        <v>1</v>
      </c>
      <c r="L3696" s="2"/>
    </row>
    <row r="3697" spans="2:12" x14ac:dyDescent="0.15">
      <c r="B3697" s="108" t="s">
        <v>1036</v>
      </c>
      <c r="C3697" s="17"/>
      <c r="D3697" s="17"/>
      <c r="E3697" s="17"/>
      <c r="F3697" s="17"/>
      <c r="G3697" s="17"/>
      <c r="H3697" s="2"/>
      <c r="I3697" s="2"/>
      <c r="J3697" s="2"/>
      <c r="K3697" s="2">
        <v>1</v>
      </c>
      <c r="L3697" s="2"/>
    </row>
    <row r="3698" spans="2:12" x14ac:dyDescent="0.15">
      <c r="B3698" s="108" t="s">
        <v>1037</v>
      </c>
      <c r="C3698" s="17"/>
      <c r="D3698" s="17"/>
      <c r="E3698" s="17"/>
      <c r="F3698" s="17"/>
      <c r="G3698" s="17"/>
      <c r="H3698" s="2"/>
      <c r="I3698" s="2"/>
      <c r="J3698" s="2"/>
      <c r="K3698" s="2">
        <v>1</v>
      </c>
      <c r="L3698" s="2"/>
    </row>
    <row r="3699" spans="2:12" x14ac:dyDescent="0.15">
      <c r="B3699" s="108" t="s">
        <v>1038</v>
      </c>
      <c r="C3699" s="17"/>
      <c r="D3699" s="17"/>
      <c r="E3699" s="17"/>
      <c r="F3699" s="17"/>
      <c r="G3699" s="17"/>
      <c r="H3699" s="2"/>
      <c r="I3699" s="2"/>
      <c r="J3699" s="2"/>
      <c r="K3699" s="2">
        <v>1</v>
      </c>
      <c r="L3699" s="2"/>
    </row>
    <row r="3700" spans="2:12" x14ac:dyDescent="0.15">
      <c r="B3700" s="108" t="s">
        <v>1039</v>
      </c>
      <c r="C3700" s="17"/>
      <c r="D3700" s="17"/>
      <c r="E3700" s="17"/>
      <c r="F3700" s="17"/>
      <c r="G3700" s="17"/>
      <c r="H3700" s="2"/>
      <c r="I3700" s="2"/>
      <c r="J3700" s="2"/>
      <c r="K3700" s="2">
        <v>1</v>
      </c>
      <c r="L3700" s="2"/>
    </row>
    <row r="3701" spans="2:12" x14ac:dyDescent="0.15">
      <c r="B3701" s="108" t="s">
        <v>1040</v>
      </c>
      <c r="C3701" s="17"/>
      <c r="D3701" s="17"/>
      <c r="E3701" s="17"/>
      <c r="F3701" s="17"/>
      <c r="G3701" s="17"/>
      <c r="H3701" s="2"/>
      <c r="I3701" s="2"/>
      <c r="J3701" s="2"/>
      <c r="K3701" s="2">
        <v>1</v>
      </c>
      <c r="L3701" s="2"/>
    </row>
    <row r="3702" spans="2:12" x14ac:dyDescent="0.15">
      <c r="B3702" s="121" t="s">
        <v>191</v>
      </c>
      <c r="C3702" s="180"/>
      <c r="D3702" s="180"/>
      <c r="E3702" s="180"/>
      <c r="F3702" s="180"/>
      <c r="G3702" s="180"/>
      <c r="H3702" s="180"/>
      <c r="I3702" s="180"/>
      <c r="J3702" s="180"/>
      <c r="K3702" s="180">
        <v>3</v>
      </c>
      <c r="L3702" s="2"/>
    </row>
    <row r="3703" spans="2:12" x14ac:dyDescent="0.15">
      <c r="B3703" s="108" t="s">
        <v>190</v>
      </c>
      <c r="C3703" s="17"/>
      <c r="D3703" s="17"/>
      <c r="E3703" s="17"/>
      <c r="F3703" s="17"/>
      <c r="G3703" s="17"/>
      <c r="H3703" s="2"/>
      <c r="I3703" s="2"/>
      <c r="J3703" s="2"/>
      <c r="K3703" s="2">
        <v>26</v>
      </c>
      <c r="L3703" s="2"/>
    </row>
    <row r="3704" spans="2:12" x14ac:dyDescent="0.15">
      <c r="B3704" s="108"/>
      <c r="C3704" s="17"/>
      <c r="D3704" s="17"/>
      <c r="E3704" s="17"/>
      <c r="F3704" s="17"/>
      <c r="G3704" s="17"/>
      <c r="H3704" s="2"/>
      <c r="I3704" s="2"/>
      <c r="J3704" s="2"/>
      <c r="K3704" s="2"/>
      <c r="L3704" s="2"/>
    </row>
    <row r="3705" spans="2:12" x14ac:dyDescent="0.15">
      <c r="B3705" s="108" t="s">
        <v>455</v>
      </c>
      <c r="C3705" s="2"/>
      <c r="D3705" s="2"/>
      <c r="E3705" s="2"/>
      <c r="F3705" s="2"/>
      <c r="G3705" s="2"/>
      <c r="H3705" s="2"/>
      <c r="I3705" s="2"/>
      <c r="J3705" s="2"/>
      <c r="K3705" s="2"/>
      <c r="L3705" s="2"/>
    </row>
    <row r="3706" spans="2:12" x14ac:dyDescent="0.15">
      <c r="B3706" s="2"/>
      <c r="C3706" s="2"/>
      <c r="D3706" s="2"/>
      <c r="E3706" s="2"/>
      <c r="F3706" s="2"/>
      <c r="G3706" s="2"/>
      <c r="H3706" s="2"/>
      <c r="I3706" s="2"/>
      <c r="J3706" s="2"/>
      <c r="K3706" s="2"/>
      <c r="L3706" s="2"/>
    </row>
    <row r="3707" spans="2:12" x14ac:dyDescent="0.15">
      <c r="B3707" s="27"/>
    </row>
    <row r="3708" spans="2:12" x14ac:dyDescent="0.15">
      <c r="B3708" s="27"/>
    </row>
    <row r="3724" spans="8:13" x14ac:dyDescent="0.15">
      <c r="H3724" s="3"/>
    </row>
    <row r="3725" spans="8:13" x14ac:dyDescent="0.15">
      <c r="H3725" s="3"/>
      <c r="I3725" s="3"/>
      <c r="J3725" s="3"/>
      <c r="K3725" s="3"/>
      <c r="L3725" s="3"/>
      <c r="M3725" s="3"/>
    </row>
    <row r="3726" spans="8:13" x14ac:dyDescent="0.15">
      <c r="H3726" s="3"/>
      <c r="I3726" s="3"/>
      <c r="J3726" s="3"/>
      <c r="K3726" s="3"/>
      <c r="L3726" s="3"/>
      <c r="M3726" s="3"/>
    </row>
    <row r="3727" spans="8:13" x14ac:dyDescent="0.15">
      <c r="H3727" s="3"/>
      <c r="I3727" s="3"/>
      <c r="J3727" s="3"/>
      <c r="K3727" s="3"/>
      <c r="L3727" s="3"/>
      <c r="M3727" s="3"/>
    </row>
    <row r="3728" spans="8:13" x14ac:dyDescent="0.15">
      <c r="H3728" s="3"/>
      <c r="I3728" s="3"/>
      <c r="J3728" s="3"/>
      <c r="K3728" s="3"/>
      <c r="L3728" s="3"/>
      <c r="M3728" s="3"/>
    </row>
    <row r="3729" spans="8:13" x14ac:dyDescent="0.15">
      <c r="H3729" s="3"/>
      <c r="I3729" s="3"/>
      <c r="J3729" s="3"/>
      <c r="K3729" s="3"/>
      <c r="L3729" s="3"/>
      <c r="M3729" s="3"/>
    </row>
    <row r="3730" spans="8:13" x14ac:dyDescent="0.15">
      <c r="H3730" s="3"/>
      <c r="I3730" s="3"/>
      <c r="J3730" s="3"/>
      <c r="K3730" s="3"/>
      <c r="L3730" s="3"/>
      <c r="M3730" s="3"/>
    </row>
    <row r="3731" spans="8:13" x14ac:dyDescent="0.15">
      <c r="H3731" s="3"/>
      <c r="I3731" s="3"/>
      <c r="J3731" s="3"/>
      <c r="K3731" s="3"/>
      <c r="L3731" s="3"/>
      <c r="M3731" s="3"/>
    </row>
    <row r="3732" spans="8:13" x14ac:dyDescent="0.15">
      <c r="H3732" s="3"/>
      <c r="I3732" s="3"/>
      <c r="J3732" s="3"/>
      <c r="K3732" s="3"/>
      <c r="L3732" s="3"/>
      <c r="M3732" s="3"/>
    </row>
    <row r="3733" spans="8:13" x14ac:dyDescent="0.15">
      <c r="H3733" s="3"/>
      <c r="I3733" s="3"/>
      <c r="J3733" s="3"/>
      <c r="K3733" s="3"/>
      <c r="L3733" s="3"/>
      <c r="M3733" s="3"/>
    </row>
    <row r="3734" spans="8:13" x14ac:dyDescent="0.15">
      <c r="H3734" s="3"/>
      <c r="I3734" s="3"/>
      <c r="J3734" s="3"/>
      <c r="K3734" s="3"/>
      <c r="L3734" s="3"/>
      <c r="M3734" s="3"/>
    </row>
    <row r="3735" spans="8:13" x14ac:dyDescent="0.15">
      <c r="H3735" s="3"/>
      <c r="I3735" s="3"/>
      <c r="J3735" s="3"/>
      <c r="K3735" s="3"/>
      <c r="L3735" s="3"/>
      <c r="M3735" s="3"/>
    </row>
    <row r="3736" spans="8:13" x14ac:dyDescent="0.15">
      <c r="H3736" s="3"/>
      <c r="I3736" s="3"/>
      <c r="J3736" s="3"/>
      <c r="K3736" s="3"/>
      <c r="L3736" s="3"/>
      <c r="M3736" s="3"/>
    </row>
    <row r="3737" spans="8:13" x14ac:dyDescent="0.15">
      <c r="H3737" s="3"/>
      <c r="I3737" s="3"/>
      <c r="J3737" s="3"/>
      <c r="K3737" s="3"/>
      <c r="L3737" s="3"/>
      <c r="M3737" s="3"/>
    </row>
    <row r="3738" spans="8:13" x14ac:dyDescent="0.15">
      <c r="H3738" s="3"/>
      <c r="I3738" s="3"/>
      <c r="J3738" s="3"/>
      <c r="K3738" s="3"/>
      <c r="L3738" s="3"/>
      <c r="M3738" s="3"/>
    </row>
    <row r="3739" spans="8:13" x14ac:dyDescent="0.15">
      <c r="H3739" s="3"/>
      <c r="I3739" s="3"/>
      <c r="J3739" s="3"/>
      <c r="K3739" s="3"/>
      <c r="L3739" s="3"/>
      <c r="M3739" s="3"/>
    </row>
    <row r="3740" spans="8:13" x14ac:dyDescent="0.15">
      <c r="H3740" s="3"/>
      <c r="I3740" s="3"/>
      <c r="J3740" s="3"/>
      <c r="K3740" s="3"/>
      <c r="L3740" s="210"/>
      <c r="M3740" s="210"/>
    </row>
    <row r="3741" spans="8:13" x14ac:dyDescent="0.15">
      <c r="I3741" s="3"/>
      <c r="J3741" s="3"/>
      <c r="K3741" s="3"/>
      <c r="L3741" s="3"/>
      <c r="M3741" s="3"/>
    </row>
  </sheetData>
  <protectedRanges>
    <protectedRange sqref="B686" name="入力範囲_1_1_1_14"/>
    <protectedRange sqref="B685" name="入力範囲_1_1_1_16"/>
    <protectedRange sqref="B688" name="入力範囲_1_1_1_3_1_26"/>
    <protectedRange sqref="B687" name="入力範囲_1_1_1_3_1_27"/>
    <protectedRange sqref="B1408" name="入力範囲_1_1_1_12_1_1"/>
    <protectedRange sqref="G1394:G1395" name="入力範囲_1_1_1_3_2"/>
    <protectedRange sqref="G995" name="入力範囲_1_1_1_49"/>
    <protectedRange sqref="G988" name="入力範囲_1_1_1_3_1_57"/>
    <protectedRange sqref="H1162" name="入力範囲_1_1_1_52"/>
    <protectedRange sqref="H1161" name="入力範囲_1_1_1_53"/>
    <protectedRange sqref="H1151" name="入力範囲_1_1_1_54"/>
    <protectedRange sqref="H1152" name="入力範囲_1_1_1_55"/>
    <protectedRange sqref="H1158" name="入力範囲_1_1_1_56"/>
    <protectedRange sqref="H1160" name="入力範囲_1_1_1_57"/>
    <protectedRange sqref="H1148" name="入力範囲_1_1_1_58"/>
    <protectedRange sqref="H1156" name="入力範囲_1_1_1_59"/>
    <protectedRange sqref="H1155" name="入力範囲_1_1_1_3_1_60"/>
    <protectedRange sqref="H1154" name="入力範囲_1_1_1_3_1_61"/>
    <protectedRange sqref="H1153" name="入力範囲_1_1_1_3_1_63"/>
    <protectedRange sqref="H1164" name="入力範囲_1_1_1_3_1_64"/>
    <protectedRange sqref="H2266 H2268:H2269 B2255:B2256 B2261 B2263" name="入力範囲_1_1_1_99"/>
    <protectedRange sqref="H2270:H2273 B2258:B2260 B2262" name="入力範囲_1_1_1_3_1_99"/>
  </protectedRanges>
  <mergeCells count="23">
    <mergeCell ref="L3555:M3555"/>
    <mergeCell ref="L2022:M2022"/>
    <mergeCell ref="L1560:M1560"/>
    <mergeCell ref="L1169:M1169"/>
    <mergeCell ref="L3521:M3521"/>
    <mergeCell ref="L3364:M3364"/>
    <mergeCell ref="L2348:M2348"/>
    <mergeCell ref="B1:M1"/>
    <mergeCell ref="L100:M100"/>
    <mergeCell ref="L1678:M1678"/>
    <mergeCell ref="H1913:J1913"/>
    <mergeCell ref="L3740:M3740"/>
    <mergeCell ref="L2030:M2030"/>
    <mergeCell ref="L2210:M2210"/>
    <mergeCell ref="L2275:M2275"/>
    <mergeCell ref="H2039:J2039"/>
    <mergeCell ref="F246:I246"/>
    <mergeCell ref="H1915:J1915"/>
    <mergeCell ref="H2050:J2050"/>
    <mergeCell ref="I3213:K3213"/>
    <mergeCell ref="H536:I536"/>
    <mergeCell ref="H776:J776"/>
    <mergeCell ref="L3568:M3568"/>
  </mergeCells>
  <phoneticPr fontId="4"/>
  <conditionalFormatting sqref="B684:B688">
    <cfRule type="expression" dxfId="13" priority="5" stopIfTrue="1">
      <formula>AND(E$10&lt;&gt;"",LEN(B684)-LEN(SUBSTITUTE(B684,",",""))+1&gt;E$10)</formula>
    </cfRule>
    <cfRule type="expression" dxfId="12" priority="6" stopIfTrue="1">
      <formula>AND(E$8&lt;&gt;"",COUNTIF(OFFSET(B684,,E$8-COLUMN(B684)),E$9)+COUNTIF(OFFSET(B684,,E$8-COLUMN(B684)),E$9&amp;",*")+COUNTIF(OFFSET(B684,,E$8-COLUMN(B684)),"*,"&amp;E$9)+COUNTIF(OFFSET(B684,,E$8-COLUMN(B684)),"*,"&amp;E$9&amp;",*")&lt;1)</formula>
    </cfRule>
  </conditionalFormatting>
  <conditionalFormatting sqref="G986 G995 G988">
    <cfRule type="expression" dxfId="11" priority="11" stopIfTrue="1">
      <formula>AND(G$10&lt;&gt;"",LEN(G986)-LEN(SUBSTITUTE(G986,",",""))+1&gt;G$10)</formula>
    </cfRule>
    <cfRule type="expression" dxfId="10" priority="12" stopIfTrue="1">
      <formula>AND(G$8&lt;&gt;"",COUNTIF(OFFSET(G986,,G$8-COLUMN(G986)),G$9)+COUNTIF(OFFSET(G986,,G$8-COLUMN(G986)),G$9&amp;",*")+COUNTIF(OFFSET(G986,,G$8-COLUMN(G986)),"*,"&amp;G$9)+COUNTIF(OFFSET(G986,,G$8-COLUMN(G986)),"*,"&amp;G$9&amp;",*")&lt;1)</formula>
    </cfRule>
  </conditionalFormatting>
  <conditionalFormatting sqref="H1148 H1164 H1151:H1156 H1158 H1160:H1162">
    <cfRule type="expression" dxfId="9" priority="13" stopIfTrue="1">
      <formula>AND(D$10&lt;&gt;"",LEN(H1148)-LEN(SUBSTITUTE(H1148,",",""))+1&gt;D$10)</formula>
    </cfRule>
    <cfRule type="expression" dxfId="8" priority="14" stopIfTrue="1">
      <formula>AND(D$8&lt;&gt;"",COUNTIF(OFFSET(H1148,,D$8-COLUMN(H1148)),D$9)+COUNTIF(OFFSET(H1148,,D$8-COLUMN(H1148)),D$9&amp;",*")+COUNTIF(OFFSET(H1148,,D$8-COLUMN(H1148)),"*,"&amp;D$9)+COUNTIF(OFFSET(H1148,,D$8-COLUMN(H1148)),"*,"&amp;D$9&amp;",*")&lt;1)</formula>
    </cfRule>
  </conditionalFormatting>
  <conditionalFormatting sqref="H2266 H2268:H2273">
    <cfRule type="expression" dxfId="7" priority="15" stopIfTrue="1">
      <formula>AND(E$9&lt;&gt;"",LEN(H2266)-LEN(SUBSTITUTE(H2266,",",""))+1&gt;E$9)</formula>
    </cfRule>
    <cfRule type="expression" dxfId="6" priority="16" stopIfTrue="1">
      <formula>AND(E$7&lt;&gt;"",COUNTIF(OFFSET(H2266,,E$7-COLUMN(H2266)),E$8)+COUNTIF(OFFSET(H2266,,E$7-COLUMN(H2266)),E$8&amp;",*")+COUNTIF(OFFSET(H2266,,E$7-COLUMN(H2266)),"*,"&amp;E$8)+COUNTIF(OFFSET(H2266,,E$7-COLUMN(H2266)),"*,"&amp;E$8&amp;",*")&lt;1)</formula>
    </cfRule>
  </conditionalFormatting>
  <conditionalFormatting sqref="B2261">
    <cfRule type="expression" dxfId="5" priority="17" stopIfTrue="1">
      <formula>AND(A$10&lt;&gt;"",LEN(B2261)-LEN(SUBSTITUTE(B2261,",",""))+1&gt;A$10)</formula>
    </cfRule>
    <cfRule type="expression" dxfId="4" priority="18" stopIfTrue="1">
      <formula>AND(A$8&lt;&gt;"",COUNTIF(OFFSET(B2261,,A$8-COLUMN(B2261)),A$9)+COUNTIF(OFFSET(B2261,,A$8-COLUMN(B2261)),A$9&amp;",*")+COUNTIF(OFFSET(B2261,,A$8-COLUMN(B2261)),"*,"&amp;A$9)+COUNTIF(OFFSET(B2261,,A$8-COLUMN(B2261)),"*,"&amp;A$9&amp;",*")&lt;1)</formula>
    </cfRule>
  </conditionalFormatting>
  <conditionalFormatting sqref="B2258:B2260 B2262:B2263 B2255:B2256">
    <cfRule type="expression" dxfId="3" priority="53" stopIfTrue="1">
      <formula>AND(XCR$10&lt;&gt;"",LEN(B2255)-LEN(SUBSTITUTE(B2255,",",""))+1&gt;XCR$10)</formula>
    </cfRule>
    <cfRule type="expression" dxfId="2" priority="54" stopIfTrue="1">
      <formula>AND(XCR$8&lt;&gt;"",COUNTIF(OFFSET(B2255,,XCR$8-COLUMN(B2255)),XCR$9)+COUNTIF(OFFSET(B2255,,XCR$8-COLUMN(B2255)),XCR$9&amp;",*")+COUNTIF(OFFSET(B2255,,XCR$8-COLUMN(B2255)),"*,"&amp;XCR$9)+COUNTIF(OFFSET(B2255,,XCR$8-COLUMN(B2255)),"*,"&amp;XCR$9&amp;",*")&lt;1)</formula>
    </cfRule>
  </conditionalFormatting>
  <conditionalFormatting sqref="B1408 G1394:G1395">
    <cfRule type="expression" dxfId="1" priority="3" stopIfTrue="1">
      <formula>AND(C$10&lt;&gt;"",LEN(B1394)-LEN(SUBSTITUTE(B1394,",",""))+1&gt;C$10)</formula>
    </cfRule>
    <cfRule type="expression" dxfId="0" priority="4" stopIfTrue="1">
      <formula>AND(C$8&lt;&gt;"",COUNTIF(OFFSET(B1394,,C$8-COLUMN(B1394)),C$9)+COUNTIF(OFFSET(B1394,,C$8-COLUMN(B1394)),C$9&amp;",*")+COUNTIF(OFFSET(B1394,,C$8-COLUMN(B1394)),"*,"&amp;C$9)+COUNTIF(OFFSET(B1394,,C$8-COLUMN(B1394)),"*,"&amp;C$9&amp;",*")&lt;1)</formula>
    </cfRule>
  </conditionalFormatting>
  <pageMargins left="0.78740157480314965" right="0.78740157480314965" top="0.59055118110236227" bottom="0.59055118110236227" header="0.39370078740157483" footer="0.39370078740157483"/>
  <pageSetup paperSize="9" firstPageNumber="56" orientation="portrait" useFirstPageNumber="1" r:id="rId1"/>
  <headerFooter alignWithMargins="0">
    <oddFooter>&amp;C&amp;P</oddFooter>
  </headerFooter>
  <rowBreaks count="61" manualBreakCount="61">
    <brk id="69" max="16383" man="1"/>
    <brk id="137" max="16383" man="1"/>
    <brk id="206" max="16383" man="1"/>
    <brk id="219" max="16383" man="1"/>
    <brk id="288" max="16383" man="1"/>
    <brk id="309" max="16383" man="1"/>
    <brk id="370" max="16383" man="1"/>
    <brk id="439" max="16383" man="1"/>
    <brk id="508" max="16383" man="1"/>
    <brk id="577" max="13" man="1"/>
    <brk id="593" max="16383" man="1"/>
    <brk id="622" max="16383" man="1"/>
    <brk id="689" max="16383" man="1"/>
    <brk id="758" max="16383" man="1"/>
    <brk id="818" max="13" man="1"/>
    <brk id="887" max="13" man="1"/>
    <brk id="955" max="16383" man="1"/>
    <brk id="1024" max="16383" man="1"/>
    <brk id="1093" max="16383" man="1"/>
    <brk id="1127" max="16383" man="1"/>
    <brk id="1196" max="16383" man="1"/>
    <brk id="1263" max="16383" man="1"/>
    <brk id="1325" max="16383" man="1"/>
    <brk id="1393" max="13" man="1"/>
    <brk id="1409" max="16383" man="1"/>
    <brk id="1471" max="16383" man="1"/>
    <brk id="1519" max="16383" man="1"/>
    <brk id="1585" max="13" man="1"/>
    <brk id="1647" max="16383" man="1"/>
    <brk id="1714" max="16383" man="1"/>
    <brk id="1782" max="13" man="1"/>
    <brk id="1851" max="16383" man="1"/>
    <brk id="1897" max="16383" man="1"/>
    <brk id="1953" max="16383" man="1"/>
    <brk id="2022" max="16383" man="1"/>
    <brk id="2079" max="16383" man="1"/>
    <brk id="2137" max="13" man="1"/>
    <brk id="2199" max="16383" man="1"/>
    <brk id="2268" max="16383" man="1"/>
    <brk id="2337" max="16383" man="1"/>
    <brk id="2406" max="13" man="1"/>
    <brk id="2472" max="16383" man="1"/>
    <brk id="2541" max="16383" man="1"/>
    <brk id="2610" max="16383" man="1"/>
    <brk id="2679" max="13" man="1"/>
    <brk id="2747" max="16383" man="1"/>
    <brk id="2815" max="16383" man="1"/>
    <brk id="2883" max="13" man="1"/>
    <brk id="2949" max="13" man="1"/>
    <brk id="3017" max="13" man="1"/>
    <brk id="3086" max="16383" man="1"/>
    <brk id="3155" max="16383" man="1"/>
    <brk id="3189" max="16383" man="1"/>
    <brk id="3258" max="13" man="1"/>
    <brk id="3289" max="16383" man="1"/>
    <brk id="3358" max="16383" man="1"/>
    <brk id="3405" max="16383" man="1"/>
    <brk id="3468" max="16383" man="1"/>
    <brk id="3538" max="16383" man="1"/>
    <brk id="3605" max="16383" man="1"/>
    <brk id="36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AR674"/>
  <sheetViews>
    <sheetView topLeftCell="A29" workbookViewId="0">
      <selection activeCell="V48" sqref="V48"/>
    </sheetView>
  </sheetViews>
  <sheetFormatPr defaultRowHeight="11.25" x14ac:dyDescent="0.15"/>
  <cols>
    <col min="1" max="1" width="1.83203125" customWidth="1"/>
    <col min="3" max="18" width="6.83203125" customWidth="1"/>
    <col min="19" max="31" width="9.33203125" customWidth="1"/>
  </cols>
  <sheetData>
    <row r="1" spans="2:9" x14ac:dyDescent="0.15">
      <c r="B1" t="s">
        <v>7</v>
      </c>
      <c r="I1" s="71" t="s">
        <v>541</v>
      </c>
    </row>
    <row r="2" spans="2:9" x14ac:dyDescent="0.15">
      <c r="B2" t="s">
        <v>516</v>
      </c>
      <c r="I2" s="72" t="s">
        <v>436</v>
      </c>
    </row>
    <row r="3" spans="2:9" x14ac:dyDescent="0.15">
      <c r="B3" s="61"/>
      <c r="C3" s="62" t="s">
        <v>186</v>
      </c>
      <c r="D3" s="62" t="s">
        <v>188</v>
      </c>
      <c r="E3" s="62" t="s">
        <v>192</v>
      </c>
      <c r="I3" s="78"/>
    </row>
    <row r="4" spans="2:9" x14ac:dyDescent="0.15">
      <c r="B4" s="63" t="s">
        <v>199</v>
      </c>
      <c r="C4" s="76">
        <v>27.74327122153209</v>
      </c>
      <c r="D4" s="76">
        <v>71.842650103519674</v>
      </c>
      <c r="E4" s="76">
        <v>0.41407867494824019</v>
      </c>
    </row>
    <row r="5" spans="2:9" x14ac:dyDescent="0.15">
      <c r="B5" s="63" t="s">
        <v>198</v>
      </c>
      <c r="C5" s="76">
        <v>19.832985386221296</v>
      </c>
      <c r="D5" s="76">
        <v>80.167014613778704</v>
      </c>
      <c r="E5" s="76">
        <v>0</v>
      </c>
      <c r="F5" s="120"/>
      <c r="G5" s="120"/>
      <c r="H5" s="5"/>
    </row>
    <row r="6" spans="2:9" x14ac:dyDescent="0.15">
      <c r="B6" t="s">
        <v>518</v>
      </c>
    </row>
    <row r="7" spans="2:9" x14ac:dyDescent="0.15">
      <c r="B7" s="61"/>
      <c r="C7" s="64" t="s">
        <v>199</v>
      </c>
      <c r="D7" s="64" t="s">
        <v>198</v>
      </c>
      <c r="E7" s="77" t="s">
        <v>200</v>
      </c>
      <c r="F7" s="78" t="s">
        <v>391</v>
      </c>
      <c r="G7" s="78" t="s">
        <v>392</v>
      </c>
    </row>
    <row r="8" spans="2:9" ht="12" x14ac:dyDescent="0.15">
      <c r="B8" s="117" t="s">
        <v>553</v>
      </c>
      <c r="C8" s="65">
        <v>27.74327122153209</v>
      </c>
      <c r="D8" s="76">
        <v>30.062630480167016</v>
      </c>
      <c r="E8" s="113">
        <f>G8/$G$13*100</f>
        <v>30</v>
      </c>
      <c r="F8" s="78">
        <v>15</v>
      </c>
      <c r="G8" s="78">
        <f>F8*10</f>
        <v>150</v>
      </c>
      <c r="I8" s="5"/>
    </row>
    <row r="9" spans="2:9" ht="12" x14ac:dyDescent="0.15">
      <c r="B9" s="63" t="s">
        <v>182</v>
      </c>
      <c r="C9" s="65">
        <v>38.509316770186338</v>
      </c>
      <c r="D9" s="76">
        <v>41.544885177453025</v>
      </c>
      <c r="E9" s="113">
        <f>G9/$G$13*100</f>
        <v>42</v>
      </c>
      <c r="F9" s="78">
        <v>21</v>
      </c>
      <c r="G9" s="78">
        <f>F9*10</f>
        <v>210</v>
      </c>
      <c r="I9" s="120"/>
    </row>
    <row r="10" spans="2:9" ht="12" x14ac:dyDescent="0.15">
      <c r="B10" s="63" t="s">
        <v>184</v>
      </c>
      <c r="C10" s="65">
        <v>22.981366459627328</v>
      </c>
      <c r="D10" s="76">
        <v>15.448851774530272</v>
      </c>
      <c r="E10" s="113">
        <f>G10/$G$13*100</f>
        <v>16</v>
      </c>
      <c r="F10" s="78">
        <v>8</v>
      </c>
      <c r="G10" s="78">
        <f>F10*10</f>
        <v>80</v>
      </c>
      <c r="I10" s="120"/>
    </row>
    <row r="11" spans="2:9" ht="12" x14ac:dyDescent="0.15">
      <c r="B11" s="63" t="s">
        <v>183</v>
      </c>
      <c r="C11" s="65">
        <v>10.144927536231885</v>
      </c>
      <c r="D11" s="76">
        <v>12.734864300626304</v>
      </c>
      <c r="E11" s="113">
        <f>G11/$G$13*100</f>
        <v>12</v>
      </c>
      <c r="F11" s="78">
        <v>6</v>
      </c>
      <c r="G11" s="78">
        <f>F11*10</f>
        <v>60</v>
      </c>
      <c r="I11" s="5"/>
    </row>
    <row r="12" spans="2:9" ht="12" x14ac:dyDescent="0.15">
      <c r="B12" s="63" t="s">
        <v>191</v>
      </c>
      <c r="C12" s="65">
        <v>0.6211180124223602</v>
      </c>
      <c r="D12" s="76">
        <v>0.20876826722338204</v>
      </c>
      <c r="E12" s="113">
        <v>0</v>
      </c>
      <c r="F12" s="78"/>
      <c r="G12" s="78"/>
      <c r="I12" s="5"/>
    </row>
    <row r="13" spans="2:9" x14ac:dyDescent="0.15">
      <c r="E13" s="78"/>
      <c r="F13" s="78">
        <f>SUM(F8:F11)</f>
        <v>50</v>
      </c>
      <c r="G13" s="78">
        <f>SUM(G8:G11)</f>
        <v>500</v>
      </c>
    </row>
    <row r="14" spans="2:9" x14ac:dyDescent="0.15">
      <c r="B14" t="s">
        <v>517</v>
      </c>
    </row>
    <row r="15" spans="2:9" x14ac:dyDescent="0.15">
      <c r="B15" s="66"/>
      <c r="C15" s="66" t="s">
        <v>198</v>
      </c>
      <c r="D15" s="66" t="s">
        <v>199</v>
      </c>
    </row>
    <row r="16" spans="2:9" x14ac:dyDescent="0.15">
      <c r="B16" s="66" t="s">
        <v>193</v>
      </c>
      <c r="C16" s="67">
        <v>0</v>
      </c>
      <c r="D16" s="67">
        <v>0</v>
      </c>
      <c r="E16" s="5"/>
    </row>
    <row r="17" spans="2:23" x14ac:dyDescent="0.15">
      <c r="B17" s="66" t="s">
        <v>194</v>
      </c>
      <c r="C17" s="67">
        <v>13.569937369519833</v>
      </c>
      <c r="D17" s="67">
        <v>11.180124223602485</v>
      </c>
      <c r="E17" s="120"/>
    </row>
    <row r="18" spans="2:23" x14ac:dyDescent="0.15">
      <c r="B18" s="66" t="s">
        <v>195</v>
      </c>
      <c r="C18" s="67">
        <v>67.223382045929014</v>
      </c>
      <c r="D18" s="67">
        <v>65.838509316770185</v>
      </c>
      <c r="E18" s="5"/>
    </row>
    <row r="19" spans="2:23" x14ac:dyDescent="0.15">
      <c r="B19" s="66" t="s">
        <v>196</v>
      </c>
      <c r="C19" s="67">
        <v>18.789144050104383</v>
      </c>
      <c r="D19" s="67">
        <v>21.118012422360248</v>
      </c>
      <c r="E19" s="120"/>
    </row>
    <row r="20" spans="2:23" x14ac:dyDescent="0.15">
      <c r="B20" s="66" t="s">
        <v>197</v>
      </c>
      <c r="C20" s="67">
        <v>0.41753653444676408</v>
      </c>
      <c r="D20" s="67">
        <v>1.0351966873706004</v>
      </c>
      <c r="E20" s="5"/>
    </row>
    <row r="21" spans="2:23" x14ac:dyDescent="0.15">
      <c r="B21" s="66" t="s">
        <v>191</v>
      </c>
      <c r="C21" s="67">
        <v>0</v>
      </c>
      <c r="D21" s="67">
        <v>0.82815734989648038</v>
      </c>
      <c r="E21" s="5"/>
    </row>
    <row r="22" spans="2:23" x14ac:dyDescent="0.15">
      <c r="S22" s="119"/>
      <c r="T22" s="119"/>
      <c r="U22" s="119"/>
      <c r="V22" s="119"/>
      <c r="W22" s="119"/>
    </row>
    <row r="23" spans="2:23" x14ac:dyDescent="0.15">
      <c r="B23" t="s">
        <v>213</v>
      </c>
      <c r="L23" s="119"/>
      <c r="M23" s="119"/>
      <c r="N23" s="119"/>
      <c r="O23" s="119"/>
      <c r="P23" s="119"/>
      <c r="S23" s="119"/>
      <c r="T23" s="119"/>
      <c r="U23" s="119"/>
      <c r="V23" s="119"/>
      <c r="W23" s="119"/>
    </row>
    <row r="24" spans="2:23" x14ac:dyDescent="0.15">
      <c r="B24" t="s">
        <v>519</v>
      </c>
      <c r="H24" t="s">
        <v>435</v>
      </c>
      <c r="L24" s="119"/>
      <c r="M24" s="119"/>
      <c r="N24" s="119"/>
      <c r="O24" s="119"/>
      <c r="P24" s="119"/>
      <c r="S24" s="119"/>
      <c r="T24" s="119"/>
      <c r="U24" s="119"/>
      <c r="V24" s="119"/>
      <c r="W24" s="119"/>
    </row>
    <row r="25" spans="2:23" x14ac:dyDescent="0.15">
      <c r="B25" s="66"/>
      <c r="C25" s="66" t="s">
        <v>190</v>
      </c>
      <c r="D25" s="66" t="s">
        <v>417</v>
      </c>
      <c r="E25" s="66" t="s">
        <v>188</v>
      </c>
      <c r="F25" s="61" t="s">
        <v>199</v>
      </c>
      <c r="H25" s="66"/>
      <c r="I25" s="66" t="s">
        <v>198</v>
      </c>
      <c r="J25" s="61" t="s">
        <v>199</v>
      </c>
      <c r="L25" s="119"/>
      <c r="M25" s="119"/>
      <c r="N25" s="119"/>
      <c r="O25" s="119"/>
      <c r="P25" s="119"/>
      <c r="S25" s="119"/>
      <c r="T25" s="4"/>
      <c r="U25" s="4"/>
      <c r="V25" s="119"/>
      <c r="W25" s="119"/>
    </row>
    <row r="26" spans="2:23" x14ac:dyDescent="0.15">
      <c r="B26" s="66" t="s">
        <v>206</v>
      </c>
      <c r="C26" s="67">
        <v>84.133611691022963</v>
      </c>
      <c r="D26" s="67">
        <v>90.526315789473685</v>
      </c>
      <c r="E26" s="67">
        <v>82.552083333333329</v>
      </c>
      <c r="F26" s="67">
        <v>85.862785862785856</v>
      </c>
      <c r="H26" s="66" t="s">
        <v>203</v>
      </c>
      <c r="I26" s="103">
        <v>20.876826722338205</v>
      </c>
      <c r="J26" s="103">
        <v>22.36024844720497</v>
      </c>
      <c r="K26" s="5"/>
      <c r="L26" s="4"/>
      <c r="M26" s="114"/>
      <c r="N26" s="114"/>
      <c r="O26" s="114"/>
      <c r="P26" s="114"/>
      <c r="Q26" s="120"/>
      <c r="R26" s="5"/>
      <c r="S26" s="119"/>
      <c r="T26" s="4"/>
      <c r="U26" s="196"/>
      <c r="V26" s="195"/>
      <c r="W26" s="119"/>
    </row>
    <row r="27" spans="2:23" x14ac:dyDescent="0.15">
      <c r="B27" s="66" t="s">
        <v>207</v>
      </c>
      <c r="C27" s="67">
        <v>99.164926931106478</v>
      </c>
      <c r="D27" s="67">
        <v>97.89473684210526</v>
      </c>
      <c r="E27" s="67">
        <v>99.479166666666671</v>
      </c>
      <c r="F27" s="67">
        <v>98.544698544698548</v>
      </c>
      <c r="H27" s="66" t="s">
        <v>204</v>
      </c>
      <c r="I27" s="103">
        <v>51.98329853862213</v>
      </c>
      <c r="J27" s="103">
        <v>46.58385093167702</v>
      </c>
      <c r="K27" s="120"/>
      <c r="L27" s="4"/>
      <c r="M27" s="114"/>
      <c r="N27" s="114"/>
      <c r="O27" s="114"/>
      <c r="P27" s="114"/>
      <c r="Q27" s="5"/>
      <c r="R27" s="5"/>
      <c r="S27" s="119"/>
      <c r="T27" s="4"/>
      <c r="U27" s="196"/>
      <c r="V27" s="195"/>
      <c r="W27" s="119"/>
    </row>
    <row r="28" spans="2:23" x14ac:dyDescent="0.15">
      <c r="B28" s="66" t="s">
        <v>208</v>
      </c>
      <c r="C28" s="67">
        <v>30.062630480167016</v>
      </c>
      <c r="D28" s="67">
        <v>28.421052631578949</v>
      </c>
      <c r="E28" s="67">
        <v>30.46875</v>
      </c>
      <c r="F28" s="67">
        <v>27.442827442827443</v>
      </c>
      <c r="H28" s="66" t="s">
        <v>205</v>
      </c>
      <c r="I28" s="103">
        <v>22.129436325678498</v>
      </c>
      <c r="J28" s="103">
        <v>22.567287784679088</v>
      </c>
      <c r="K28" s="5"/>
      <c r="L28" s="4"/>
      <c r="M28" s="114"/>
      <c r="N28" s="114"/>
      <c r="O28" s="114"/>
      <c r="P28" s="114"/>
      <c r="Q28" s="120"/>
      <c r="R28" s="5"/>
      <c r="S28" s="119"/>
      <c r="T28" s="4"/>
      <c r="U28" s="196"/>
      <c r="V28" s="195"/>
      <c r="W28" s="119"/>
    </row>
    <row r="29" spans="2:23" x14ac:dyDescent="0.15">
      <c r="B29" s="66" t="s">
        <v>209</v>
      </c>
      <c r="C29" s="67">
        <v>38.622129436325679</v>
      </c>
      <c r="D29" s="67">
        <v>41.05263157894737</v>
      </c>
      <c r="E29" s="67">
        <v>38.020833333333336</v>
      </c>
      <c r="F29" s="67">
        <v>40.124740124740121</v>
      </c>
      <c r="H29" s="66" t="s">
        <v>177</v>
      </c>
      <c r="I29" s="103">
        <v>2.5052192066805845</v>
      </c>
      <c r="J29" s="103">
        <v>4.5548654244306412</v>
      </c>
      <c r="K29" s="5"/>
      <c r="L29" s="4"/>
      <c r="M29" s="114"/>
      <c r="N29" s="114"/>
      <c r="O29" s="114"/>
      <c r="P29" s="114"/>
      <c r="Q29" s="5"/>
      <c r="R29" s="5"/>
      <c r="S29" s="119"/>
      <c r="T29" s="4"/>
      <c r="U29" s="196"/>
      <c r="V29" s="195"/>
      <c r="W29" s="119"/>
    </row>
    <row r="30" spans="2:23" x14ac:dyDescent="0.15">
      <c r="B30" s="66" t="s">
        <v>210</v>
      </c>
      <c r="C30" s="67">
        <v>0.41753653444676408</v>
      </c>
      <c r="D30" s="67">
        <v>0</v>
      </c>
      <c r="E30" s="67">
        <v>0.52083333333333337</v>
      </c>
      <c r="F30" s="67">
        <v>0.62370062370062374</v>
      </c>
      <c r="H30" s="66" t="s">
        <v>178</v>
      </c>
      <c r="I30" s="103">
        <v>0.83507306889352817</v>
      </c>
      <c r="J30" s="103">
        <v>1.2422360248447204</v>
      </c>
      <c r="K30" s="5"/>
      <c r="L30" s="4"/>
      <c r="M30" s="114"/>
      <c r="N30" s="114"/>
      <c r="O30" s="114"/>
      <c r="P30" s="114"/>
      <c r="Q30" s="5"/>
      <c r="R30" s="5"/>
      <c r="S30" s="119"/>
      <c r="T30" s="4"/>
      <c r="U30" s="196"/>
      <c r="V30" s="195"/>
      <c r="W30" s="119"/>
    </row>
    <row r="31" spans="2:23" x14ac:dyDescent="0.15">
      <c r="B31" s="66" t="s">
        <v>201</v>
      </c>
      <c r="C31" s="67">
        <v>2.9227557411273488</v>
      </c>
      <c r="D31" s="67">
        <v>3.1578947368421053</v>
      </c>
      <c r="E31" s="67">
        <v>2.8645833333333335</v>
      </c>
      <c r="F31" s="67">
        <v>2.7027027027027026</v>
      </c>
      <c r="H31" s="66" t="s">
        <v>191</v>
      </c>
      <c r="I31" s="103">
        <v>1.6701461377870563</v>
      </c>
      <c r="J31" s="103">
        <v>2.691511387163561</v>
      </c>
      <c r="K31" s="5"/>
      <c r="L31" s="4"/>
      <c r="M31" s="114"/>
      <c r="N31" s="114"/>
      <c r="O31" s="114"/>
      <c r="P31" s="114"/>
      <c r="Q31" s="5"/>
      <c r="R31" s="5"/>
      <c r="S31" s="119"/>
      <c r="T31" s="4"/>
      <c r="U31" s="196"/>
      <c r="V31" s="195"/>
      <c r="W31" s="119"/>
    </row>
    <row r="32" spans="2:23" x14ac:dyDescent="0.15">
      <c r="B32" s="66" t="s">
        <v>211</v>
      </c>
      <c r="C32" s="67">
        <v>1.8789144050104385</v>
      </c>
      <c r="D32" s="67">
        <v>2.1052631578947367</v>
      </c>
      <c r="E32" s="67">
        <v>1.8229166666666667</v>
      </c>
      <c r="F32" s="67">
        <v>0.83160083160083165</v>
      </c>
      <c r="H32" s="4"/>
      <c r="I32" s="114"/>
      <c r="J32" s="119"/>
      <c r="L32" s="4"/>
      <c r="M32" s="114"/>
      <c r="N32" s="114"/>
      <c r="O32" s="114"/>
      <c r="P32" s="114"/>
      <c r="Q32" s="5"/>
      <c r="R32" s="5"/>
      <c r="S32" s="119"/>
      <c r="T32" s="4"/>
      <c r="U32" s="196"/>
      <c r="V32" s="195"/>
      <c r="W32" s="119"/>
    </row>
    <row r="33" spans="2:44" x14ac:dyDescent="0.15">
      <c r="B33" s="66" t="s">
        <v>212</v>
      </c>
      <c r="C33" s="67">
        <v>6.0542797494780789</v>
      </c>
      <c r="D33" s="67">
        <v>5.2631578947368425</v>
      </c>
      <c r="E33" s="67">
        <v>6.25</v>
      </c>
      <c r="F33" s="67">
        <v>3.7422037422037424</v>
      </c>
      <c r="I33" s="5"/>
      <c r="L33" s="4"/>
      <c r="M33" s="114"/>
      <c r="N33" s="114"/>
      <c r="O33" s="114"/>
      <c r="P33" s="114"/>
      <c r="Q33" s="120"/>
      <c r="R33" s="5"/>
      <c r="S33" s="119"/>
      <c r="T33" s="119"/>
      <c r="U33" s="119"/>
      <c r="V33" s="119"/>
      <c r="W33" s="119"/>
    </row>
    <row r="34" spans="2:44" x14ac:dyDescent="0.15">
      <c r="B34" s="66" t="s">
        <v>202</v>
      </c>
      <c r="C34" s="67">
        <v>2.9227557411273488</v>
      </c>
      <c r="D34" s="67">
        <v>0</v>
      </c>
      <c r="E34" s="67">
        <v>3.6458333333333335</v>
      </c>
      <c r="F34" s="67">
        <v>1.8711018711018712</v>
      </c>
      <c r="L34" s="4"/>
      <c r="M34" s="114"/>
      <c r="N34" s="114"/>
      <c r="O34" s="114"/>
      <c r="P34" s="114"/>
      <c r="Q34" s="5"/>
      <c r="R34" s="5"/>
      <c r="S34" s="119"/>
      <c r="T34" s="119"/>
      <c r="U34" s="119"/>
      <c r="V34" s="119"/>
      <c r="W34" s="119"/>
    </row>
    <row r="35" spans="2:44" x14ac:dyDescent="0.15">
      <c r="B35" s="66" t="s">
        <v>191</v>
      </c>
      <c r="C35" s="67">
        <v>0.20876826722338204</v>
      </c>
      <c r="D35" s="67">
        <v>1.0526315789473684</v>
      </c>
      <c r="E35" s="67">
        <v>0</v>
      </c>
      <c r="F35" s="67">
        <v>0.41580041580041582</v>
      </c>
      <c r="L35" s="4"/>
      <c r="M35" s="114"/>
      <c r="N35" s="114"/>
      <c r="O35" s="114"/>
      <c r="P35" s="114"/>
      <c r="Q35" s="5"/>
      <c r="R35" s="5"/>
      <c r="AF35" s="119"/>
      <c r="AG35" s="119"/>
      <c r="AH35" s="119"/>
      <c r="AI35" s="119"/>
      <c r="AJ35" s="119"/>
      <c r="AK35" s="119"/>
      <c r="AL35" s="119"/>
      <c r="AM35" s="119"/>
      <c r="AN35" s="119"/>
      <c r="AO35" s="119"/>
      <c r="AP35" s="119"/>
      <c r="AQ35" s="119"/>
      <c r="AR35" s="119"/>
    </row>
    <row r="36" spans="2:44" x14ac:dyDescent="0.15">
      <c r="C36" s="5">
        <f>SUM(C26:C35)</f>
        <v>266.38830897703548</v>
      </c>
      <c r="D36" s="5">
        <f>SUM(D26:D35)</f>
        <v>269.4736842105263</v>
      </c>
      <c r="E36" s="5">
        <f>SUM(E26:E35)</f>
        <v>265.625</v>
      </c>
      <c r="F36" s="5">
        <f>SUM(F26:F35)</f>
        <v>262.16216216216213</v>
      </c>
      <c r="L36" s="119"/>
      <c r="M36" s="114"/>
      <c r="N36" s="114"/>
      <c r="O36" s="114"/>
      <c r="P36" s="114"/>
      <c r="AF36" s="119"/>
      <c r="AG36" s="119"/>
      <c r="AH36" s="119"/>
      <c r="AI36" s="119"/>
      <c r="AJ36" s="119"/>
      <c r="AK36" s="119"/>
      <c r="AL36" s="119"/>
      <c r="AM36" s="119"/>
      <c r="AN36" s="119"/>
      <c r="AO36" s="119"/>
      <c r="AP36" s="119"/>
      <c r="AQ36" s="119"/>
      <c r="AR36" s="119"/>
    </row>
    <row r="37" spans="2:44" x14ac:dyDescent="0.15">
      <c r="B37" s="4" t="s">
        <v>181</v>
      </c>
      <c r="L37" s="119"/>
      <c r="M37" s="119"/>
      <c r="N37" s="119"/>
      <c r="O37" s="119"/>
      <c r="P37" s="119"/>
      <c r="R37" s="49" t="s">
        <v>1088</v>
      </c>
      <c r="U37" s="71" t="s">
        <v>526</v>
      </c>
      <c r="Z37" s="71" t="s">
        <v>526</v>
      </c>
      <c r="AF37" s="119"/>
      <c r="AG37" s="119"/>
      <c r="AH37" s="119"/>
      <c r="AI37" s="119"/>
      <c r="AJ37" s="119"/>
      <c r="AK37" s="119"/>
      <c r="AL37" s="119"/>
      <c r="AM37" s="119"/>
      <c r="AN37" s="119"/>
      <c r="AO37" s="119"/>
      <c r="AP37" s="119"/>
      <c r="AQ37" s="119"/>
      <c r="AR37" s="119"/>
    </row>
    <row r="38" spans="2:44" x14ac:dyDescent="0.15">
      <c r="B38" t="s">
        <v>520</v>
      </c>
      <c r="H38" t="s">
        <v>521</v>
      </c>
      <c r="R38" s="48" t="s">
        <v>419</v>
      </c>
      <c r="S38" s="48" t="s">
        <v>420</v>
      </c>
      <c r="U38" s="61" t="s">
        <v>419</v>
      </c>
      <c r="V38" s="24"/>
      <c r="W38" s="24"/>
      <c r="X38" s="24"/>
      <c r="Y38" s="24"/>
      <c r="Z38" s="61" t="s">
        <v>420</v>
      </c>
      <c r="AA38" s="24"/>
      <c r="AB38" s="24"/>
      <c r="AC38" s="24"/>
      <c r="AD38" s="24"/>
      <c r="AF38" s="119"/>
      <c r="AG38" s="119"/>
      <c r="AH38" s="119"/>
      <c r="AI38" s="119"/>
      <c r="AJ38" s="119"/>
      <c r="AK38" s="119"/>
      <c r="AL38" s="119"/>
      <c r="AM38" s="119"/>
      <c r="AN38" s="119"/>
      <c r="AO38" s="119"/>
      <c r="AP38" s="119"/>
      <c r="AQ38" s="119"/>
      <c r="AR38" s="119"/>
    </row>
    <row r="39" spans="2:44" x14ac:dyDescent="0.15">
      <c r="B39" s="68"/>
      <c r="C39" s="66" t="s">
        <v>189</v>
      </c>
      <c r="D39" s="66" t="s">
        <v>185</v>
      </c>
      <c r="E39" s="66" t="s">
        <v>187</v>
      </c>
      <c r="F39" s="4"/>
      <c r="H39" s="79"/>
      <c r="I39" s="80" t="s">
        <v>189</v>
      </c>
      <c r="J39" s="80" t="s">
        <v>185</v>
      </c>
      <c r="K39" s="80" t="s">
        <v>187</v>
      </c>
      <c r="L39" s="6"/>
      <c r="N39" s="43" t="s">
        <v>190</v>
      </c>
      <c r="O39" s="43" t="s">
        <v>417</v>
      </c>
      <c r="P39" s="43" t="s">
        <v>188</v>
      </c>
      <c r="R39" s="50">
        <v>47.31707317073171</v>
      </c>
      <c r="S39" s="50">
        <v>75</v>
      </c>
      <c r="U39" s="68"/>
      <c r="V39" s="66" t="s">
        <v>189</v>
      </c>
      <c r="W39" s="66" t="s">
        <v>185</v>
      </c>
      <c r="X39" s="66" t="s">
        <v>187</v>
      </c>
      <c r="Y39" s="82" t="s">
        <v>199</v>
      </c>
      <c r="Z39" s="68"/>
      <c r="AA39" s="66" t="s">
        <v>189</v>
      </c>
      <c r="AB39" s="66" t="s">
        <v>185</v>
      </c>
      <c r="AC39" s="66" t="s">
        <v>187</v>
      </c>
      <c r="AD39" s="82" t="s">
        <v>199</v>
      </c>
      <c r="AF39" s="4"/>
      <c r="AG39" s="4"/>
      <c r="AH39" s="4"/>
      <c r="AI39" s="4"/>
      <c r="AJ39" s="119"/>
      <c r="AK39" s="4"/>
      <c r="AL39" s="4"/>
      <c r="AM39" s="4"/>
      <c r="AN39" s="119"/>
      <c r="AO39" s="4"/>
      <c r="AP39" s="4"/>
      <c r="AQ39" s="4"/>
      <c r="AR39" s="119"/>
    </row>
    <row r="40" spans="2:44" x14ac:dyDescent="0.15">
      <c r="B40" s="68" t="s">
        <v>214</v>
      </c>
      <c r="C40" s="67">
        <v>48.643006263048015</v>
      </c>
      <c r="D40" s="67">
        <v>33.684210526315788</v>
      </c>
      <c r="E40" s="67">
        <v>52.34375</v>
      </c>
      <c r="F40" s="84"/>
      <c r="H40" s="79" t="s">
        <v>214</v>
      </c>
      <c r="I40" s="81">
        <v>40.124740124740121</v>
      </c>
      <c r="J40" s="81">
        <v>30.597014925373134</v>
      </c>
      <c r="K40" s="81">
        <v>43.804034582132566</v>
      </c>
      <c r="L40" s="10"/>
      <c r="M40" s="42" t="s">
        <v>418</v>
      </c>
      <c r="N40" s="44">
        <f>ROUND(C40,1)+ROUND(C41,1)</f>
        <v>92.9</v>
      </c>
      <c r="O40" s="44">
        <f>ROUND(D40,1)+ROUND(D41,1)</f>
        <v>84.2</v>
      </c>
      <c r="P40" s="44">
        <f>ROUND(E40,1)+ROUND(E41,1)</f>
        <v>95</v>
      </c>
      <c r="R40" s="50">
        <v>37.31707317073171</v>
      </c>
      <c r="S40" s="50">
        <v>21.398305084745761</v>
      </c>
      <c r="U40" s="68" t="s">
        <v>214</v>
      </c>
      <c r="V40" s="67">
        <v>47.31707317073171</v>
      </c>
      <c r="W40" s="67">
        <v>47.549019607843135</v>
      </c>
      <c r="X40" s="67">
        <v>47.087378640776699</v>
      </c>
      <c r="Y40" s="83">
        <v>38.038277511961724</v>
      </c>
      <c r="Z40" s="68" t="s">
        <v>214</v>
      </c>
      <c r="AA40" s="67">
        <v>75</v>
      </c>
      <c r="AB40" s="67">
        <v>67.532467532467535</v>
      </c>
      <c r="AC40" s="67">
        <v>82.157676348547724</v>
      </c>
      <c r="AD40" s="83">
        <v>68.076109936575051</v>
      </c>
      <c r="AF40" s="192"/>
      <c r="AG40" s="192"/>
      <c r="AH40" s="192"/>
      <c r="AI40" s="192"/>
      <c r="AJ40" s="119"/>
      <c r="AK40" s="119"/>
      <c r="AL40" s="119"/>
      <c r="AM40" s="119"/>
      <c r="AN40" s="119"/>
      <c r="AO40" s="119"/>
      <c r="AP40" s="119"/>
      <c r="AQ40" s="119"/>
      <c r="AR40" s="119"/>
    </row>
    <row r="41" spans="2:44" x14ac:dyDescent="0.15">
      <c r="B41" s="68" t="s">
        <v>215</v>
      </c>
      <c r="C41" s="67">
        <v>44.258872651356995</v>
      </c>
      <c r="D41" s="67">
        <v>50.526315789473685</v>
      </c>
      <c r="E41" s="67">
        <v>42.708333333333336</v>
      </c>
      <c r="F41" s="84"/>
      <c r="H41" s="79" t="s">
        <v>215</v>
      </c>
      <c r="I41" s="81">
        <v>52.598752598752597</v>
      </c>
      <c r="J41" s="81">
        <v>54.477611940298509</v>
      </c>
      <c r="K41" s="81">
        <v>51.873198847262245</v>
      </c>
      <c r="L41" s="10"/>
      <c r="O41" s="45" t="s">
        <v>421</v>
      </c>
      <c r="P41" s="45" t="s">
        <v>422</v>
      </c>
      <c r="R41" s="50">
        <v>13.414634146341463</v>
      </c>
      <c r="S41" s="50">
        <v>2.7542372881355934</v>
      </c>
      <c r="U41" s="68" t="s">
        <v>215</v>
      </c>
      <c r="V41" s="67">
        <v>37.31707317073171</v>
      </c>
      <c r="W41" s="67">
        <v>37.254901960784316</v>
      </c>
      <c r="X41" s="67">
        <v>37.378640776699029</v>
      </c>
      <c r="Y41" s="83">
        <v>45.933014354066984</v>
      </c>
      <c r="Z41" s="68" t="s">
        <v>215</v>
      </c>
      <c r="AA41" s="67">
        <v>21.398305084745761</v>
      </c>
      <c r="AB41" s="67">
        <v>28.138528138528137</v>
      </c>
      <c r="AC41" s="67">
        <v>14.937759336099585</v>
      </c>
      <c r="AD41" s="83">
        <v>28.118393234672304</v>
      </c>
      <c r="AF41" s="192"/>
      <c r="AG41" s="114"/>
      <c r="AH41" s="114"/>
      <c r="AI41" s="114"/>
      <c r="AJ41" s="119"/>
      <c r="AK41" s="192"/>
      <c r="AL41" s="114"/>
      <c r="AM41" s="114"/>
      <c r="AN41" s="119"/>
      <c r="AO41" s="192"/>
      <c r="AP41" s="114"/>
      <c r="AQ41" s="114"/>
      <c r="AR41" s="119"/>
    </row>
    <row r="42" spans="2:44" x14ac:dyDescent="0.15">
      <c r="B42" s="68" t="s">
        <v>216</v>
      </c>
      <c r="C42" s="67">
        <v>5.8455114822546976</v>
      </c>
      <c r="D42" s="67">
        <v>14.736842105263158</v>
      </c>
      <c r="E42" s="67">
        <v>3.6458333333333335</v>
      </c>
      <c r="F42" s="84"/>
      <c r="H42" s="79" t="s">
        <v>216</v>
      </c>
      <c r="I42" s="81">
        <v>6.8607068607068609</v>
      </c>
      <c r="J42" s="81">
        <v>14.17910447761194</v>
      </c>
      <c r="K42" s="81">
        <v>4.0345821325648412</v>
      </c>
      <c r="L42" s="10"/>
      <c r="M42" s="42" t="s">
        <v>418</v>
      </c>
      <c r="N42" s="45"/>
      <c r="O42" s="44">
        <f>ROUND(R39,1)+ROUND(R40,1)</f>
        <v>84.6</v>
      </c>
      <c r="P42" s="44">
        <f>ROUND(S39,1)+ROUND(S40,1)</f>
        <v>96.4</v>
      </c>
      <c r="R42" s="50">
        <v>1.2195121951219512</v>
      </c>
      <c r="S42" s="50">
        <v>0</v>
      </c>
      <c r="U42" s="68" t="s">
        <v>216</v>
      </c>
      <c r="V42" s="67">
        <v>13.414634146341463</v>
      </c>
      <c r="W42" s="67">
        <v>14.215686274509803</v>
      </c>
      <c r="X42" s="67">
        <v>12.621359223300971</v>
      </c>
      <c r="Y42" s="83">
        <v>14.593301435406699</v>
      </c>
      <c r="Z42" s="68" t="s">
        <v>216</v>
      </c>
      <c r="AA42" s="67">
        <v>2.7542372881355934</v>
      </c>
      <c r="AB42" s="67">
        <v>3.8961038961038961</v>
      </c>
      <c r="AC42" s="67">
        <v>1.6597510373443984</v>
      </c>
      <c r="AD42" s="83">
        <v>2.9598308668076112</v>
      </c>
      <c r="AF42" s="114"/>
      <c r="AG42" s="114"/>
      <c r="AH42" s="114"/>
      <c r="AI42" s="192"/>
      <c r="AJ42" s="119"/>
      <c r="AK42" s="119"/>
      <c r="AL42" s="119"/>
      <c r="AM42" s="119"/>
      <c r="AN42" s="119"/>
      <c r="AO42" s="119"/>
      <c r="AP42" s="119"/>
      <c r="AQ42" s="119"/>
      <c r="AR42" s="119"/>
    </row>
    <row r="43" spans="2:44" x14ac:dyDescent="0.15">
      <c r="B43" s="68" t="s">
        <v>217</v>
      </c>
      <c r="C43" s="67">
        <v>0.20876826722338204</v>
      </c>
      <c r="D43" s="67">
        <v>0</v>
      </c>
      <c r="E43" s="67">
        <v>0.26041666666666669</v>
      </c>
      <c r="F43" s="84"/>
      <c r="H43" s="79" t="s">
        <v>217</v>
      </c>
      <c r="I43" s="81">
        <v>0.20790020790020791</v>
      </c>
      <c r="J43" s="81">
        <v>0.74626865671641796</v>
      </c>
      <c r="K43" s="81">
        <v>0</v>
      </c>
      <c r="L43" s="10"/>
      <c r="R43" s="50">
        <v>0</v>
      </c>
      <c r="S43" s="50">
        <v>0</v>
      </c>
      <c r="U43" s="68" t="s">
        <v>217</v>
      </c>
      <c r="V43" s="67">
        <v>1.2195121951219512</v>
      </c>
      <c r="W43" s="67">
        <v>0.49019607843137253</v>
      </c>
      <c r="X43" s="67">
        <v>1.941747572815534</v>
      </c>
      <c r="Y43" s="83">
        <v>0.9569377990430622</v>
      </c>
      <c r="Z43" s="68" t="s">
        <v>217</v>
      </c>
      <c r="AA43" s="67">
        <v>0</v>
      </c>
      <c r="AB43" s="67">
        <v>0</v>
      </c>
      <c r="AC43" s="67">
        <v>0</v>
      </c>
      <c r="AD43" s="83">
        <v>0</v>
      </c>
      <c r="AF43" s="114"/>
      <c r="AG43" s="114"/>
      <c r="AH43" s="114"/>
      <c r="AI43" s="114"/>
      <c r="AJ43" s="119"/>
      <c r="AK43" s="119"/>
      <c r="AL43" s="119"/>
      <c r="AM43" s="119"/>
      <c r="AN43" s="119"/>
      <c r="AO43" s="119"/>
      <c r="AP43" s="119"/>
      <c r="AQ43" s="119"/>
      <c r="AR43" s="119"/>
    </row>
    <row r="44" spans="2:44" x14ac:dyDescent="0.15">
      <c r="B44" s="68" t="s">
        <v>202</v>
      </c>
      <c r="C44" s="67">
        <v>1.0438413361169103</v>
      </c>
      <c r="D44" s="67">
        <v>1.0526315789473684</v>
      </c>
      <c r="E44" s="67">
        <v>1.0416666666666667</v>
      </c>
      <c r="F44" s="84"/>
      <c r="H44" s="79" t="s">
        <v>202</v>
      </c>
      <c r="I44" s="81">
        <v>0.20790020790020791</v>
      </c>
      <c r="J44" s="81">
        <v>0</v>
      </c>
      <c r="K44" s="81">
        <v>0.28818443804034583</v>
      </c>
      <c r="L44" s="10"/>
      <c r="R44" s="50">
        <v>0.73170731707317072</v>
      </c>
      <c r="S44" s="50">
        <v>0.84745762711864403</v>
      </c>
      <c r="U44" s="68" t="s">
        <v>202</v>
      </c>
      <c r="V44" s="67">
        <v>0</v>
      </c>
      <c r="W44" s="67">
        <v>0</v>
      </c>
      <c r="X44" s="67">
        <v>0</v>
      </c>
      <c r="Y44" s="83">
        <v>0.23923444976076555</v>
      </c>
      <c r="Z44" s="68" t="s">
        <v>202</v>
      </c>
      <c r="AA44" s="67">
        <v>0</v>
      </c>
      <c r="AB44" s="67">
        <v>0</v>
      </c>
      <c r="AC44" s="67">
        <v>0</v>
      </c>
      <c r="AD44" s="83">
        <v>0.21141649048625794</v>
      </c>
      <c r="AF44" s="114"/>
      <c r="AG44" s="114"/>
      <c r="AH44" s="114"/>
      <c r="AI44" s="114"/>
      <c r="AJ44" s="119"/>
      <c r="AK44" s="119"/>
      <c r="AL44" s="119"/>
      <c r="AM44" s="119"/>
      <c r="AN44" s="119"/>
      <c r="AO44" s="119"/>
      <c r="AP44" s="119"/>
      <c r="AQ44" s="119"/>
      <c r="AR44" s="119"/>
    </row>
    <row r="45" spans="2:44" x14ac:dyDescent="0.15">
      <c r="B45" s="68" t="s">
        <v>191</v>
      </c>
      <c r="C45" s="67">
        <v>0</v>
      </c>
      <c r="D45" s="67">
        <v>0</v>
      </c>
      <c r="E45" s="67">
        <v>0</v>
      </c>
      <c r="F45" s="84"/>
      <c r="H45" s="79" t="s">
        <v>191</v>
      </c>
      <c r="I45" s="81">
        <v>0</v>
      </c>
      <c r="J45" s="81">
        <v>0</v>
      </c>
      <c r="K45" s="81">
        <v>0</v>
      </c>
      <c r="L45" s="10"/>
      <c r="U45" s="68" t="s">
        <v>191</v>
      </c>
      <c r="V45" s="67">
        <v>0.73170731707317072</v>
      </c>
      <c r="W45" s="67">
        <v>0.49019607843137253</v>
      </c>
      <c r="X45" s="67">
        <v>0.970873786407767</v>
      </c>
      <c r="Y45" s="83">
        <v>0.23923444976076555</v>
      </c>
      <c r="Z45" s="68" t="s">
        <v>191</v>
      </c>
      <c r="AA45" s="67">
        <v>0.84745762711864403</v>
      </c>
      <c r="AB45" s="67">
        <v>0.4329004329004329</v>
      </c>
      <c r="AC45" s="67">
        <v>1.2448132780082988</v>
      </c>
      <c r="AD45" s="83">
        <v>0.63424947145877375</v>
      </c>
      <c r="AF45" s="114"/>
      <c r="AG45" s="114"/>
      <c r="AH45" s="114"/>
      <c r="AI45" s="114"/>
      <c r="AJ45" s="119"/>
      <c r="AK45" s="119"/>
      <c r="AL45" s="119"/>
      <c r="AM45" s="119"/>
      <c r="AN45" s="119"/>
      <c r="AO45" s="119"/>
      <c r="AP45" s="119"/>
      <c r="AQ45" s="119"/>
      <c r="AR45" s="119"/>
    </row>
    <row r="46" spans="2:44" x14ac:dyDescent="0.15">
      <c r="B46" t="s">
        <v>522</v>
      </c>
      <c r="L46" s="49" t="s">
        <v>1088</v>
      </c>
      <c r="R46" s="61" t="s">
        <v>421</v>
      </c>
      <c r="S46" s="71" t="s">
        <v>526</v>
      </c>
      <c r="T46" s="24"/>
      <c r="U46" s="24"/>
      <c r="V46" s="24"/>
      <c r="W46" s="61" t="s">
        <v>422</v>
      </c>
      <c r="X46" s="71" t="s">
        <v>526</v>
      </c>
      <c r="Y46" s="24"/>
      <c r="Z46" s="24"/>
      <c r="AA46" s="24"/>
      <c r="AF46" s="119"/>
      <c r="AG46" s="119"/>
      <c r="AH46" s="119"/>
      <c r="AI46" s="119"/>
      <c r="AJ46" s="119"/>
      <c r="AK46" s="119"/>
      <c r="AL46" s="119"/>
      <c r="AM46" s="119"/>
      <c r="AN46" s="119"/>
      <c r="AO46" s="119"/>
      <c r="AP46" s="119"/>
      <c r="AQ46" s="119"/>
      <c r="AR46" s="119"/>
    </row>
    <row r="47" spans="2:44" x14ac:dyDescent="0.15">
      <c r="B47" s="68"/>
      <c r="C47" s="66" t="s">
        <v>189</v>
      </c>
      <c r="D47" s="66" t="s">
        <v>185</v>
      </c>
      <c r="E47" s="66" t="s">
        <v>187</v>
      </c>
      <c r="F47" s="66" t="s">
        <v>199</v>
      </c>
      <c r="H47" s="47" t="s">
        <v>423</v>
      </c>
      <c r="L47" s="48" t="s">
        <v>421</v>
      </c>
      <c r="M47" s="48" t="s">
        <v>422</v>
      </c>
      <c r="O47" s="47" t="s">
        <v>423</v>
      </c>
      <c r="R47" s="68"/>
      <c r="S47" s="66" t="s">
        <v>189</v>
      </c>
      <c r="T47" s="66" t="s">
        <v>185</v>
      </c>
      <c r="U47" s="66" t="s">
        <v>187</v>
      </c>
      <c r="V47" s="66" t="s">
        <v>199</v>
      </c>
      <c r="W47" s="68"/>
      <c r="X47" s="66" t="s">
        <v>189</v>
      </c>
      <c r="Y47" s="66" t="s">
        <v>185</v>
      </c>
      <c r="Z47" s="66" t="s">
        <v>187</v>
      </c>
      <c r="AA47" s="66" t="s">
        <v>199</v>
      </c>
      <c r="AF47" s="119"/>
      <c r="AG47" s="119"/>
      <c r="AH47" s="119"/>
      <c r="AI47" s="119"/>
      <c r="AJ47" s="119"/>
      <c r="AK47" s="119"/>
      <c r="AL47" s="119"/>
      <c r="AM47" s="119"/>
      <c r="AN47" s="119"/>
      <c r="AO47" s="119"/>
      <c r="AP47" s="119"/>
      <c r="AQ47" s="119"/>
      <c r="AR47" s="119"/>
    </row>
    <row r="48" spans="2:44" x14ac:dyDescent="0.15">
      <c r="B48" s="68" t="s">
        <v>219</v>
      </c>
      <c r="C48" s="67">
        <v>31.315240083507305</v>
      </c>
      <c r="D48" s="67">
        <v>27.368421052631579</v>
      </c>
      <c r="E48" s="67">
        <v>32.291666666666664</v>
      </c>
      <c r="F48" s="67">
        <v>31.392931392931391</v>
      </c>
      <c r="G48" s="5"/>
      <c r="H48" s="46">
        <f>RANK(C48,C$48:C$58)</f>
        <v>5</v>
      </c>
      <c r="I48" s="46">
        <f t="shared" ref="I48:J58" si="0">RANK(D48,D$48:D$58)</f>
        <v>6</v>
      </c>
      <c r="J48" s="46">
        <f t="shared" si="0"/>
        <v>4</v>
      </c>
      <c r="L48" s="50">
        <f>S48</f>
        <v>21.463414634146343</v>
      </c>
      <c r="M48" s="50">
        <f>X48</f>
        <v>23.728813559322035</v>
      </c>
      <c r="O48" s="46">
        <f>RANK(L48,L$48:L$58)</f>
        <v>6</v>
      </c>
      <c r="P48" s="46">
        <f>RANK(M48,M$48:M$58)</f>
        <v>6</v>
      </c>
      <c r="R48" s="68" t="s">
        <v>219</v>
      </c>
      <c r="S48" s="67">
        <v>21.463414634146343</v>
      </c>
      <c r="T48" s="67">
        <v>18.137254901960784</v>
      </c>
      <c r="U48" s="67">
        <v>24.757281553398059</v>
      </c>
      <c r="V48" s="67">
        <v>20.574162679425836</v>
      </c>
      <c r="W48" s="68" t="s">
        <v>219</v>
      </c>
      <c r="X48" s="67">
        <v>23.728813559322035</v>
      </c>
      <c r="Y48" s="67">
        <v>23.80952380952381</v>
      </c>
      <c r="Z48" s="67">
        <v>23.651452282157678</v>
      </c>
      <c r="AA48" s="67">
        <v>20.29598308668076</v>
      </c>
      <c r="AF48" s="114"/>
      <c r="AG48" s="114"/>
      <c r="AH48" s="119"/>
      <c r="AI48" s="119"/>
      <c r="AJ48" s="119"/>
      <c r="AK48" s="119"/>
      <c r="AL48" s="119"/>
      <c r="AM48" s="119"/>
      <c r="AN48" s="119"/>
      <c r="AO48" s="119"/>
      <c r="AP48" s="119"/>
      <c r="AQ48" s="119"/>
      <c r="AR48" s="119"/>
    </row>
    <row r="49" spans="2:44" x14ac:dyDescent="0.15">
      <c r="B49" s="68" t="s">
        <v>242</v>
      </c>
      <c r="C49" s="67">
        <v>57.202505219206678</v>
      </c>
      <c r="D49" s="67">
        <v>44.210526315789473</v>
      </c>
      <c r="E49" s="67">
        <v>60.416666666666664</v>
      </c>
      <c r="F49" s="67">
        <v>52.806652806652806</v>
      </c>
      <c r="G49" s="5"/>
      <c r="H49" s="46">
        <f t="shared" ref="H49:H58" si="1">RANK(C49,C$48:C$58)</f>
        <v>2</v>
      </c>
      <c r="I49" s="46">
        <f>RANK(D49,D$48:D$58)</f>
        <v>2</v>
      </c>
      <c r="J49" s="46">
        <f t="shared" si="0"/>
        <v>2</v>
      </c>
      <c r="L49" s="50">
        <f t="shared" ref="L49:L58" si="2">S49</f>
        <v>27.804878048780488</v>
      </c>
      <c r="M49" s="50">
        <f t="shared" ref="M49:M58" si="3">X49</f>
        <v>55.296610169491522</v>
      </c>
      <c r="O49" s="46">
        <f t="shared" ref="O49:P58" si="4">RANK(L49,L$48:L$58)</f>
        <v>4</v>
      </c>
      <c r="P49" s="46">
        <f t="shared" si="4"/>
        <v>2</v>
      </c>
      <c r="R49" s="68" t="s">
        <v>242</v>
      </c>
      <c r="S49" s="67">
        <v>27.804878048780488</v>
      </c>
      <c r="T49" s="67">
        <v>22.549019607843139</v>
      </c>
      <c r="U49" s="67">
        <v>33.009708737864081</v>
      </c>
      <c r="V49" s="67">
        <v>27.511961722488039</v>
      </c>
      <c r="W49" s="68" t="s">
        <v>242</v>
      </c>
      <c r="X49" s="67">
        <v>55.296610169491522</v>
      </c>
      <c r="Y49" s="67">
        <v>46.320346320346317</v>
      </c>
      <c r="Z49" s="67">
        <v>63.900414937759336</v>
      </c>
      <c r="AA49" s="67">
        <v>49.894291754756871</v>
      </c>
      <c r="AF49" s="192"/>
      <c r="AG49" s="192"/>
      <c r="AH49" s="119"/>
      <c r="AI49" s="119"/>
      <c r="AJ49" s="119"/>
      <c r="AK49" s="119"/>
      <c r="AL49" s="119"/>
      <c r="AM49" s="119"/>
      <c r="AN49" s="119"/>
      <c r="AO49" s="119"/>
      <c r="AP49" s="119"/>
      <c r="AQ49" s="119"/>
      <c r="AR49" s="119"/>
    </row>
    <row r="50" spans="2:44" x14ac:dyDescent="0.15">
      <c r="B50" s="68" t="s">
        <v>243</v>
      </c>
      <c r="C50" s="67">
        <v>63.256784968684762</v>
      </c>
      <c r="D50" s="67">
        <v>53.684210526315788</v>
      </c>
      <c r="E50" s="67">
        <v>65.625</v>
      </c>
      <c r="F50" s="67">
        <v>64.86486486486487</v>
      </c>
      <c r="G50" s="5"/>
      <c r="H50" s="46">
        <f t="shared" si="1"/>
        <v>1</v>
      </c>
      <c r="I50" s="46">
        <f>RANK(D50,D$48:D$58)</f>
        <v>1</v>
      </c>
      <c r="J50" s="46">
        <f t="shared" si="0"/>
        <v>1</v>
      </c>
      <c r="L50" s="50">
        <f t="shared" si="2"/>
        <v>41.463414634146339</v>
      </c>
      <c r="M50" s="50">
        <f t="shared" si="3"/>
        <v>62.288135593220339</v>
      </c>
      <c r="O50" s="46">
        <f t="shared" si="4"/>
        <v>2</v>
      </c>
      <c r="P50" s="46">
        <f t="shared" si="4"/>
        <v>1</v>
      </c>
      <c r="R50" s="68" t="s">
        <v>243</v>
      </c>
      <c r="S50" s="67">
        <v>41.463414634146339</v>
      </c>
      <c r="T50" s="67">
        <v>38.725490196078432</v>
      </c>
      <c r="U50" s="67">
        <v>44.174757281553397</v>
      </c>
      <c r="V50" s="67">
        <v>43.540669856459331</v>
      </c>
      <c r="W50" s="68" t="s">
        <v>243</v>
      </c>
      <c r="X50" s="67">
        <v>62.288135593220339</v>
      </c>
      <c r="Y50" s="67">
        <v>58.441558441558442</v>
      </c>
      <c r="Z50" s="67">
        <v>65.975103734439827</v>
      </c>
      <c r="AA50" s="67">
        <v>62.790697674418603</v>
      </c>
      <c r="AF50" s="114"/>
      <c r="AG50" s="192"/>
      <c r="AH50" s="119"/>
      <c r="AI50" s="119"/>
      <c r="AJ50" s="119"/>
      <c r="AK50" s="119"/>
      <c r="AL50" s="119"/>
      <c r="AM50" s="119"/>
      <c r="AN50" s="119"/>
      <c r="AO50" s="119"/>
      <c r="AP50" s="119"/>
      <c r="AQ50" s="119"/>
      <c r="AR50" s="119"/>
    </row>
    <row r="51" spans="2:44" x14ac:dyDescent="0.15">
      <c r="B51" s="68" t="s">
        <v>244</v>
      </c>
      <c r="C51" s="67">
        <v>33.40292275574113</v>
      </c>
      <c r="D51" s="67">
        <v>38.94736842105263</v>
      </c>
      <c r="E51" s="67">
        <v>32.03125</v>
      </c>
      <c r="F51" s="67">
        <v>33.887733887733887</v>
      </c>
      <c r="G51" s="5"/>
      <c r="H51" s="46">
        <f t="shared" si="1"/>
        <v>4</v>
      </c>
      <c r="I51" s="46">
        <f t="shared" si="0"/>
        <v>4</v>
      </c>
      <c r="J51" s="46">
        <f t="shared" si="0"/>
        <v>5</v>
      </c>
      <c r="L51" s="50">
        <f t="shared" si="2"/>
        <v>41.219512195121951</v>
      </c>
      <c r="M51" s="50">
        <f t="shared" si="3"/>
        <v>32.415254237288138</v>
      </c>
      <c r="O51" s="46">
        <f t="shared" si="4"/>
        <v>3</v>
      </c>
      <c r="P51" s="46">
        <f t="shared" si="4"/>
        <v>4</v>
      </c>
      <c r="R51" s="68" t="s">
        <v>244</v>
      </c>
      <c r="S51" s="67">
        <v>41.219512195121951</v>
      </c>
      <c r="T51" s="67">
        <v>48.529411764705884</v>
      </c>
      <c r="U51" s="67">
        <v>33.980582524271846</v>
      </c>
      <c r="V51" s="67">
        <v>37.320574162679428</v>
      </c>
      <c r="W51" s="68" t="s">
        <v>244</v>
      </c>
      <c r="X51" s="67">
        <v>32.415254237288138</v>
      </c>
      <c r="Y51" s="67">
        <v>35.064935064935064</v>
      </c>
      <c r="Z51" s="67">
        <v>29.875518672199171</v>
      </c>
      <c r="AA51" s="67">
        <v>28.118393234672304</v>
      </c>
      <c r="AF51" s="114"/>
      <c r="AG51" s="192"/>
      <c r="AH51" s="119"/>
      <c r="AI51" s="119"/>
      <c r="AJ51" s="119"/>
      <c r="AK51" s="119"/>
      <c r="AL51" s="119"/>
      <c r="AM51" s="119"/>
      <c r="AN51" s="119"/>
      <c r="AO51" s="119"/>
      <c r="AP51" s="119"/>
      <c r="AQ51" s="119"/>
      <c r="AR51" s="119"/>
    </row>
    <row r="52" spans="2:44" x14ac:dyDescent="0.15">
      <c r="B52" s="68" t="s">
        <v>245</v>
      </c>
      <c r="C52" s="67">
        <v>0.41753653444676408</v>
      </c>
      <c r="D52" s="67">
        <v>0</v>
      </c>
      <c r="E52" s="67">
        <v>0.52083333333333337</v>
      </c>
      <c r="F52" s="67">
        <v>0.41580041580041582</v>
      </c>
      <c r="G52" s="5"/>
      <c r="H52" s="46">
        <f t="shared" si="1"/>
        <v>10</v>
      </c>
      <c r="I52" s="46">
        <f t="shared" si="0"/>
        <v>10</v>
      </c>
      <c r="J52" s="46">
        <f t="shared" si="0"/>
        <v>10</v>
      </c>
      <c r="L52" s="50">
        <f t="shared" si="2"/>
        <v>2.1951219512195124</v>
      </c>
      <c r="M52" s="50">
        <f t="shared" si="3"/>
        <v>0.63559322033898302</v>
      </c>
      <c r="O52" s="46">
        <f t="shared" si="4"/>
        <v>11</v>
      </c>
      <c r="P52" s="46">
        <f t="shared" si="4"/>
        <v>10</v>
      </c>
      <c r="R52" s="68" t="s">
        <v>245</v>
      </c>
      <c r="S52" s="67">
        <v>2.1951219512195124</v>
      </c>
      <c r="T52" s="67">
        <v>3.4313725490196076</v>
      </c>
      <c r="U52" s="67">
        <v>0.970873786407767</v>
      </c>
      <c r="V52" s="67">
        <v>1.6746411483253589</v>
      </c>
      <c r="W52" s="68" t="s">
        <v>245</v>
      </c>
      <c r="X52" s="67">
        <v>0.63559322033898302</v>
      </c>
      <c r="Y52" s="67">
        <v>0.86580086580086579</v>
      </c>
      <c r="Z52" s="67">
        <v>0.41493775933609961</v>
      </c>
      <c r="AA52" s="67">
        <v>1.6913319238900635</v>
      </c>
      <c r="AF52" s="114"/>
      <c r="AG52" s="114"/>
      <c r="AH52" s="119"/>
      <c r="AI52" s="119"/>
      <c r="AJ52" s="119"/>
      <c r="AK52" s="119"/>
      <c r="AL52" s="119"/>
      <c r="AM52" s="119"/>
      <c r="AN52" s="119"/>
      <c r="AO52" s="119"/>
      <c r="AP52" s="119"/>
      <c r="AQ52" s="119"/>
      <c r="AR52" s="119"/>
    </row>
    <row r="53" spans="2:44" x14ac:dyDescent="0.15">
      <c r="B53" s="68" t="s">
        <v>246</v>
      </c>
      <c r="C53" s="67">
        <v>8.1419624217119004</v>
      </c>
      <c r="D53" s="67">
        <v>10.526315789473685</v>
      </c>
      <c r="E53" s="67">
        <v>7.552083333333333</v>
      </c>
      <c r="F53" s="67">
        <v>9.1476091476091472</v>
      </c>
      <c r="G53" s="5"/>
      <c r="H53" s="46">
        <f t="shared" si="1"/>
        <v>7</v>
      </c>
      <c r="I53" s="46">
        <f t="shared" si="0"/>
        <v>7</v>
      </c>
      <c r="J53" s="46">
        <f t="shared" si="0"/>
        <v>7</v>
      </c>
      <c r="L53" s="50">
        <f t="shared" si="2"/>
        <v>17.804878048780488</v>
      </c>
      <c r="M53" s="50">
        <f t="shared" si="3"/>
        <v>4.2372881355932206</v>
      </c>
      <c r="O53" s="46">
        <f t="shared" si="4"/>
        <v>7</v>
      </c>
      <c r="P53" s="46">
        <f t="shared" si="4"/>
        <v>8</v>
      </c>
      <c r="R53" s="68" t="s">
        <v>246</v>
      </c>
      <c r="S53" s="67">
        <v>17.804878048780488</v>
      </c>
      <c r="T53" s="67">
        <v>19.607843137254903</v>
      </c>
      <c r="U53" s="67">
        <v>16.019417475728154</v>
      </c>
      <c r="V53" s="67">
        <v>17.703349282296649</v>
      </c>
      <c r="W53" s="68" t="s">
        <v>246</v>
      </c>
      <c r="X53" s="67">
        <v>4.2372881355932206</v>
      </c>
      <c r="Y53" s="67">
        <v>6.4935064935064934</v>
      </c>
      <c r="Z53" s="67">
        <v>2.0746887966804981</v>
      </c>
      <c r="AA53" s="67">
        <v>5.7082452431289639</v>
      </c>
      <c r="AF53" s="114"/>
      <c r="AG53" s="114"/>
      <c r="AH53" s="119"/>
      <c r="AI53" s="119"/>
      <c r="AJ53" s="119"/>
      <c r="AK53" s="119"/>
      <c r="AL53" s="119"/>
      <c r="AM53" s="119"/>
      <c r="AN53" s="119"/>
      <c r="AO53" s="119"/>
      <c r="AP53" s="119"/>
      <c r="AQ53" s="119"/>
      <c r="AR53" s="119"/>
    </row>
    <row r="54" spans="2:44" x14ac:dyDescent="0.15">
      <c r="B54" s="68" t="s">
        <v>247</v>
      </c>
      <c r="C54" s="67">
        <v>39.665970772442591</v>
      </c>
      <c r="D54" s="67">
        <v>41.05263157894737</v>
      </c>
      <c r="E54" s="67">
        <v>39.322916666666664</v>
      </c>
      <c r="F54" s="67">
        <v>45.322245322245323</v>
      </c>
      <c r="G54" s="5"/>
      <c r="H54" s="46">
        <f t="shared" si="1"/>
        <v>3</v>
      </c>
      <c r="I54" s="46">
        <f t="shared" si="0"/>
        <v>3</v>
      </c>
      <c r="J54" s="46">
        <f t="shared" si="0"/>
        <v>3</v>
      </c>
      <c r="L54" s="50">
        <f t="shared" si="2"/>
        <v>50.243902439024389</v>
      </c>
      <c r="M54" s="50">
        <f t="shared" si="3"/>
        <v>49.152542372881356</v>
      </c>
      <c r="O54" s="46">
        <f t="shared" si="4"/>
        <v>1</v>
      </c>
      <c r="P54" s="46">
        <f t="shared" si="4"/>
        <v>3</v>
      </c>
      <c r="R54" s="68" t="s">
        <v>247</v>
      </c>
      <c r="S54" s="67">
        <v>50.243902439024389</v>
      </c>
      <c r="T54" s="67">
        <v>50</v>
      </c>
      <c r="U54" s="67">
        <v>50.485436893203882</v>
      </c>
      <c r="V54" s="67">
        <v>48.564593301435409</v>
      </c>
      <c r="W54" s="68" t="s">
        <v>247</v>
      </c>
      <c r="X54" s="67">
        <v>49.152542372881356</v>
      </c>
      <c r="Y54" s="67">
        <v>51.082251082251084</v>
      </c>
      <c r="Z54" s="67">
        <v>47.302904564315355</v>
      </c>
      <c r="AA54" s="67">
        <v>51.374207188160675</v>
      </c>
      <c r="AF54" s="192"/>
      <c r="AG54" s="114"/>
      <c r="AH54" s="119"/>
      <c r="AI54" s="119"/>
      <c r="AJ54" s="119"/>
      <c r="AK54" s="119"/>
      <c r="AL54" s="119"/>
      <c r="AM54" s="119"/>
      <c r="AN54" s="119"/>
      <c r="AO54" s="119"/>
      <c r="AP54" s="119"/>
      <c r="AQ54" s="119"/>
      <c r="AR54" s="119"/>
    </row>
    <row r="55" spans="2:44" x14ac:dyDescent="0.15">
      <c r="B55" s="68" t="s">
        <v>248</v>
      </c>
      <c r="C55" s="67">
        <v>25.469728601252609</v>
      </c>
      <c r="D55" s="67">
        <v>29.473684210526315</v>
      </c>
      <c r="E55" s="67">
        <v>24.479166666666668</v>
      </c>
      <c r="F55" s="67">
        <v>27.027027027027028</v>
      </c>
      <c r="G55" s="5"/>
      <c r="H55" s="46">
        <f t="shared" si="1"/>
        <v>6</v>
      </c>
      <c r="I55" s="46">
        <f t="shared" si="0"/>
        <v>5</v>
      </c>
      <c r="J55" s="46">
        <f t="shared" si="0"/>
        <v>6</v>
      </c>
      <c r="L55" s="50">
        <f t="shared" si="2"/>
        <v>22.682926829268293</v>
      </c>
      <c r="M55" s="50">
        <f t="shared" si="3"/>
        <v>25</v>
      </c>
      <c r="O55" s="46">
        <f t="shared" si="4"/>
        <v>5</v>
      </c>
      <c r="P55" s="46">
        <f t="shared" si="4"/>
        <v>5</v>
      </c>
      <c r="R55" s="68" t="s">
        <v>248</v>
      </c>
      <c r="S55" s="67">
        <v>22.682926829268293</v>
      </c>
      <c r="T55" s="67">
        <v>27.450980392156861</v>
      </c>
      <c r="U55" s="67">
        <v>17.961165048543688</v>
      </c>
      <c r="V55" s="67">
        <v>16.985645933014354</v>
      </c>
      <c r="W55" s="68" t="s">
        <v>248</v>
      </c>
      <c r="X55" s="67">
        <v>25</v>
      </c>
      <c r="Y55" s="67">
        <v>24.242424242424242</v>
      </c>
      <c r="Z55" s="67">
        <v>25.726141078838175</v>
      </c>
      <c r="AA55" s="67">
        <v>20.930232558139537</v>
      </c>
      <c r="AF55" s="114"/>
      <c r="AG55" s="114"/>
      <c r="AH55" s="119"/>
      <c r="AI55" s="119"/>
      <c r="AJ55" s="119"/>
      <c r="AK55" s="119"/>
      <c r="AL55" s="119"/>
      <c r="AM55" s="119"/>
      <c r="AN55" s="119"/>
      <c r="AO55" s="119"/>
      <c r="AP55" s="119"/>
      <c r="AQ55" s="119"/>
      <c r="AR55" s="119"/>
    </row>
    <row r="56" spans="2:44" x14ac:dyDescent="0.15">
      <c r="B56" s="68" t="s">
        <v>249</v>
      </c>
      <c r="C56" s="67">
        <v>0.41753653444676408</v>
      </c>
      <c r="D56" s="67">
        <v>0</v>
      </c>
      <c r="E56" s="67">
        <v>0.52083333333333337</v>
      </c>
      <c r="F56" s="67">
        <v>0.41580041580041582</v>
      </c>
      <c r="H56" s="46">
        <f t="shared" si="1"/>
        <v>10</v>
      </c>
      <c r="I56" s="46">
        <f t="shared" si="0"/>
        <v>10</v>
      </c>
      <c r="J56" s="46">
        <f t="shared" si="0"/>
        <v>10</v>
      </c>
      <c r="L56" s="50">
        <f t="shared" si="2"/>
        <v>2.9268292682926829</v>
      </c>
      <c r="M56" s="50">
        <f t="shared" si="3"/>
        <v>0.42372881355932202</v>
      </c>
      <c r="O56" s="46">
        <f t="shared" si="4"/>
        <v>10</v>
      </c>
      <c r="P56" s="46">
        <f t="shared" si="4"/>
        <v>11</v>
      </c>
      <c r="R56" s="68" t="s">
        <v>249</v>
      </c>
      <c r="S56" s="67">
        <v>2.9268292682926829</v>
      </c>
      <c r="T56" s="67">
        <v>1.4705882352941178</v>
      </c>
      <c r="U56" s="67">
        <v>4.3689320388349513</v>
      </c>
      <c r="V56" s="67">
        <v>2.8708133971291865</v>
      </c>
      <c r="W56" s="68" t="s">
        <v>249</v>
      </c>
      <c r="X56" s="67">
        <v>0.42372881355932202</v>
      </c>
      <c r="Y56" s="67">
        <v>0.4329004329004329</v>
      </c>
      <c r="Z56" s="67">
        <v>0.41493775933609961</v>
      </c>
      <c r="AA56" s="67">
        <v>0.63424947145877375</v>
      </c>
      <c r="AF56" s="114"/>
      <c r="AG56" s="114"/>
      <c r="AH56" s="119"/>
      <c r="AI56" s="119"/>
      <c r="AJ56" s="119"/>
      <c r="AK56" s="119"/>
      <c r="AL56" s="119"/>
      <c r="AM56" s="119"/>
      <c r="AN56" s="119"/>
      <c r="AO56" s="119"/>
      <c r="AP56" s="119"/>
      <c r="AQ56" s="119"/>
      <c r="AR56" s="119"/>
    </row>
    <row r="57" spans="2:44" x14ac:dyDescent="0.15">
      <c r="B57" s="68" t="s">
        <v>202</v>
      </c>
      <c r="C57" s="67">
        <v>4.8016701461377869</v>
      </c>
      <c r="D57" s="67">
        <v>5.2631578947368425</v>
      </c>
      <c r="E57" s="67">
        <v>4.6875</v>
      </c>
      <c r="F57" s="67">
        <v>4.5738045738045736</v>
      </c>
      <c r="H57" s="46">
        <f t="shared" si="1"/>
        <v>9</v>
      </c>
      <c r="I57" s="46">
        <f t="shared" si="0"/>
        <v>8</v>
      </c>
      <c r="J57" s="46">
        <f t="shared" si="0"/>
        <v>9</v>
      </c>
      <c r="L57" s="50">
        <f t="shared" si="2"/>
        <v>6.5853658536585362</v>
      </c>
      <c r="M57" s="50">
        <f t="shared" si="3"/>
        <v>2.9661016949152543</v>
      </c>
      <c r="O57" s="46">
        <f t="shared" si="4"/>
        <v>8</v>
      </c>
      <c r="P57" s="46">
        <f t="shared" si="4"/>
        <v>9</v>
      </c>
      <c r="R57" s="68" t="s">
        <v>202</v>
      </c>
      <c r="S57" s="67">
        <v>6.5853658536585362</v>
      </c>
      <c r="T57" s="67">
        <v>6.3725490196078427</v>
      </c>
      <c r="U57" s="67">
        <v>6.7961165048543686</v>
      </c>
      <c r="V57" s="67">
        <v>8.6124401913875595</v>
      </c>
      <c r="W57" s="68" t="s">
        <v>202</v>
      </c>
      <c r="X57" s="67">
        <v>2.9661016949152543</v>
      </c>
      <c r="Y57" s="67">
        <v>2.5974025974025974</v>
      </c>
      <c r="Z57" s="67">
        <v>3.3195020746887969</v>
      </c>
      <c r="AA57" s="67">
        <v>3.382663847780127</v>
      </c>
      <c r="AF57" s="114"/>
      <c r="AG57" s="114"/>
      <c r="AH57" s="119"/>
      <c r="AI57" s="119"/>
      <c r="AJ57" s="119"/>
      <c r="AK57" s="119"/>
      <c r="AL57" s="119"/>
      <c r="AM57" s="119"/>
      <c r="AN57" s="119"/>
      <c r="AO57" s="119"/>
      <c r="AP57" s="119"/>
      <c r="AQ57" s="119"/>
      <c r="AR57" s="119"/>
    </row>
    <row r="58" spans="2:44" x14ac:dyDescent="0.15">
      <c r="B58" s="68" t="s">
        <v>191</v>
      </c>
      <c r="C58" s="67">
        <v>6.2630480167014611</v>
      </c>
      <c r="D58" s="67">
        <v>5.2631578947368425</v>
      </c>
      <c r="E58" s="67">
        <v>6.510416666666667</v>
      </c>
      <c r="F58" s="67">
        <v>2.9106029106029108</v>
      </c>
      <c r="H58" s="46">
        <f t="shared" si="1"/>
        <v>8</v>
      </c>
      <c r="I58" s="46">
        <f t="shared" si="0"/>
        <v>8</v>
      </c>
      <c r="J58" s="46">
        <f t="shared" si="0"/>
        <v>8</v>
      </c>
      <c r="L58" s="50">
        <f t="shared" si="2"/>
        <v>3.6585365853658538</v>
      </c>
      <c r="M58" s="50">
        <f t="shared" si="3"/>
        <v>5.5084745762711869</v>
      </c>
      <c r="O58" s="46">
        <f t="shared" si="4"/>
        <v>9</v>
      </c>
      <c r="P58" s="46">
        <f t="shared" si="4"/>
        <v>7</v>
      </c>
      <c r="R58" s="68" t="s">
        <v>191</v>
      </c>
      <c r="S58" s="67">
        <v>3.6585365853658538</v>
      </c>
      <c r="T58" s="67">
        <v>3.9215686274509802</v>
      </c>
      <c r="U58" s="67">
        <v>3.3980582524271843</v>
      </c>
      <c r="V58" s="67">
        <v>1.6746411483253589</v>
      </c>
      <c r="W58" s="68" t="s">
        <v>191</v>
      </c>
      <c r="X58" s="67">
        <v>5.5084745762711869</v>
      </c>
      <c r="Y58" s="67">
        <v>5.6277056277056277</v>
      </c>
      <c r="Z58" s="67">
        <v>5.394190871369295</v>
      </c>
      <c r="AA58" s="67">
        <v>5.2854122621564485</v>
      </c>
      <c r="AF58" s="114"/>
      <c r="AG58" s="114"/>
      <c r="AH58" s="119"/>
      <c r="AI58" s="119"/>
      <c r="AJ58" s="119"/>
      <c r="AK58" s="119"/>
      <c r="AL58" s="119"/>
      <c r="AM58" s="119"/>
      <c r="AN58" s="119"/>
      <c r="AO58" s="119"/>
      <c r="AP58" s="119"/>
      <c r="AQ58" s="119"/>
      <c r="AR58" s="119"/>
    </row>
    <row r="59" spans="2:44" x14ac:dyDescent="0.15">
      <c r="B59" t="s">
        <v>523</v>
      </c>
      <c r="AF59" s="119"/>
      <c r="AG59" s="119"/>
      <c r="AH59" s="119"/>
      <c r="AI59" s="119"/>
      <c r="AJ59" s="119"/>
      <c r="AK59" s="119"/>
      <c r="AL59" s="119"/>
      <c r="AM59" s="119"/>
      <c r="AN59" s="119"/>
      <c r="AO59" s="119"/>
      <c r="AP59" s="119"/>
      <c r="AQ59" s="119"/>
      <c r="AR59" s="119"/>
    </row>
    <row r="60" spans="2:44" x14ac:dyDescent="0.15">
      <c r="B60" s="61"/>
      <c r="C60" s="66" t="s">
        <v>189</v>
      </c>
      <c r="D60" s="66" t="s">
        <v>185</v>
      </c>
      <c r="E60" s="66" t="s">
        <v>187</v>
      </c>
      <c r="F60" s="66" t="s">
        <v>199</v>
      </c>
      <c r="H60" s="47" t="s">
        <v>423</v>
      </c>
      <c r="L60" s="51" t="s">
        <v>424</v>
      </c>
    </row>
    <row r="61" spans="2:44" x14ac:dyDescent="0.15">
      <c r="B61" s="66" t="s">
        <v>1051</v>
      </c>
      <c r="C61" s="67">
        <v>6.8965517241379306</v>
      </c>
      <c r="D61" s="67">
        <v>7.1428571428571432</v>
      </c>
      <c r="E61" s="67">
        <v>6.666666666666667</v>
      </c>
      <c r="F61" s="67">
        <v>14.705882352941176</v>
      </c>
      <c r="H61" s="46">
        <f>RANK(C61,C$61:C$67)</f>
        <v>4</v>
      </c>
      <c r="I61" s="46">
        <f t="shared" ref="I61:J67" si="5">RANK(D61,D$61:D$67)</f>
        <v>4</v>
      </c>
      <c r="J61" s="46">
        <f t="shared" si="5"/>
        <v>4</v>
      </c>
      <c r="L61" s="52">
        <f>ROUND(C61,1)-ROUND(F61,1)</f>
        <v>-7.7999999999999989</v>
      </c>
      <c r="N61" s="120"/>
      <c r="O61" s="5"/>
    </row>
    <row r="62" spans="2:44" x14ac:dyDescent="0.15">
      <c r="B62" s="66" t="s">
        <v>1052</v>
      </c>
      <c r="C62" s="67">
        <v>6.8965517241379306</v>
      </c>
      <c r="D62" s="67">
        <v>7.1428571428571432</v>
      </c>
      <c r="E62" s="67">
        <v>6.666666666666667</v>
      </c>
      <c r="F62" s="67">
        <v>0</v>
      </c>
      <c r="H62" s="46">
        <f t="shared" ref="H62:H67" si="6">RANK(C62,C$61:C$67)</f>
        <v>4</v>
      </c>
      <c r="I62" s="46">
        <f t="shared" si="5"/>
        <v>4</v>
      </c>
      <c r="J62" s="46">
        <f t="shared" si="5"/>
        <v>4</v>
      </c>
      <c r="L62" s="52">
        <f t="shared" ref="L62:L67" si="7">ROUND(C62,1)-ROUND(F62,1)</f>
        <v>6.9</v>
      </c>
      <c r="N62" s="5"/>
      <c r="O62" s="5"/>
    </row>
    <row r="63" spans="2:44" x14ac:dyDescent="0.15">
      <c r="B63" s="66" t="s">
        <v>1053</v>
      </c>
      <c r="C63" s="67">
        <v>34.482758620689658</v>
      </c>
      <c r="D63" s="67">
        <v>28.571428571428573</v>
      </c>
      <c r="E63" s="67">
        <v>40</v>
      </c>
      <c r="F63" s="67">
        <v>23.529411764705884</v>
      </c>
      <c r="H63" s="46">
        <f t="shared" si="6"/>
        <v>1</v>
      </c>
      <c r="I63" s="46">
        <f t="shared" si="5"/>
        <v>1</v>
      </c>
      <c r="J63" s="46">
        <f t="shared" si="5"/>
        <v>1</v>
      </c>
      <c r="L63" s="52">
        <f t="shared" si="7"/>
        <v>11</v>
      </c>
      <c r="N63" s="120"/>
      <c r="O63" s="120"/>
    </row>
    <row r="64" spans="2:44" x14ac:dyDescent="0.15">
      <c r="B64" s="66" t="s">
        <v>369</v>
      </c>
      <c r="C64" s="67">
        <v>24.137931034482758</v>
      </c>
      <c r="D64" s="67">
        <v>21.428571428571427</v>
      </c>
      <c r="E64" s="67">
        <v>26.666666666666668</v>
      </c>
      <c r="F64" s="67">
        <v>23.529411764705884</v>
      </c>
      <c r="H64" s="46">
        <f t="shared" si="6"/>
        <v>2</v>
      </c>
      <c r="I64" s="46">
        <f t="shared" si="5"/>
        <v>2</v>
      </c>
      <c r="J64" s="46">
        <f t="shared" si="5"/>
        <v>2</v>
      </c>
      <c r="L64" s="52">
        <f t="shared" si="7"/>
        <v>0.60000000000000142</v>
      </c>
      <c r="N64" s="5"/>
      <c r="O64" s="5"/>
    </row>
    <row r="65" spans="2:30" x14ac:dyDescent="0.15">
      <c r="B65" s="66" t="s">
        <v>1054</v>
      </c>
      <c r="C65" s="67">
        <v>0</v>
      </c>
      <c r="D65" s="67">
        <v>0</v>
      </c>
      <c r="E65" s="67">
        <v>0</v>
      </c>
      <c r="F65" s="67">
        <v>0</v>
      </c>
      <c r="H65" s="46">
        <f t="shared" si="6"/>
        <v>7</v>
      </c>
      <c r="I65" s="46">
        <f t="shared" si="5"/>
        <v>7</v>
      </c>
      <c r="J65" s="46">
        <f t="shared" si="5"/>
        <v>6</v>
      </c>
      <c r="L65" s="52">
        <f t="shared" si="7"/>
        <v>0</v>
      </c>
      <c r="N65" s="5"/>
      <c r="O65" s="5"/>
    </row>
    <row r="66" spans="2:30" x14ac:dyDescent="0.15">
      <c r="B66" s="66" t="s">
        <v>250</v>
      </c>
      <c r="C66" s="67">
        <v>10.344827586206897</v>
      </c>
      <c r="D66" s="67">
        <v>7.1428571428571432</v>
      </c>
      <c r="E66" s="67">
        <v>13.333333333333334</v>
      </c>
      <c r="F66" s="67">
        <v>5.882352941176471</v>
      </c>
      <c r="H66" s="46">
        <f t="shared" si="6"/>
        <v>3</v>
      </c>
      <c r="I66" s="46">
        <f t="shared" si="5"/>
        <v>4</v>
      </c>
      <c r="J66" s="46">
        <f t="shared" si="5"/>
        <v>3</v>
      </c>
      <c r="L66" s="52">
        <f t="shared" si="7"/>
        <v>4.4000000000000004</v>
      </c>
      <c r="N66" s="5"/>
      <c r="O66" s="120"/>
    </row>
    <row r="67" spans="2:30" x14ac:dyDescent="0.15">
      <c r="B67" s="66" t="s">
        <v>202</v>
      </c>
      <c r="C67" s="67">
        <v>6.8965517241379306</v>
      </c>
      <c r="D67" s="67">
        <v>14.285714285714286</v>
      </c>
      <c r="E67" s="67">
        <v>0</v>
      </c>
      <c r="F67" s="67">
        <v>11.764705882352942</v>
      </c>
      <c r="H67" s="46">
        <f t="shared" si="6"/>
        <v>4</v>
      </c>
      <c r="I67" s="46">
        <f t="shared" si="5"/>
        <v>3</v>
      </c>
      <c r="J67" s="46">
        <f>RANK(E67,E$61:E$67)</f>
        <v>6</v>
      </c>
      <c r="L67" s="52">
        <f t="shared" si="7"/>
        <v>-4.9000000000000004</v>
      </c>
      <c r="N67" s="5"/>
      <c r="O67" s="5"/>
    </row>
    <row r="68" spans="2:30" x14ac:dyDescent="0.15">
      <c r="B68" s="66" t="s">
        <v>191</v>
      </c>
      <c r="C68" s="67">
        <v>10.344827586206897</v>
      </c>
      <c r="D68" s="67">
        <v>14.285714285714286</v>
      </c>
      <c r="E68" s="67">
        <v>6.666666666666667</v>
      </c>
      <c r="F68" s="67">
        <v>20.588235294117649</v>
      </c>
      <c r="N68" s="5"/>
      <c r="O68" s="5"/>
    </row>
    <row r="69" spans="2:30" x14ac:dyDescent="0.15">
      <c r="B69" s="6"/>
      <c r="C69" s="69">
        <f>SUM(C61:C68)</f>
        <v>100</v>
      </c>
      <c r="D69" s="69">
        <f>SUM(D61:D68)</f>
        <v>100.00000000000001</v>
      </c>
      <c r="E69" s="69">
        <f>SUM(E61:E68)</f>
        <v>100</v>
      </c>
      <c r="F69" s="69">
        <f>SUM(F61:F68)</f>
        <v>100.00000000000001</v>
      </c>
    </row>
    <row r="70" spans="2:30" x14ac:dyDescent="0.15">
      <c r="B70" s="108" t="s">
        <v>524</v>
      </c>
      <c r="C70" s="115"/>
      <c r="D70" s="108"/>
      <c r="E70" s="116"/>
      <c r="G70" s="24" t="s">
        <v>521</v>
      </c>
      <c r="L70" t="s">
        <v>541</v>
      </c>
      <c r="T70" s="49" t="s">
        <v>526</v>
      </c>
      <c r="W70" t="s">
        <v>535</v>
      </c>
      <c r="AA70" t="s">
        <v>535</v>
      </c>
    </row>
    <row r="71" spans="2:30" x14ac:dyDescent="0.15">
      <c r="B71" s="66"/>
      <c r="C71" s="66" t="s">
        <v>189</v>
      </c>
      <c r="D71" s="66" t="s">
        <v>185</v>
      </c>
      <c r="E71" s="66" t="s">
        <v>187</v>
      </c>
      <c r="G71" s="19"/>
      <c r="H71" s="19" t="s">
        <v>189</v>
      </c>
      <c r="I71" s="19" t="s">
        <v>185</v>
      </c>
      <c r="J71" s="19" t="s">
        <v>187</v>
      </c>
      <c r="M71" s="43" t="s">
        <v>190</v>
      </c>
      <c r="N71" s="43" t="s">
        <v>417</v>
      </c>
      <c r="O71" s="43" t="s">
        <v>188</v>
      </c>
      <c r="Q71" s="51" t="s">
        <v>424</v>
      </c>
      <c r="T71" s="48" t="s">
        <v>421</v>
      </c>
      <c r="U71" s="48" t="s">
        <v>422</v>
      </c>
      <c r="W71" s="61" t="s">
        <v>421</v>
      </c>
      <c r="X71" s="66" t="s">
        <v>189</v>
      </c>
      <c r="Y71" s="66" t="s">
        <v>185</v>
      </c>
      <c r="Z71" s="66" t="s">
        <v>187</v>
      </c>
      <c r="AA71" s="61" t="s">
        <v>422</v>
      </c>
      <c r="AB71" s="66" t="s">
        <v>189</v>
      </c>
      <c r="AC71" s="66" t="s">
        <v>185</v>
      </c>
      <c r="AD71" s="66" t="s">
        <v>187</v>
      </c>
    </row>
    <row r="72" spans="2:30" x14ac:dyDescent="0.15">
      <c r="B72" s="66" t="s">
        <v>173</v>
      </c>
      <c r="C72" s="67">
        <v>13.778705636743215</v>
      </c>
      <c r="D72" s="67">
        <v>12.631578947368421</v>
      </c>
      <c r="E72" s="67">
        <v>14.0625</v>
      </c>
      <c r="G72" s="19" t="s">
        <v>173</v>
      </c>
      <c r="H72" s="81">
        <v>10.395010395010395</v>
      </c>
      <c r="I72" s="81">
        <v>7.4626865671641793</v>
      </c>
      <c r="J72" s="81">
        <v>11.527377521613833</v>
      </c>
      <c r="L72" s="42" t="s">
        <v>425</v>
      </c>
      <c r="M72" s="44">
        <f>ROUND(C72,1)+ROUND(C73,1)</f>
        <v>79.8</v>
      </c>
      <c r="N72" s="44">
        <f>ROUND(D72,1)+ROUND(D73,1)</f>
        <v>74.7</v>
      </c>
      <c r="O72" s="44">
        <f>ROUND(E72,1)+ROUND(E73,1)</f>
        <v>81</v>
      </c>
      <c r="P72" s="5"/>
      <c r="Q72" s="53">
        <f>ROUND(D72,1)-ROUND(I72,1)</f>
        <v>5.0999999999999996</v>
      </c>
      <c r="R72" s="53">
        <f>ROUND(E72,1)-ROUND(J72,1)</f>
        <v>2.5999999999999996</v>
      </c>
      <c r="T72" s="50">
        <f>X72</f>
        <v>29.024390243902438</v>
      </c>
      <c r="U72" s="50">
        <f>AB72</f>
        <v>39.406779661016948</v>
      </c>
      <c r="W72" s="68" t="s">
        <v>126</v>
      </c>
      <c r="X72" s="67">
        <v>29.024390243902438</v>
      </c>
      <c r="Y72" s="67">
        <v>33.333333333333336</v>
      </c>
      <c r="Z72" s="67">
        <v>24.757281553398059</v>
      </c>
      <c r="AA72" s="68" t="s">
        <v>126</v>
      </c>
      <c r="AB72" s="67">
        <v>39.406779661016948</v>
      </c>
      <c r="AC72" s="67">
        <v>38.961038961038959</v>
      </c>
      <c r="AD72" s="67">
        <v>39.834024896265561</v>
      </c>
    </row>
    <row r="73" spans="2:30" x14ac:dyDescent="0.15">
      <c r="B73" s="66" t="s">
        <v>174</v>
      </c>
      <c r="C73" s="67">
        <v>65.970772442588725</v>
      </c>
      <c r="D73" s="67">
        <v>62.10526315789474</v>
      </c>
      <c r="E73" s="67">
        <v>66.927083333333329</v>
      </c>
      <c r="G73" s="19" t="s">
        <v>174</v>
      </c>
      <c r="H73" s="81">
        <v>64.656964656964661</v>
      </c>
      <c r="I73" s="81">
        <v>59.701492537313435</v>
      </c>
      <c r="J73" s="81">
        <v>66.570605187319885</v>
      </c>
      <c r="L73" t="s">
        <v>1082</v>
      </c>
      <c r="P73" s="5"/>
      <c r="Q73" s="53">
        <f t="shared" ref="Q73:R76" si="8">ROUND(D73,1)-ROUND(I73,1)</f>
        <v>2.3999999999999986</v>
      </c>
      <c r="R73" s="53">
        <f t="shared" si="8"/>
        <v>0.30000000000001137</v>
      </c>
      <c r="T73" s="50">
        <f>X73</f>
        <v>47.560975609756099</v>
      </c>
      <c r="U73" s="50">
        <f>AB73</f>
        <v>47.245762711864408</v>
      </c>
      <c r="W73" s="68" t="s">
        <v>127</v>
      </c>
      <c r="X73" s="67">
        <v>47.560975609756099</v>
      </c>
      <c r="Y73" s="67">
        <v>50.490196078431374</v>
      </c>
      <c r="Z73" s="67">
        <v>44.660194174757279</v>
      </c>
      <c r="AA73" s="68" t="s">
        <v>127</v>
      </c>
      <c r="AB73" s="67">
        <v>47.245762711864408</v>
      </c>
      <c r="AC73" s="67">
        <v>48.051948051948052</v>
      </c>
      <c r="AD73" s="67">
        <v>46.473029045643152</v>
      </c>
    </row>
    <row r="74" spans="2:30" x14ac:dyDescent="0.15">
      <c r="B74" s="66" t="s">
        <v>393</v>
      </c>
      <c r="C74" s="67">
        <v>19.624217118997912</v>
      </c>
      <c r="D74" s="67">
        <v>23.157894736842106</v>
      </c>
      <c r="E74" s="67">
        <v>18.75</v>
      </c>
      <c r="G74" s="19" t="s">
        <v>393</v>
      </c>
      <c r="H74" s="81">
        <v>23.492723492723492</v>
      </c>
      <c r="I74" s="81">
        <v>31.343283582089551</v>
      </c>
      <c r="J74" s="81">
        <v>20.461095100864554</v>
      </c>
      <c r="L74" s="42" t="s">
        <v>425</v>
      </c>
      <c r="M74" s="44">
        <f>ROUND(H72,1)+ROUND(H73,1)</f>
        <v>75.100000000000009</v>
      </c>
      <c r="N74" s="44">
        <f>ROUND(I72,1)+ROUND(I73,1)</f>
        <v>67.2</v>
      </c>
      <c r="O74" s="44">
        <f>ROUND(J72,1)+ROUND(J73,1)</f>
        <v>78.099999999999994</v>
      </c>
      <c r="P74" s="5"/>
      <c r="Q74" s="200">
        <f t="shared" si="8"/>
        <v>-8.1000000000000014</v>
      </c>
      <c r="R74" s="53">
        <f t="shared" si="8"/>
        <v>-1.6999999999999993</v>
      </c>
      <c r="T74" s="50">
        <f>X74</f>
        <v>19.024390243902438</v>
      </c>
      <c r="U74" s="50">
        <f>AB74</f>
        <v>8.4745762711864412</v>
      </c>
      <c r="W74" s="68" t="s">
        <v>128</v>
      </c>
      <c r="X74" s="67">
        <v>19.024390243902438</v>
      </c>
      <c r="Y74" s="67">
        <v>13.725490196078431</v>
      </c>
      <c r="Z74" s="67">
        <v>24.271844660194176</v>
      </c>
      <c r="AA74" s="68" t="s">
        <v>128</v>
      </c>
      <c r="AB74" s="67">
        <v>8.4745762711864412</v>
      </c>
      <c r="AC74" s="67">
        <v>8.6580086580086579</v>
      </c>
      <c r="AD74" s="67">
        <v>8.2987551867219924</v>
      </c>
    </row>
    <row r="75" spans="2:30" x14ac:dyDescent="0.15">
      <c r="B75" s="66" t="s">
        <v>251</v>
      </c>
      <c r="C75" s="67">
        <v>0.41753653444676408</v>
      </c>
      <c r="D75" s="67">
        <v>1.0526315789473684</v>
      </c>
      <c r="E75" s="67">
        <v>0.26041666666666669</v>
      </c>
      <c r="G75" s="19" t="s">
        <v>251</v>
      </c>
      <c r="H75" s="81">
        <v>0.83160083160083165</v>
      </c>
      <c r="I75" s="81">
        <v>1.4925373134328359</v>
      </c>
      <c r="J75" s="81">
        <v>0.57636887608069165</v>
      </c>
      <c r="P75" s="5"/>
      <c r="Q75" s="53">
        <f t="shared" si="8"/>
        <v>-0.39999999999999991</v>
      </c>
      <c r="R75" s="53">
        <f t="shared" si="8"/>
        <v>-0.3</v>
      </c>
      <c r="T75" s="50">
        <f>X75</f>
        <v>2.4390243902439024</v>
      </c>
      <c r="U75" s="50">
        <f>AB75</f>
        <v>2.3305084745762712</v>
      </c>
      <c r="W75" s="68" t="s">
        <v>251</v>
      </c>
      <c r="X75" s="67">
        <v>2.4390243902439024</v>
      </c>
      <c r="Y75" s="67">
        <v>0.98039215686274506</v>
      </c>
      <c r="Z75" s="67">
        <v>3.883495145631068</v>
      </c>
      <c r="AA75" s="68" t="s">
        <v>251</v>
      </c>
      <c r="AB75" s="67">
        <v>2.3305084745762712</v>
      </c>
      <c r="AC75" s="67">
        <v>3.4632034632034632</v>
      </c>
      <c r="AD75" s="67">
        <v>1.2448132780082988</v>
      </c>
    </row>
    <row r="76" spans="2:30" x14ac:dyDescent="0.15">
      <c r="B76" s="66" t="s">
        <v>191</v>
      </c>
      <c r="C76" s="67">
        <v>0.20876826722338204</v>
      </c>
      <c r="D76" s="67">
        <v>1.0526315789473684</v>
      </c>
      <c r="E76" s="67">
        <v>0</v>
      </c>
      <c r="G76" s="19" t="s">
        <v>191</v>
      </c>
      <c r="H76" s="81">
        <v>0.62370062370062374</v>
      </c>
      <c r="I76" s="81">
        <v>0</v>
      </c>
      <c r="J76" s="81">
        <v>0.86455331412103742</v>
      </c>
      <c r="L76" s="51" t="s">
        <v>424</v>
      </c>
      <c r="M76" s="198">
        <f>M72-M74</f>
        <v>4.6999999999999886</v>
      </c>
      <c r="N76" s="198">
        <f>N72-N74</f>
        <v>7.5</v>
      </c>
      <c r="O76" s="52">
        <f>O72-O74</f>
        <v>2.9000000000000057</v>
      </c>
      <c r="P76" s="5"/>
      <c r="Q76" s="53">
        <f t="shared" si="8"/>
        <v>1.1000000000000001</v>
      </c>
      <c r="R76" s="53">
        <f t="shared" si="8"/>
        <v>-0.9</v>
      </c>
      <c r="T76" s="50">
        <f>X76</f>
        <v>1.9512195121951219</v>
      </c>
      <c r="U76" s="50">
        <f>AB76</f>
        <v>2.5423728813559321</v>
      </c>
      <c r="W76" s="68" t="s">
        <v>191</v>
      </c>
      <c r="X76" s="67">
        <v>1.9512195121951219</v>
      </c>
      <c r="Y76" s="67">
        <v>1.4705882352941178</v>
      </c>
      <c r="Z76" s="67">
        <v>2.4271844660194173</v>
      </c>
      <c r="AA76" s="68" t="s">
        <v>191</v>
      </c>
      <c r="AB76" s="67">
        <v>2.5423728813559321</v>
      </c>
      <c r="AC76" s="67">
        <v>0.86580086580086579</v>
      </c>
      <c r="AD76" s="67">
        <v>4.1493775933609962</v>
      </c>
    </row>
    <row r="77" spans="2:30" x14ac:dyDescent="0.15">
      <c r="T77" s="42" t="s">
        <v>425</v>
      </c>
    </row>
    <row r="78" spans="2:30" x14ac:dyDescent="0.15">
      <c r="B78" s="4" t="s">
        <v>254</v>
      </c>
      <c r="T78" s="43" t="s">
        <v>421</v>
      </c>
      <c r="U78" s="43" t="s">
        <v>422</v>
      </c>
    </row>
    <row r="79" spans="2:30" x14ac:dyDescent="0.15">
      <c r="B79" t="s">
        <v>1093</v>
      </c>
      <c r="P79" s="24" t="s">
        <v>535</v>
      </c>
      <c r="Q79" s="24"/>
      <c r="T79" s="44">
        <f>ROUND(T72,1)+ROUND(T73,1)</f>
        <v>76.599999999999994</v>
      </c>
      <c r="U79" s="44">
        <f>ROUND(U72,1)+ROUND(U73,1)</f>
        <v>86.6</v>
      </c>
    </row>
    <row r="80" spans="2:30" x14ac:dyDescent="0.15">
      <c r="B80" s="68"/>
      <c r="C80" s="66" t="s">
        <v>189</v>
      </c>
      <c r="D80" s="66" t="s">
        <v>185</v>
      </c>
      <c r="E80" s="66" t="s">
        <v>187</v>
      </c>
      <c r="F80" s="66" t="s">
        <v>199</v>
      </c>
      <c r="H80" s="47" t="s">
        <v>423</v>
      </c>
      <c r="J80" s="71" t="s">
        <v>1088</v>
      </c>
      <c r="L80" s="47" t="s">
        <v>423</v>
      </c>
      <c r="N80" s="51" t="s">
        <v>424</v>
      </c>
      <c r="P80" s="71"/>
      <c r="Q80" s="66" t="s">
        <v>189</v>
      </c>
      <c r="R80" s="66" t="s">
        <v>185</v>
      </c>
      <c r="S80" s="66" t="s">
        <v>187</v>
      </c>
      <c r="T80" s="66" t="s">
        <v>199</v>
      </c>
    </row>
    <row r="81" spans="2:26" x14ac:dyDescent="0.15">
      <c r="B81" s="68" t="s">
        <v>255</v>
      </c>
      <c r="C81" s="67">
        <v>32.567849686847602</v>
      </c>
      <c r="D81" s="67">
        <v>44.210526315789473</v>
      </c>
      <c r="E81" s="67">
        <v>29.6875</v>
      </c>
      <c r="F81" s="67">
        <v>31.392931392931391</v>
      </c>
      <c r="H81" s="46">
        <f>RANK(C81,C$81:C$88)</f>
        <v>4</v>
      </c>
      <c r="J81" s="64">
        <v>33.884297520661157</v>
      </c>
      <c r="L81" s="46">
        <f>RANK(J81,J$81:J$88)</f>
        <v>3</v>
      </c>
      <c r="N81" s="53">
        <f>ROUND(C81,1)-ROUND(F81,1)</f>
        <v>1.2000000000000028</v>
      </c>
      <c r="P81" s="68" t="s">
        <v>255</v>
      </c>
      <c r="Q81" s="67">
        <v>33.884297520661157</v>
      </c>
      <c r="R81" s="67">
        <v>43.27731092436975</v>
      </c>
      <c r="S81" s="67">
        <v>24.796747967479675</v>
      </c>
      <c r="T81" s="67">
        <v>30.549898167006109</v>
      </c>
      <c r="V81" s="5"/>
      <c r="W81" s="120"/>
    </row>
    <row r="82" spans="2:26" x14ac:dyDescent="0.15">
      <c r="B82" s="68" t="s">
        <v>165</v>
      </c>
      <c r="C82" s="67">
        <v>15.24008350730689</v>
      </c>
      <c r="D82" s="67">
        <v>9.473684210526315</v>
      </c>
      <c r="E82" s="67">
        <v>16.666666666666668</v>
      </c>
      <c r="F82" s="67">
        <v>16.216216216216218</v>
      </c>
      <c r="H82" s="46">
        <f>RANK(C82,C$81:C$88)</f>
        <v>5</v>
      </c>
      <c r="J82" s="64">
        <v>15.289256198347108</v>
      </c>
      <c r="L82" s="46">
        <f>RANK(J82,J$81:J$88)</f>
        <v>5</v>
      </c>
      <c r="N82" s="53">
        <f>ROUND(C82,1)-ROUND(F82,1)</f>
        <v>-1</v>
      </c>
      <c r="P82" s="68" t="s">
        <v>129</v>
      </c>
      <c r="Q82" s="67">
        <v>15.289256198347108</v>
      </c>
      <c r="R82" s="67">
        <v>10.504201680672269</v>
      </c>
      <c r="S82" s="67">
        <v>19.918699186991869</v>
      </c>
      <c r="T82" s="67">
        <v>14.256619144602851</v>
      </c>
      <c r="V82" s="5"/>
      <c r="W82" s="5"/>
    </row>
    <row r="83" spans="2:26" x14ac:dyDescent="0.15">
      <c r="B83" s="68" t="s">
        <v>256</v>
      </c>
      <c r="C83" s="67">
        <v>39.248434237995824</v>
      </c>
      <c r="D83" s="67">
        <v>36.842105263157897</v>
      </c>
      <c r="E83" s="67">
        <v>39.84375</v>
      </c>
      <c r="F83" s="67">
        <v>38.045738045738048</v>
      </c>
      <c r="H83" s="46">
        <f>RANK(C83,C$81:C$88)</f>
        <v>2</v>
      </c>
      <c r="J83" s="64">
        <v>25.41322314049587</v>
      </c>
      <c r="L83" s="46">
        <f>RANK(J83,J$81:J$88)</f>
        <v>4</v>
      </c>
      <c r="N83" s="53">
        <f>ROUND(C83,1)-ROUND(F83,1)</f>
        <v>1.2000000000000028</v>
      </c>
      <c r="P83" s="68" t="s">
        <v>256</v>
      </c>
      <c r="Q83" s="67">
        <v>25.41322314049587</v>
      </c>
      <c r="R83" s="67">
        <v>23.529411764705884</v>
      </c>
      <c r="S83" s="67">
        <v>27.235772357723576</v>
      </c>
      <c r="T83" s="67">
        <v>32.790224032586558</v>
      </c>
      <c r="V83" s="5"/>
      <c r="W83" s="5"/>
    </row>
    <row r="84" spans="2:26" x14ac:dyDescent="0.15">
      <c r="B84" s="68" t="s">
        <v>457</v>
      </c>
      <c r="C84" s="67">
        <v>5.2192066805845512</v>
      </c>
      <c r="D84" s="67">
        <v>3.1578947368421053</v>
      </c>
      <c r="E84" s="67">
        <v>5.729166666666667</v>
      </c>
      <c r="F84" s="67"/>
      <c r="H84" s="46"/>
      <c r="J84" s="64">
        <v>3.9256198347107438</v>
      </c>
      <c r="L84" s="46"/>
      <c r="N84" s="53"/>
      <c r="P84" s="68" t="s">
        <v>457</v>
      </c>
      <c r="Q84" s="67">
        <v>3.9256198347107438</v>
      </c>
      <c r="R84" s="67">
        <v>4.2016806722689077</v>
      </c>
      <c r="S84" s="67">
        <v>3.6585365853658538</v>
      </c>
      <c r="T84" s="67"/>
      <c r="U84" s="202" t="s">
        <v>1089</v>
      </c>
      <c r="V84" s="5"/>
      <c r="W84" s="5"/>
    </row>
    <row r="85" spans="2:26" x14ac:dyDescent="0.15">
      <c r="B85" s="68" t="s">
        <v>257</v>
      </c>
      <c r="C85" s="67">
        <v>35.908141962421709</v>
      </c>
      <c r="D85" s="67">
        <v>36.842105263157897</v>
      </c>
      <c r="E85" s="67">
        <v>35.677083333333336</v>
      </c>
      <c r="F85" s="67">
        <v>37.214137214137217</v>
      </c>
      <c r="H85" s="46">
        <f>RANK(C85,C$81:C$88)</f>
        <v>3</v>
      </c>
      <c r="J85" s="64">
        <v>48.347107438016529</v>
      </c>
      <c r="L85" s="46">
        <f>RANK(J85,J$81:J$88)</f>
        <v>1</v>
      </c>
      <c r="N85" s="53">
        <f>ROUND(C85,1)-ROUND(F85,1)</f>
        <v>-1.3000000000000043</v>
      </c>
      <c r="P85" s="68" t="s">
        <v>257</v>
      </c>
      <c r="Q85" s="67">
        <v>48.347107438016529</v>
      </c>
      <c r="R85" s="67">
        <v>41.596638655462186</v>
      </c>
      <c r="S85" s="67">
        <v>54.878048780487802</v>
      </c>
      <c r="T85" s="67">
        <v>47.657841140529534</v>
      </c>
      <c r="V85" s="5"/>
      <c r="W85" s="5"/>
    </row>
    <row r="86" spans="2:26" x14ac:dyDescent="0.15">
      <c r="B86" s="68" t="s">
        <v>258</v>
      </c>
      <c r="C86" s="67">
        <v>47.181628392484342</v>
      </c>
      <c r="D86" s="67">
        <v>43.157894736842103</v>
      </c>
      <c r="E86" s="67">
        <v>48.177083333333336</v>
      </c>
      <c r="F86" s="67">
        <v>53.638253638253637</v>
      </c>
      <c r="H86" s="46">
        <f>RANK(C86,C$81:C$88)</f>
        <v>1</v>
      </c>
      <c r="J86" s="64">
        <v>41.528925619834709</v>
      </c>
      <c r="L86" s="46">
        <f>RANK(J86,J$81:J$88)</f>
        <v>2</v>
      </c>
      <c r="N86" s="53">
        <f>ROUND(C86,1)-ROUND(F86,1)</f>
        <v>-6.3999999999999986</v>
      </c>
      <c r="P86" s="68" t="s">
        <v>258</v>
      </c>
      <c r="Q86" s="67">
        <v>41.528925619834709</v>
      </c>
      <c r="R86" s="67">
        <v>42.436974789915965</v>
      </c>
      <c r="S86" s="67">
        <v>40.650406504065039</v>
      </c>
      <c r="T86" s="67">
        <v>40.325865580448067</v>
      </c>
      <c r="V86" s="120"/>
      <c r="W86" s="5"/>
    </row>
    <row r="87" spans="2:26" x14ac:dyDescent="0.15">
      <c r="B87" s="68" t="s">
        <v>166</v>
      </c>
      <c r="C87" s="67">
        <v>1.8789144050104385</v>
      </c>
      <c r="D87" s="67">
        <v>2.1052631578947367</v>
      </c>
      <c r="E87" s="67">
        <v>1.8229166666666667</v>
      </c>
      <c r="F87" s="67">
        <v>2.4948024948024949</v>
      </c>
      <c r="H87" s="46">
        <f>RANK(C87,C$81:C$88)</f>
        <v>7</v>
      </c>
      <c r="J87" s="64">
        <v>4.1322314049586772</v>
      </c>
      <c r="L87" s="46">
        <f>RANK(J87,J$81:J$88)</f>
        <v>6</v>
      </c>
      <c r="N87" s="53">
        <f>ROUND(C87,1)-ROUND(F87,1)</f>
        <v>-0.60000000000000009</v>
      </c>
      <c r="P87" s="68" t="s">
        <v>130</v>
      </c>
      <c r="Q87" s="67">
        <v>4.1322314049586772</v>
      </c>
      <c r="R87" s="67">
        <v>4.6218487394957979</v>
      </c>
      <c r="S87" s="67">
        <v>3.6585365853658538</v>
      </c>
      <c r="T87" s="67">
        <v>2.8513238289205702</v>
      </c>
      <c r="V87" s="5"/>
      <c r="W87" s="5"/>
    </row>
    <row r="88" spans="2:26" x14ac:dyDescent="0.15">
      <c r="B88" s="68" t="s">
        <v>202</v>
      </c>
      <c r="C88" s="67">
        <v>0.62630480167014613</v>
      </c>
      <c r="D88" s="67">
        <v>0</v>
      </c>
      <c r="E88" s="67">
        <v>0.78125</v>
      </c>
      <c r="F88" s="67">
        <v>1.8711018711018712</v>
      </c>
      <c r="H88" s="46">
        <f>RANK(C88,C$81:C$88)</f>
        <v>8</v>
      </c>
      <c r="J88" s="64">
        <v>1.6528925619834711</v>
      </c>
      <c r="L88" s="46">
        <f>RANK(J88,J$81:J$88)</f>
        <v>8</v>
      </c>
      <c r="N88" s="53">
        <f>ROUND(C88,1)-ROUND(F88,1)</f>
        <v>-1.2999999999999998</v>
      </c>
      <c r="P88" s="68" t="s">
        <v>202</v>
      </c>
      <c r="Q88" s="67">
        <v>1.6528925619834711</v>
      </c>
      <c r="R88" s="67">
        <v>1.680672268907563</v>
      </c>
      <c r="S88" s="67">
        <v>1.6260162601626016</v>
      </c>
      <c r="T88" s="67">
        <v>1.0183299389002036</v>
      </c>
      <c r="V88" s="5"/>
      <c r="W88" s="5"/>
    </row>
    <row r="89" spans="2:26" x14ac:dyDescent="0.15">
      <c r="B89" s="68" t="s">
        <v>191</v>
      </c>
      <c r="C89" s="67">
        <v>3.757828810020877</v>
      </c>
      <c r="D89" s="67">
        <v>2.1052631578947367</v>
      </c>
      <c r="E89" s="67">
        <v>4.166666666666667</v>
      </c>
      <c r="F89" s="67">
        <v>2.2869022869022868</v>
      </c>
      <c r="J89">
        <v>2.8925619834710745</v>
      </c>
      <c r="P89" s="68" t="s">
        <v>191</v>
      </c>
      <c r="Q89" s="67">
        <v>2.8925619834710745</v>
      </c>
      <c r="R89" s="67">
        <v>3.3613445378151261</v>
      </c>
      <c r="S89" s="67">
        <v>2.4390243902439024</v>
      </c>
      <c r="T89" s="194">
        <v>2.8513238289205702</v>
      </c>
      <c r="V89" s="5"/>
      <c r="W89" s="5"/>
    </row>
    <row r="90" spans="2:26" x14ac:dyDescent="0.15">
      <c r="B90" t="s">
        <v>470</v>
      </c>
      <c r="H90" t="s">
        <v>471</v>
      </c>
      <c r="N90" s="24" t="s">
        <v>540</v>
      </c>
      <c r="O90" s="24"/>
      <c r="T90" s="119"/>
      <c r="U90" s="119"/>
      <c r="V90" s="119"/>
      <c r="W90" s="119"/>
      <c r="X90" s="119"/>
      <c r="Y90" s="119"/>
      <c r="Z90" s="119"/>
    </row>
    <row r="91" spans="2:26" x14ac:dyDescent="0.15">
      <c r="B91" s="66"/>
      <c r="C91" s="66" t="s">
        <v>189</v>
      </c>
      <c r="D91" s="66" t="s">
        <v>185</v>
      </c>
      <c r="E91" s="66" t="s">
        <v>187</v>
      </c>
      <c r="F91" s="66" t="s">
        <v>199</v>
      </c>
      <c r="H91" s="66"/>
      <c r="I91" s="66" t="s">
        <v>189</v>
      </c>
      <c r="J91" s="66" t="s">
        <v>185</v>
      </c>
      <c r="K91" s="66" t="s">
        <v>187</v>
      </c>
      <c r="L91" s="66" t="s">
        <v>199</v>
      </c>
      <c r="N91" s="66"/>
      <c r="O91" s="66" t="s">
        <v>189</v>
      </c>
      <c r="P91" s="66" t="s">
        <v>185</v>
      </c>
      <c r="Q91" s="66" t="s">
        <v>187</v>
      </c>
      <c r="R91" s="66" t="s">
        <v>102</v>
      </c>
      <c r="T91" s="4"/>
      <c r="U91" s="4"/>
      <c r="V91" s="119"/>
      <c r="W91" s="4"/>
      <c r="X91" s="119"/>
      <c r="Y91" s="4"/>
      <c r="Z91" s="4"/>
    </row>
    <row r="92" spans="2:26" x14ac:dyDescent="0.15">
      <c r="B92" s="66" t="s">
        <v>167</v>
      </c>
      <c r="C92" s="67">
        <v>72.651356993736954</v>
      </c>
      <c r="D92" s="67">
        <v>71.578947368421055</v>
      </c>
      <c r="E92" s="67">
        <v>72.916666666666671</v>
      </c>
      <c r="F92" s="67">
        <v>70.478170478170483</v>
      </c>
      <c r="H92" s="66" t="s">
        <v>170</v>
      </c>
      <c r="I92" s="67">
        <v>75.156576200417533</v>
      </c>
      <c r="J92" s="67">
        <v>57.89473684210526</v>
      </c>
      <c r="K92" s="67">
        <v>79.427083333333329</v>
      </c>
      <c r="L92" s="67">
        <v>68.607068607068612</v>
      </c>
      <c r="N92" s="61" t="s">
        <v>103</v>
      </c>
      <c r="O92" s="64">
        <v>76.699999999999989</v>
      </c>
      <c r="P92" s="64">
        <v>74</v>
      </c>
      <c r="Q92" s="64">
        <v>79.3</v>
      </c>
      <c r="R92" s="64">
        <v>81.099999999999994</v>
      </c>
      <c r="T92" s="192"/>
      <c r="U92" s="114"/>
      <c r="V92" s="119"/>
      <c r="W92" s="192"/>
      <c r="X92" s="119"/>
      <c r="Y92" s="192"/>
      <c r="Z92" s="192"/>
    </row>
    <row r="93" spans="2:26" x14ac:dyDescent="0.15">
      <c r="B93" s="66" t="s">
        <v>168</v>
      </c>
      <c r="C93" s="67">
        <v>16.910229645093946</v>
      </c>
      <c r="D93" s="67">
        <v>11.578947368421053</v>
      </c>
      <c r="E93" s="67">
        <v>18.229166666666668</v>
      </c>
      <c r="F93" s="67">
        <v>16.632016632016633</v>
      </c>
      <c r="H93" s="66" t="s">
        <v>171</v>
      </c>
      <c r="I93" s="67">
        <v>24.843423799582464</v>
      </c>
      <c r="J93" s="67">
        <v>42.10526315789474</v>
      </c>
      <c r="K93" s="67">
        <v>20.572916666666668</v>
      </c>
      <c r="L93" s="67">
        <v>30.76923076923077</v>
      </c>
      <c r="N93" s="61" t="s">
        <v>104</v>
      </c>
      <c r="O93" s="64">
        <v>21.900826446280991</v>
      </c>
      <c r="P93" s="64">
        <v>23.529411764705884</v>
      </c>
      <c r="Q93" s="64">
        <v>20.325203252032519</v>
      </c>
      <c r="R93" s="64">
        <v>18.533604887983707</v>
      </c>
      <c r="T93" s="114"/>
      <c r="U93" s="193"/>
      <c r="V93" s="119"/>
      <c r="W93" s="114"/>
      <c r="X93" s="119"/>
      <c r="Y93" s="192"/>
      <c r="Z93" s="114"/>
    </row>
    <row r="94" spans="2:26" x14ac:dyDescent="0.15">
      <c r="B94" s="66" t="s">
        <v>169</v>
      </c>
      <c r="C94" s="67">
        <v>10.020876826722338</v>
      </c>
      <c r="D94" s="67">
        <v>16.842105263157894</v>
      </c>
      <c r="E94" s="67">
        <v>8.3333333333333339</v>
      </c>
      <c r="F94" s="67">
        <v>12.681912681912682</v>
      </c>
      <c r="H94" s="66" t="s">
        <v>191</v>
      </c>
      <c r="I94" s="67">
        <v>0</v>
      </c>
      <c r="J94" s="67">
        <v>0</v>
      </c>
      <c r="K94" s="67">
        <v>0</v>
      </c>
      <c r="L94" s="67">
        <v>0.62370062370062374</v>
      </c>
      <c r="N94" s="66" t="s">
        <v>105</v>
      </c>
      <c r="O94" s="64">
        <v>1.4462809917355373</v>
      </c>
      <c r="P94" s="64">
        <v>2.5210084033613445</v>
      </c>
      <c r="Q94" s="64">
        <v>0.4065040650406504</v>
      </c>
      <c r="R94" s="64">
        <v>0.40733197556008149</v>
      </c>
      <c r="T94" s="192"/>
      <c r="U94" s="192"/>
      <c r="V94" s="119"/>
      <c r="W94" s="119"/>
      <c r="X94" s="119"/>
      <c r="Y94" s="114"/>
      <c r="Z94" s="114"/>
    </row>
    <row r="95" spans="2:26" x14ac:dyDescent="0.15">
      <c r="B95" s="66" t="s">
        <v>191</v>
      </c>
      <c r="C95" s="67">
        <v>0.41753653444676408</v>
      </c>
      <c r="D95" s="67">
        <v>0</v>
      </c>
      <c r="E95" s="67">
        <v>0.52083333333333337</v>
      </c>
      <c r="F95" s="67">
        <v>0.20790020790020791</v>
      </c>
      <c r="T95" s="114"/>
      <c r="U95" s="114"/>
      <c r="V95" s="119"/>
      <c r="W95" s="119"/>
      <c r="X95" s="119"/>
      <c r="Y95" s="119"/>
      <c r="Z95" s="119"/>
    </row>
    <row r="96" spans="2:26" x14ac:dyDescent="0.15">
      <c r="B96" t="s">
        <v>472</v>
      </c>
      <c r="E96" s="5"/>
      <c r="T96" s="119"/>
      <c r="U96" s="119"/>
      <c r="V96" s="119"/>
      <c r="W96" s="119"/>
      <c r="X96" s="119"/>
      <c r="Y96" s="119"/>
      <c r="Z96" s="119"/>
    </row>
    <row r="97" spans="2:26" x14ac:dyDescent="0.15">
      <c r="B97" s="70" t="s">
        <v>525</v>
      </c>
      <c r="C97" s="71"/>
      <c r="D97" s="71"/>
      <c r="E97" s="71"/>
      <c r="F97" s="71"/>
      <c r="H97" s="70" t="s">
        <v>526</v>
      </c>
      <c r="I97" s="24"/>
      <c r="J97" s="24"/>
      <c r="K97" s="24"/>
      <c r="L97" s="24"/>
      <c r="T97" s="119"/>
      <c r="U97" s="119"/>
      <c r="V97" s="119"/>
      <c r="W97" s="119"/>
      <c r="X97" s="119"/>
      <c r="Y97" s="119"/>
      <c r="Z97" s="119"/>
    </row>
    <row r="98" spans="2:26" x14ac:dyDescent="0.15">
      <c r="B98" s="66"/>
      <c r="C98" s="66" t="s">
        <v>189</v>
      </c>
      <c r="D98" s="66" t="s">
        <v>185</v>
      </c>
      <c r="E98" s="66" t="s">
        <v>187</v>
      </c>
      <c r="F98" s="66" t="s">
        <v>199</v>
      </c>
      <c r="H98" s="68"/>
      <c r="I98" s="66" t="s">
        <v>189</v>
      </c>
      <c r="J98" s="66" t="s">
        <v>185</v>
      </c>
      <c r="K98" s="66" t="s">
        <v>187</v>
      </c>
      <c r="L98" s="82" t="s">
        <v>199</v>
      </c>
      <c r="N98" s="47" t="s">
        <v>423</v>
      </c>
      <c r="R98" s="47" t="s">
        <v>423</v>
      </c>
    </row>
    <row r="99" spans="2:26" x14ac:dyDescent="0.15">
      <c r="B99" s="66" t="s">
        <v>279</v>
      </c>
      <c r="C99" s="67">
        <v>67.777777777777771</v>
      </c>
      <c r="D99" s="67">
        <v>74.545454545454547</v>
      </c>
      <c r="E99" s="67">
        <v>66.557377049180332</v>
      </c>
      <c r="F99" s="67">
        <v>60.909090909090907</v>
      </c>
      <c r="G99" s="5"/>
      <c r="H99" s="68" t="s">
        <v>279</v>
      </c>
      <c r="I99" s="67">
        <v>57.644628099173552</v>
      </c>
      <c r="J99" s="67">
        <v>54.201680672268907</v>
      </c>
      <c r="K99" s="67">
        <v>60.975609756097562</v>
      </c>
      <c r="L99" s="83">
        <v>62.525458248472503</v>
      </c>
      <c r="N99" s="46">
        <f t="shared" ref="N99:N107" si="9">RANK(C99,C$99:C$107)</f>
        <v>2</v>
      </c>
      <c r="O99" s="46">
        <f t="shared" ref="O99:O107" si="10">RANK(D99,D$99:D$107)</f>
        <v>1</v>
      </c>
      <c r="P99" s="46">
        <f t="shared" ref="P99:P107" si="11">RANK(E99,E$99:E$107)</f>
        <v>2</v>
      </c>
      <c r="R99" s="46">
        <f>RANK(I99,I$99:I$108)</f>
        <v>1</v>
      </c>
      <c r="S99" s="46">
        <f t="shared" ref="S99:S108" si="12">RANK(J99,J$99:J$108)</f>
        <v>1</v>
      </c>
      <c r="T99" s="46">
        <f t="shared" ref="T99:T108" si="13">RANK(K99,K$99:K$108)</f>
        <v>1</v>
      </c>
      <c r="V99" s="5"/>
      <c r="W99" s="120"/>
    </row>
    <row r="100" spans="2:26" x14ac:dyDescent="0.15">
      <c r="B100" s="66" t="s">
        <v>280</v>
      </c>
      <c r="C100" s="67">
        <v>21.388888888888889</v>
      </c>
      <c r="D100" s="67">
        <v>16.363636363636363</v>
      </c>
      <c r="E100" s="67">
        <v>22.295081967213115</v>
      </c>
      <c r="F100" s="67">
        <v>15.151515151515152</v>
      </c>
      <c r="G100" s="5"/>
      <c r="H100" s="68" t="s">
        <v>280</v>
      </c>
      <c r="I100" s="67">
        <v>18.388429752066116</v>
      </c>
      <c r="J100" s="67">
        <v>21.008403361344538</v>
      </c>
      <c r="K100" s="67">
        <v>15.853658536585366</v>
      </c>
      <c r="L100" s="83">
        <v>20.162932790224033</v>
      </c>
      <c r="N100" s="46">
        <f t="shared" si="9"/>
        <v>6</v>
      </c>
      <c r="O100" s="46">
        <f t="shared" si="10"/>
        <v>6</v>
      </c>
      <c r="P100" s="46">
        <f t="shared" si="11"/>
        <v>6</v>
      </c>
      <c r="R100" s="46">
        <f t="shared" ref="R100:R108" si="14">RANK(I100,I$99:I$108)</f>
        <v>3</v>
      </c>
      <c r="S100" s="46">
        <f t="shared" si="12"/>
        <v>2</v>
      </c>
      <c r="T100" s="46">
        <f t="shared" si="13"/>
        <v>4</v>
      </c>
      <c r="V100" s="5"/>
      <c r="W100" s="5"/>
    </row>
    <row r="101" spans="2:26" x14ac:dyDescent="0.15">
      <c r="B101" s="66" t="s">
        <v>172</v>
      </c>
      <c r="C101" s="67">
        <v>57.777777777777779</v>
      </c>
      <c r="D101" s="67">
        <v>52.727272727272727</v>
      </c>
      <c r="E101" s="67">
        <v>58.688524590163937</v>
      </c>
      <c r="F101" s="67">
        <v>49.090909090909093</v>
      </c>
      <c r="G101" s="5"/>
      <c r="H101" s="68" t="s">
        <v>219</v>
      </c>
      <c r="I101" s="67">
        <v>5.5785123966942152</v>
      </c>
      <c r="J101" s="67">
        <v>3.3613445378151261</v>
      </c>
      <c r="K101" s="67">
        <v>7.7235772357723578</v>
      </c>
      <c r="L101" s="83">
        <v>5.4989816700610996</v>
      </c>
      <c r="N101" s="46">
        <f t="shared" si="9"/>
        <v>3</v>
      </c>
      <c r="O101" s="46">
        <f t="shared" si="10"/>
        <v>3</v>
      </c>
      <c r="P101" s="46">
        <f t="shared" si="11"/>
        <v>3</v>
      </c>
      <c r="R101" s="46">
        <f t="shared" si="14"/>
        <v>10</v>
      </c>
      <c r="S101" s="46">
        <f t="shared" si="12"/>
        <v>10</v>
      </c>
      <c r="T101" s="46">
        <f t="shared" si="13"/>
        <v>9</v>
      </c>
      <c r="V101" s="120"/>
      <c r="W101" s="5"/>
    </row>
    <row r="102" spans="2:26" x14ac:dyDescent="0.15">
      <c r="B102" s="66" t="s">
        <v>281</v>
      </c>
      <c r="C102" s="67">
        <v>12.777777777777779</v>
      </c>
      <c r="D102" s="67">
        <v>5.4545454545454541</v>
      </c>
      <c r="E102" s="67">
        <v>14.098360655737705</v>
      </c>
      <c r="F102" s="67">
        <v>6.0606060606060606</v>
      </c>
      <c r="G102" s="5"/>
      <c r="H102" s="68" t="s">
        <v>242</v>
      </c>
      <c r="I102" s="67">
        <v>11.776859504132231</v>
      </c>
      <c r="J102" s="67">
        <v>6.7226890756302522</v>
      </c>
      <c r="K102" s="67">
        <v>16.666666666666668</v>
      </c>
      <c r="L102" s="83">
        <v>10.386965376782078</v>
      </c>
      <c r="N102" s="46">
        <f t="shared" si="9"/>
        <v>8</v>
      </c>
      <c r="O102" s="46">
        <f t="shared" si="10"/>
        <v>8</v>
      </c>
      <c r="P102" s="46">
        <f t="shared" si="11"/>
        <v>8</v>
      </c>
      <c r="R102" s="46">
        <f t="shared" si="14"/>
        <v>6</v>
      </c>
      <c r="S102" s="46">
        <f t="shared" si="12"/>
        <v>8</v>
      </c>
      <c r="T102" s="46">
        <f t="shared" si="13"/>
        <v>3</v>
      </c>
      <c r="V102" s="5"/>
      <c r="W102" s="120"/>
    </row>
    <row r="103" spans="2:26" x14ac:dyDescent="0.15">
      <c r="B103" s="66" t="s">
        <v>278</v>
      </c>
      <c r="C103" s="67">
        <v>25.833333333333332</v>
      </c>
      <c r="D103" s="67">
        <v>30.90909090909091</v>
      </c>
      <c r="E103" s="67">
        <v>24.918032786885245</v>
      </c>
      <c r="F103" s="67">
        <v>22.121212121212121</v>
      </c>
      <c r="G103" s="5"/>
      <c r="H103" s="68" t="s">
        <v>281</v>
      </c>
      <c r="I103" s="67">
        <v>6.1983471074380168</v>
      </c>
      <c r="J103" s="67">
        <v>7.5630252100840334</v>
      </c>
      <c r="K103" s="67">
        <v>4.8780487804878048</v>
      </c>
      <c r="L103" s="83">
        <v>6.5173116089613039</v>
      </c>
      <c r="N103" s="46">
        <f t="shared" si="9"/>
        <v>4</v>
      </c>
      <c r="O103" s="46">
        <f t="shared" si="10"/>
        <v>4</v>
      </c>
      <c r="P103" s="46">
        <f t="shared" si="11"/>
        <v>4</v>
      </c>
      <c r="R103" s="46">
        <f t="shared" si="14"/>
        <v>9</v>
      </c>
      <c r="S103" s="46">
        <f t="shared" si="12"/>
        <v>6</v>
      </c>
      <c r="T103" s="46">
        <f t="shared" si="13"/>
        <v>10</v>
      </c>
      <c r="V103" s="5"/>
      <c r="W103" s="5"/>
    </row>
    <row r="104" spans="2:26" x14ac:dyDescent="0.15">
      <c r="B104" s="66" t="s">
        <v>547</v>
      </c>
      <c r="C104" s="67">
        <v>69.166666666666671</v>
      </c>
      <c r="D104" s="67">
        <v>65.454545454545453</v>
      </c>
      <c r="E104" s="67">
        <v>69.836065573770497</v>
      </c>
      <c r="F104" s="67">
        <v>64.242424242424249</v>
      </c>
      <c r="G104" s="5"/>
      <c r="H104" s="68" t="s">
        <v>278</v>
      </c>
      <c r="I104" s="67">
        <v>6.6115702479338845</v>
      </c>
      <c r="J104" s="67">
        <v>4.6218487394957979</v>
      </c>
      <c r="K104" s="67">
        <v>8.536585365853659</v>
      </c>
      <c r="L104" s="83">
        <v>3.6659877800407332</v>
      </c>
      <c r="N104" s="46">
        <f t="shared" si="9"/>
        <v>1</v>
      </c>
      <c r="O104" s="46">
        <f t="shared" si="10"/>
        <v>2</v>
      </c>
      <c r="P104" s="46">
        <f t="shared" si="11"/>
        <v>1</v>
      </c>
      <c r="R104" s="46">
        <f t="shared" si="14"/>
        <v>8</v>
      </c>
      <c r="S104" s="46">
        <f t="shared" si="12"/>
        <v>9</v>
      </c>
      <c r="T104" s="46">
        <f t="shared" si="13"/>
        <v>7</v>
      </c>
      <c r="V104" s="5"/>
      <c r="W104" s="5"/>
    </row>
    <row r="105" spans="2:26" x14ac:dyDescent="0.15">
      <c r="B105" s="66" t="s">
        <v>282</v>
      </c>
      <c r="C105" s="67">
        <v>6.3888888888888893</v>
      </c>
      <c r="D105" s="67">
        <v>5.4545454545454541</v>
      </c>
      <c r="E105" s="67">
        <v>6.557377049180328</v>
      </c>
      <c r="F105" s="67">
        <v>4.8484848484848486</v>
      </c>
      <c r="G105" s="5"/>
      <c r="H105" s="68" t="s">
        <v>543</v>
      </c>
      <c r="I105" s="67">
        <v>16.942148760330578</v>
      </c>
      <c r="J105" s="67">
        <v>18.487394957983192</v>
      </c>
      <c r="K105" s="67">
        <v>15.447154471544716</v>
      </c>
      <c r="L105" s="83">
        <v>22.60692464358452</v>
      </c>
      <c r="N105" s="46">
        <f t="shared" si="9"/>
        <v>9</v>
      </c>
      <c r="O105" s="46">
        <f t="shared" si="10"/>
        <v>8</v>
      </c>
      <c r="P105" s="46">
        <f t="shared" si="11"/>
        <v>9</v>
      </c>
      <c r="R105" s="46">
        <f t="shared" si="14"/>
        <v>4</v>
      </c>
      <c r="S105" s="46">
        <f t="shared" si="12"/>
        <v>3</v>
      </c>
      <c r="T105" s="46">
        <f t="shared" si="13"/>
        <v>5</v>
      </c>
      <c r="V105" s="5"/>
      <c r="W105" s="5"/>
    </row>
    <row r="106" spans="2:26" x14ac:dyDescent="0.15">
      <c r="B106" s="66" t="s">
        <v>283</v>
      </c>
      <c r="C106" s="67">
        <v>16.944444444444443</v>
      </c>
      <c r="D106" s="67">
        <v>9.0909090909090917</v>
      </c>
      <c r="E106" s="67">
        <v>18.360655737704917</v>
      </c>
      <c r="F106" s="67">
        <v>12.424242424242424</v>
      </c>
      <c r="G106" s="5"/>
      <c r="H106" s="68" t="s">
        <v>282</v>
      </c>
      <c r="I106" s="67">
        <v>12.809917355371901</v>
      </c>
      <c r="J106" s="67">
        <v>10.92436974789916</v>
      </c>
      <c r="K106" s="67">
        <v>14.634146341463415</v>
      </c>
      <c r="L106" s="83">
        <v>10.183299389002036</v>
      </c>
      <c r="N106" s="46">
        <f t="shared" si="9"/>
        <v>7</v>
      </c>
      <c r="O106" s="46">
        <f t="shared" si="10"/>
        <v>7</v>
      </c>
      <c r="P106" s="46">
        <f t="shared" si="11"/>
        <v>7</v>
      </c>
      <c r="R106" s="46">
        <f t="shared" si="14"/>
        <v>5</v>
      </c>
      <c r="S106" s="46">
        <f t="shared" si="12"/>
        <v>5</v>
      </c>
      <c r="T106" s="46">
        <f t="shared" si="13"/>
        <v>6</v>
      </c>
      <c r="V106" s="5"/>
      <c r="W106" s="120"/>
    </row>
    <row r="107" spans="2:26" x14ac:dyDescent="0.15">
      <c r="B107" s="66" t="s">
        <v>284</v>
      </c>
      <c r="C107" s="67">
        <v>22.222222222222221</v>
      </c>
      <c r="D107" s="67">
        <v>18.181818181818183</v>
      </c>
      <c r="E107" s="67">
        <v>22.950819672131146</v>
      </c>
      <c r="F107" s="67">
        <v>20</v>
      </c>
      <c r="G107" s="5"/>
      <c r="H107" s="68" t="s">
        <v>283</v>
      </c>
      <c r="I107" s="67">
        <v>7.8512396694214877</v>
      </c>
      <c r="J107" s="67">
        <v>7.5630252100840334</v>
      </c>
      <c r="K107" s="67">
        <v>8.1300813008130088</v>
      </c>
      <c r="L107" s="83">
        <v>8.146639511201629</v>
      </c>
      <c r="N107" s="46">
        <f t="shared" si="9"/>
        <v>5</v>
      </c>
      <c r="O107" s="46">
        <f t="shared" si="10"/>
        <v>5</v>
      </c>
      <c r="P107" s="46">
        <f t="shared" si="11"/>
        <v>5</v>
      </c>
      <c r="R107" s="46">
        <f t="shared" si="14"/>
        <v>7</v>
      </c>
      <c r="S107" s="46">
        <f t="shared" si="12"/>
        <v>6</v>
      </c>
      <c r="T107" s="46">
        <f t="shared" si="13"/>
        <v>8</v>
      </c>
      <c r="V107" s="5"/>
      <c r="W107" s="5"/>
    </row>
    <row r="108" spans="2:26" x14ac:dyDescent="0.15">
      <c r="B108" s="66" t="s">
        <v>202</v>
      </c>
      <c r="C108" s="67">
        <v>3.0555555555555554</v>
      </c>
      <c r="D108" s="67">
        <v>7.2727272727272725</v>
      </c>
      <c r="E108" s="67">
        <v>2.2950819672131146</v>
      </c>
      <c r="F108" s="67">
        <v>3.3333333333333335</v>
      </c>
      <c r="H108" s="68" t="s">
        <v>284</v>
      </c>
      <c r="I108" s="67">
        <v>19.214876033057852</v>
      </c>
      <c r="J108" s="67">
        <v>11.764705882352942</v>
      </c>
      <c r="K108" s="67">
        <v>26.422764227642276</v>
      </c>
      <c r="L108" s="83">
        <v>16.90427698574338</v>
      </c>
      <c r="R108" s="46">
        <f t="shared" si="14"/>
        <v>2</v>
      </c>
      <c r="S108" s="46">
        <f t="shared" si="12"/>
        <v>4</v>
      </c>
      <c r="T108" s="46">
        <f t="shared" si="13"/>
        <v>2</v>
      </c>
      <c r="V108" s="5"/>
      <c r="W108" s="5"/>
    </row>
    <row r="109" spans="2:26" x14ac:dyDescent="0.15">
      <c r="B109" s="66" t="s">
        <v>191</v>
      </c>
      <c r="C109" s="67">
        <v>0</v>
      </c>
      <c r="D109" s="67">
        <v>0</v>
      </c>
      <c r="E109" s="67">
        <v>0</v>
      </c>
      <c r="F109" s="67">
        <v>0</v>
      </c>
      <c r="H109" s="68" t="s">
        <v>285</v>
      </c>
      <c r="I109" s="67">
        <v>21.900826446280991</v>
      </c>
      <c r="J109" s="67">
        <v>23.529411764705884</v>
      </c>
      <c r="K109" s="67">
        <v>20.325203252032519</v>
      </c>
      <c r="L109" s="83">
        <v>18.533604887983707</v>
      </c>
      <c r="V109" s="5"/>
      <c r="W109" s="5"/>
    </row>
    <row r="110" spans="2:26" x14ac:dyDescent="0.15">
      <c r="H110" s="68" t="s">
        <v>202</v>
      </c>
      <c r="I110" s="67">
        <v>0.6198347107438017</v>
      </c>
      <c r="J110" s="67">
        <v>0.84033613445378152</v>
      </c>
      <c r="K110" s="67">
        <v>0.4065040650406504</v>
      </c>
      <c r="L110" s="83">
        <v>0.61099796334012224</v>
      </c>
      <c r="V110" s="5"/>
    </row>
    <row r="111" spans="2:26" x14ac:dyDescent="0.15">
      <c r="H111" s="68" t="s">
        <v>191</v>
      </c>
      <c r="I111" s="67">
        <v>1.4462809917355373</v>
      </c>
      <c r="J111" s="67">
        <v>2.5210084033613445</v>
      </c>
      <c r="K111" s="67">
        <v>0.4065040650406504</v>
      </c>
      <c r="L111" s="83">
        <v>0.40733197556008149</v>
      </c>
    </row>
    <row r="113" spans="2:17" x14ac:dyDescent="0.15">
      <c r="B113" s="4" t="s">
        <v>259</v>
      </c>
    </row>
    <row r="114" spans="2:17" x14ac:dyDescent="0.15">
      <c r="B114" s="4" t="s">
        <v>528</v>
      </c>
    </row>
    <row r="115" spans="2:17" x14ac:dyDescent="0.15">
      <c r="B115" s="4" t="s">
        <v>527</v>
      </c>
      <c r="C115" s="24"/>
      <c r="D115" s="24"/>
      <c r="E115" s="24"/>
      <c r="F115" s="24"/>
      <c r="H115" s="4" t="s">
        <v>526</v>
      </c>
      <c r="I115" s="24"/>
      <c r="J115" s="24"/>
      <c r="K115" s="24"/>
      <c r="L115" s="24"/>
    </row>
    <row r="116" spans="2:17" x14ac:dyDescent="0.15">
      <c r="B116" s="66"/>
      <c r="C116" s="66" t="s">
        <v>189</v>
      </c>
      <c r="D116" s="66" t="s">
        <v>185</v>
      </c>
      <c r="E116" s="66" t="s">
        <v>187</v>
      </c>
      <c r="F116" s="66" t="s">
        <v>199</v>
      </c>
      <c r="H116" s="68"/>
      <c r="I116" s="66" t="s">
        <v>189</v>
      </c>
      <c r="J116" s="66" t="s">
        <v>185</v>
      </c>
      <c r="K116" s="66" t="s">
        <v>187</v>
      </c>
      <c r="L116" s="66" t="s">
        <v>199</v>
      </c>
      <c r="N116" s="51" t="s">
        <v>424</v>
      </c>
    </row>
    <row r="117" spans="2:17" x14ac:dyDescent="0.15">
      <c r="B117" s="66" t="s">
        <v>260</v>
      </c>
      <c r="C117" s="67">
        <v>17.954070981210855</v>
      </c>
      <c r="D117" s="67">
        <v>14.736842105263158</v>
      </c>
      <c r="E117" s="67">
        <v>18.75</v>
      </c>
      <c r="F117" s="67">
        <v>6.0291060291060292</v>
      </c>
      <c r="H117" s="68" t="s">
        <v>260</v>
      </c>
      <c r="I117" s="67">
        <v>26.033057851239668</v>
      </c>
      <c r="J117" s="67">
        <v>26.470588235294116</v>
      </c>
      <c r="K117" s="67">
        <v>25.609756097560975</v>
      </c>
      <c r="L117" s="67">
        <v>8.146639511201629</v>
      </c>
      <c r="N117" s="53">
        <f t="shared" ref="N117:N122" si="15">ROUND(C117,1)-ROUND(I117,1)</f>
        <v>-8</v>
      </c>
      <c r="P117" s="120"/>
      <c r="Q117" s="5"/>
    </row>
    <row r="118" spans="2:17" x14ac:dyDescent="0.15">
      <c r="B118" s="66" t="s">
        <v>261</v>
      </c>
      <c r="C118" s="67">
        <v>33.194154488517746</v>
      </c>
      <c r="D118" s="67">
        <v>31.578947368421051</v>
      </c>
      <c r="E118" s="67">
        <v>33.59375</v>
      </c>
      <c r="F118" s="67">
        <v>33.679833679833678</v>
      </c>
      <c r="H118" s="68" t="s">
        <v>261</v>
      </c>
      <c r="I118" s="67">
        <v>30.165289256198346</v>
      </c>
      <c r="J118" s="67">
        <v>26.050420168067227</v>
      </c>
      <c r="K118" s="67">
        <v>34.146341463414636</v>
      </c>
      <c r="L118" s="67">
        <v>28.105906313645622</v>
      </c>
      <c r="N118" s="53">
        <f t="shared" si="15"/>
        <v>3.0000000000000036</v>
      </c>
      <c r="P118" s="5"/>
      <c r="Q118" s="5"/>
    </row>
    <row r="119" spans="2:17" x14ac:dyDescent="0.15">
      <c r="B119" s="66" t="s">
        <v>262</v>
      </c>
      <c r="C119" s="67">
        <v>27.34864300626305</v>
      </c>
      <c r="D119" s="67">
        <v>30.526315789473685</v>
      </c>
      <c r="E119" s="67">
        <v>26.5625</v>
      </c>
      <c r="F119" s="67">
        <v>35.550935550935549</v>
      </c>
      <c r="H119" s="68" t="s">
        <v>262</v>
      </c>
      <c r="I119" s="67">
        <v>21.280991735537189</v>
      </c>
      <c r="J119" s="67">
        <v>21.84873949579832</v>
      </c>
      <c r="K119" s="67">
        <v>20.73170731707317</v>
      </c>
      <c r="L119" s="67">
        <v>35.234215885947044</v>
      </c>
      <c r="N119" s="53">
        <f t="shared" si="15"/>
        <v>6</v>
      </c>
      <c r="P119" s="120"/>
      <c r="Q119" s="5"/>
    </row>
    <row r="120" spans="2:17" x14ac:dyDescent="0.15">
      <c r="B120" s="66" t="s">
        <v>263</v>
      </c>
      <c r="C120" s="67">
        <v>16.701461377870565</v>
      </c>
      <c r="D120" s="67">
        <v>20</v>
      </c>
      <c r="E120" s="67">
        <v>15.885416666666666</v>
      </c>
      <c r="F120" s="67">
        <v>16.424116424116423</v>
      </c>
      <c r="H120" s="68" t="s">
        <v>263</v>
      </c>
      <c r="I120" s="67">
        <v>17.561983471074381</v>
      </c>
      <c r="J120" s="67">
        <v>18.487394957983192</v>
      </c>
      <c r="K120" s="67">
        <v>16.666666666666668</v>
      </c>
      <c r="L120" s="67">
        <v>19.959266802443992</v>
      </c>
      <c r="N120" s="53">
        <f t="shared" si="15"/>
        <v>-0.90000000000000213</v>
      </c>
      <c r="P120" s="5"/>
      <c r="Q120" s="5"/>
    </row>
    <row r="121" spans="2:17" x14ac:dyDescent="0.15">
      <c r="B121" s="66" t="s">
        <v>264</v>
      </c>
      <c r="C121" s="67">
        <v>4.1753653444676413</v>
      </c>
      <c r="D121" s="67">
        <v>2.1052631578947367</v>
      </c>
      <c r="E121" s="67">
        <v>4.6875</v>
      </c>
      <c r="F121" s="67">
        <v>6.6528066528066532</v>
      </c>
      <c r="H121" s="68" t="s">
        <v>264</v>
      </c>
      <c r="I121" s="67">
        <v>4.9586776859504136</v>
      </c>
      <c r="J121" s="67">
        <v>7.1428571428571432</v>
      </c>
      <c r="K121" s="67">
        <v>2.845528455284553</v>
      </c>
      <c r="L121" s="67">
        <v>7.3319755600814664</v>
      </c>
      <c r="N121" s="53">
        <f t="shared" si="15"/>
        <v>-0.79999999999999982</v>
      </c>
      <c r="P121" s="5"/>
      <c r="Q121" s="5"/>
    </row>
    <row r="122" spans="2:17" x14ac:dyDescent="0.15">
      <c r="B122" s="66" t="s">
        <v>370</v>
      </c>
      <c r="C122" s="67">
        <v>0.41753653444676408</v>
      </c>
      <c r="D122" s="67">
        <v>1.0526315789473684</v>
      </c>
      <c r="E122" s="67">
        <v>0.26041666666666669</v>
      </c>
      <c r="F122" s="67">
        <v>0.41580041580041582</v>
      </c>
      <c r="H122" s="68" t="s">
        <v>191</v>
      </c>
      <c r="I122" s="67">
        <v>0</v>
      </c>
      <c r="J122" s="67">
        <v>0</v>
      </c>
      <c r="K122" s="67">
        <v>0</v>
      </c>
      <c r="L122" s="67">
        <v>1.2219959266802445</v>
      </c>
      <c r="N122" s="53">
        <f t="shared" si="15"/>
        <v>0.4</v>
      </c>
      <c r="P122" s="5"/>
      <c r="Q122" s="5"/>
    </row>
    <row r="123" spans="2:17" x14ac:dyDescent="0.15">
      <c r="B123" s="66" t="s">
        <v>191</v>
      </c>
      <c r="C123" s="64">
        <v>0.20876826722338204</v>
      </c>
      <c r="D123" s="64">
        <v>0</v>
      </c>
      <c r="E123" s="64">
        <v>0.26041666666666669</v>
      </c>
      <c r="F123" s="64">
        <v>1.2474012474012475</v>
      </c>
      <c r="P123" s="5"/>
      <c r="Q123" s="5"/>
    </row>
    <row r="124" spans="2:17" x14ac:dyDescent="0.15">
      <c r="B124" s="4"/>
      <c r="C124" s="114"/>
      <c r="D124" s="114"/>
      <c r="E124" s="114"/>
      <c r="F124" s="114"/>
    </row>
    <row r="125" spans="2:17" x14ac:dyDescent="0.15">
      <c r="B125" s="4" t="s">
        <v>529</v>
      </c>
      <c r="H125" t="s">
        <v>526</v>
      </c>
    </row>
    <row r="126" spans="2:17" x14ac:dyDescent="0.15">
      <c r="B126" s="66"/>
      <c r="C126" s="66" t="s">
        <v>189</v>
      </c>
      <c r="D126" s="66" t="s">
        <v>185</v>
      </c>
      <c r="E126" s="66" t="s">
        <v>187</v>
      </c>
      <c r="F126" s="66" t="s">
        <v>199</v>
      </c>
      <c r="H126" s="68"/>
      <c r="I126" s="66" t="s">
        <v>189</v>
      </c>
      <c r="J126" s="66" t="s">
        <v>185</v>
      </c>
      <c r="K126" s="66" t="s">
        <v>187</v>
      </c>
      <c r="L126" s="66" t="s">
        <v>199</v>
      </c>
      <c r="N126" s="51" t="s">
        <v>424</v>
      </c>
    </row>
    <row r="127" spans="2:17" x14ac:dyDescent="0.15">
      <c r="B127" s="66" t="s">
        <v>265</v>
      </c>
      <c r="C127" s="67">
        <v>1.6701461377870563</v>
      </c>
      <c r="D127" s="67">
        <v>2.1052631578947367</v>
      </c>
      <c r="E127" s="67">
        <v>1.5625</v>
      </c>
      <c r="F127" s="67">
        <v>1.6632016632016633</v>
      </c>
      <c r="H127" s="68" t="s">
        <v>265</v>
      </c>
      <c r="I127" s="67">
        <v>1.6528925619834711</v>
      </c>
      <c r="J127" s="67">
        <v>2.5210084033613445</v>
      </c>
      <c r="K127" s="67">
        <v>0.81300813008130079</v>
      </c>
      <c r="L127" s="67">
        <v>2.8513238289205702</v>
      </c>
      <c r="N127" s="53">
        <f t="shared" ref="N127:N132" si="16">ROUND(C127,1)-ROUND(I127,1)</f>
        <v>0</v>
      </c>
      <c r="P127" s="5"/>
      <c r="Q127" s="5"/>
    </row>
    <row r="128" spans="2:17" x14ac:dyDescent="0.15">
      <c r="B128" s="66" t="s">
        <v>266</v>
      </c>
      <c r="C128" s="67">
        <v>20.25052192066806</v>
      </c>
      <c r="D128" s="67">
        <v>24.210526315789473</v>
      </c>
      <c r="E128" s="67">
        <v>19.270833333333332</v>
      </c>
      <c r="F128" s="67">
        <v>26.403326403326403</v>
      </c>
      <c r="H128" s="68" t="s">
        <v>266</v>
      </c>
      <c r="I128" s="67">
        <v>20.66115702479339</v>
      </c>
      <c r="J128" s="67">
        <v>20.168067226890756</v>
      </c>
      <c r="K128" s="67">
        <v>21.13821138211382</v>
      </c>
      <c r="L128" s="67">
        <v>25.254582484725052</v>
      </c>
      <c r="N128" s="53">
        <f t="shared" si="16"/>
        <v>-0.39999999999999858</v>
      </c>
      <c r="P128" s="5"/>
      <c r="Q128" s="5"/>
    </row>
    <row r="129" spans="2:22" x14ac:dyDescent="0.15">
      <c r="B129" s="66" t="s">
        <v>267</v>
      </c>
      <c r="C129" s="67">
        <v>49.478079331941544</v>
      </c>
      <c r="D129" s="67">
        <v>44.210526315789473</v>
      </c>
      <c r="E129" s="67">
        <v>50.78125</v>
      </c>
      <c r="F129" s="67">
        <v>40.956340956340959</v>
      </c>
      <c r="H129" s="68" t="s">
        <v>267</v>
      </c>
      <c r="I129" s="67">
        <v>45.66115702479339</v>
      </c>
      <c r="J129" s="67">
        <v>46.638655462184872</v>
      </c>
      <c r="K129" s="67">
        <v>44.715447154471548</v>
      </c>
      <c r="L129" s="67">
        <v>37.474541751527497</v>
      </c>
      <c r="N129" s="53">
        <f t="shared" si="16"/>
        <v>3.7999999999999972</v>
      </c>
      <c r="P129" s="120"/>
      <c r="Q129" s="5"/>
    </row>
    <row r="130" spans="2:22" x14ac:dyDescent="0.15">
      <c r="B130" s="66" t="s">
        <v>269</v>
      </c>
      <c r="C130" s="67">
        <v>23.382045929018791</v>
      </c>
      <c r="D130" s="67">
        <v>22.105263157894736</v>
      </c>
      <c r="E130" s="67">
        <v>23.697916666666668</v>
      </c>
      <c r="F130" s="67">
        <v>24.740124740124742</v>
      </c>
      <c r="H130" s="68" t="s">
        <v>269</v>
      </c>
      <c r="I130" s="67">
        <v>25.206611570247933</v>
      </c>
      <c r="J130" s="67">
        <v>23.529411764705884</v>
      </c>
      <c r="K130" s="67">
        <v>26.829268292682926</v>
      </c>
      <c r="L130" s="67">
        <v>27.494908350305501</v>
      </c>
      <c r="N130" s="53">
        <f t="shared" si="16"/>
        <v>-1.8000000000000007</v>
      </c>
      <c r="P130" s="5"/>
      <c r="Q130" s="5"/>
    </row>
    <row r="131" spans="2:22" x14ac:dyDescent="0.15">
      <c r="B131" s="66" t="s">
        <v>268</v>
      </c>
      <c r="C131" s="67">
        <v>3.757828810020877</v>
      </c>
      <c r="D131" s="67">
        <v>7.3684210526315788</v>
      </c>
      <c r="E131" s="67">
        <v>2.8645833333333335</v>
      </c>
      <c r="F131" s="67">
        <v>3.3264033264033266</v>
      </c>
      <c r="H131" s="68" t="s">
        <v>268</v>
      </c>
      <c r="I131" s="67">
        <v>6.1983471074380168</v>
      </c>
      <c r="J131" s="67">
        <v>6.3025210084033612</v>
      </c>
      <c r="K131" s="67">
        <v>6.0975609756097562</v>
      </c>
      <c r="L131" s="67">
        <v>5.0916496945010179</v>
      </c>
      <c r="N131" s="53">
        <f t="shared" si="16"/>
        <v>-2.4000000000000004</v>
      </c>
      <c r="P131" s="5"/>
      <c r="Q131" s="5"/>
    </row>
    <row r="132" spans="2:22" x14ac:dyDescent="0.15">
      <c r="B132" s="66" t="s">
        <v>371</v>
      </c>
      <c r="C132" s="67">
        <v>1.0438413361169103</v>
      </c>
      <c r="D132" s="67">
        <v>0</v>
      </c>
      <c r="E132" s="67">
        <v>1.3020833333333333</v>
      </c>
      <c r="F132" s="67">
        <v>1.2474012474012475</v>
      </c>
      <c r="H132" s="68" t="s">
        <v>191</v>
      </c>
      <c r="I132" s="67">
        <v>0.6198347107438017</v>
      </c>
      <c r="J132" s="67">
        <v>0.84033613445378152</v>
      </c>
      <c r="K132" s="67">
        <v>0.4065040650406504</v>
      </c>
      <c r="L132" s="67">
        <v>1.8329938900203666</v>
      </c>
      <c r="N132" s="53">
        <f t="shared" si="16"/>
        <v>0.4</v>
      </c>
      <c r="P132" s="5"/>
      <c r="Q132" s="5"/>
    </row>
    <row r="133" spans="2:22" x14ac:dyDescent="0.15">
      <c r="B133" s="66" t="s">
        <v>191</v>
      </c>
      <c r="C133" s="64">
        <v>0.41753653444676408</v>
      </c>
      <c r="D133" s="64">
        <v>0</v>
      </c>
      <c r="E133" s="64">
        <v>0.52083333333333337</v>
      </c>
      <c r="F133" s="64">
        <v>1.6632016632016633</v>
      </c>
    </row>
    <row r="134" spans="2:22" x14ac:dyDescent="0.15">
      <c r="B134" s="6"/>
      <c r="C134" s="5"/>
      <c r="D134" s="5"/>
      <c r="E134" s="5"/>
      <c r="F134" s="5"/>
      <c r="I134" s="5"/>
      <c r="J134" s="5"/>
      <c r="K134" s="5"/>
    </row>
    <row r="135" spans="2:22" x14ac:dyDescent="0.15">
      <c r="B135" s="4" t="s">
        <v>175</v>
      </c>
    </row>
    <row r="136" spans="2:22" x14ac:dyDescent="0.15">
      <c r="B136" s="4" t="s">
        <v>530</v>
      </c>
    </row>
    <row r="137" spans="2:22" x14ac:dyDescent="0.15">
      <c r="B137" s="4" t="s">
        <v>525</v>
      </c>
      <c r="C137" s="24"/>
      <c r="D137" s="24"/>
      <c r="E137" s="24"/>
      <c r="F137" s="24"/>
      <c r="H137" s="4" t="s">
        <v>526</v>
      </c>
      <c r="I137" s="24"/>
      <c r="J137" s="24"/>
      <c r="K137" s="24"/>
      <c r="L137" s="24"/>
    </row>
    <row r="138" spans="2:22" x14ac:dyDescent="0.15">
      <c r="B138" s="68"/>
      <c r="C138" s="66" t="s">
        <v>189</v>
      </c>
      <c r="D138" s="66" t="s">
        <v>185</v>
      </c>
      <c r="E138" s="66" t="s">
        <v>187</v>
      </c>
      <c r="F138" s="66" t="s">
        <v>199</v>
      </c>
      <c r="H138" s="68"/>
      <c r="I138" s="66" t="s">
        <v>189</v>
      </c>
      <c r="J138" s="66" t="s">
        <v>185</v>
      </c>
      <c r="K138" s="66" t="s">
        <v>187</v>
      </c>
      <c r="L138" s="66" t="s">
        <v>199</v>
      </c>
      <c r="N138" s="51" t="s">
        <v>424</v>
      </c>
      <c r="P138" s="51" t="s">
        <v>424</v>
      </c>
    </row>
    <row r="139" spans="2:22" x14ac:dyDescent="0.15">
      <c r="B139" s="68" t="s">
        <v>270</v>
      </c>
      <c r="C139" s="67">
        <v>76.409185803757822</v>
      </c>
      <c r="D139" s="67">
        <v>71.578947368421055</v>
      </c>
      <c r="E139" s="67">
        <v>77.604166666666671</v>
      </c>
      <c r="F139" s="67">
        <v>80.041580041580048</v>
      </c>
      <c r="H139" s="68" t="s">
        <v>270</v>
      </c>
      <c r="I139" s="67">
        <v>67.768595041322314</v>
      </c>
      <c r="J139" s="67">
        <v>66.386554621848745</v>
      </c>
      <c r="K139" s="67">
        <v>69.105691056910572</v>
      </c>
      <c r="L139" s="67">
        <v>63.136456211812629</v>
      </c>
      <c r="N139" s="53">
        <f>ROUND(C139,1)-ROUND(F139,1)</f>
        <v>-3.5999999999999943</v>
      </c>
      <c r="P139" s="53">
        <f>ROUND(D139,1)-ROUND(J139,1)</f>
        <v>5.1999999999999886</v>
      </c>
      <c r="Q139" s="53">
        <f>ROUND(E139,1)-ROUND(K139,1)</f>
        <v>8.5</v>
      </c>
      <c r="S139" s="120"/>
      <c r="T139" s="120"/>
      <c r="U139" s="120"/>
      <c r="V139" s="5"/>
    </row>
    <row r="140" spans="2:22" x14ac:dyDescent="0.15">
      <c r="B140" s="68" t="s">
        <v>271</v>
      </c>
      <c r="C140" s="67">
        <v>20.876826722338205</v>
      </c>
      <c r="D140" s="67">
        <v>25.263157894736842</v>
      </c>
      <c r="E140" s="67">
        <v>19.791666666666668</v>
      </c>
      <c r="F140" s="67">
        <v>17.671517671517673</v>
      </c>
      <c r="H140" s="68" t="s">
        <v>271</v>
      </c>
      <c r="I140" s="67">
        <v>23.966942148760332</v>
      </c>
      <c r="J140" s="67">
        <v>24.369747899159663</v>
      </c>
      <c r="K140" s="67">
        <v>23.577235772357724</v>
      </c>
      <c r="L140" s="67">
        <v>24.643584521384927</v>
      </c>
      <c r="N140" s="53">
        <f t="shared" ref="N140:N146" si="17">ROUND(C140,1)-ROUND(F140,1)</f>
        <v>3.1999999999999993</v>
      </c>
      <c r="P140" s="53">
        <f t="shared" ref="P140:Q146" si="18">ROUND(D140,1)-ROUND(J140,1)</f>
        <v>0.90000000000000213</v>
      </c>
      <c r="Q140" s="53">
        <f t="shared" si="18"/>
        <v>-3.8000000000000007</v>
      </c>
      <c r="S140" s="120"/>
      <c r="T140" s="5"/>
      <c r="U140" s="120"/>
      <c r="V140" s="5"/>
    </row>
    <row r="141" spans="2:22" x14ac:dyDescent="0.15">
      <c r="B141" s="68" t="s">
        <v>272</v>
      </c>
      <c r="C141" s="67">
        <v>1.6701461377870563</v>
      </c>
      <c r="D141" s="67">
        <v>1.0526315789473684</v>
      </c>
      <c r="E141" s="67">
        <v>1.8229166666666667</v>
      </c>
      <c r="F141" s="67">
        <v>1.4553014553014554</v>
      </c>
      <c r="H141" s="68" t="s">
        <v>272</v>
      </c>
      <c r="I141" s="67">
        <v>4.9586776859504136</v>
      </c>
      <c r="J141" s="67">
        <v>5.882352941176471</v>
      </c>
      <c r="K141" s="67">
        <v>4.0650406504065044</v>
      </c>
      <c r="L141" s="67">
        <v>6.9246435845213847</v>
      </c>
      <c r="N141" s="53">
        <f t="shared" si="17"/>
        <v>0.19999999999999996</v>
      </c>
      <c r="P141" s="53">
        <f t="shared" si="18"/>
        <v>-4.8000000000000007</v>
      </c>
      <c r="Q141" s="53">
        <f t="shared" si="18"/>
        <v>-2.2999999999999998</v>
      </c>
      <c r="S141" s="5"/>
      <c r="T141" s="5"/>
      <c r="U141" s="120"/>
      <c r="V141" s="5"/>
    </row>
    <row r="142" spans="2:22" x14ac:dyDescent="0.15">
      <c r="B142" s="68" t="s">
        <v>273</v>
      </c>
      <c r="C142" s="67">
        <v>0.83507306889352817</v>
      </c>
      <c r="D142" s="67">
        <v>2.1052631578947367</v>
      </c>
      <c r="E142" s="67">
        <v>0.52083333333333337</v>
      </c>
      <c r="F142" s="67">
        <v>0</v>
      </c>
      <c r="H142" s="68" t="s">
        <v>273</v>
      </c>
      <c r="I142" s="67">
        <v>1.4462809917355373</v>
      </c>
      <c r="J142" s="67">
        <v>1.2605042016806722</v>
      </c>
      <c r="K142" s="67">
        <v>1.6260162601626016</v>
      </c>
      <c r="L142" s="67">
        <v>1.629327902240326</v>
      </c>
      <c r="N142" s="53">
        <f t="shared" si="17"/>
        <v>0.8</v>
      </c>
      <c r="P142" s="53">
        <f t="shared" si="18"/>
        <v>0.8</v>
      </c>
      <c r="Q142" s="53">
        <f t="shared" si="18"/>
        <v>-1.1000000000000001</v>
      </c>
      <c r="S142" s="5"/>
      <c r="T142" s="5"/>
      <c r="U142" s="5"/>
      <c r="V142" s="5"/>
    </row>
    <row r="143" spans="2:22" x14ac:dyDescent="0.15">
      <c r="B143" s="68" t="s">
        <v>274</v>
      </c>
      <c r="C143" s="67">
        <v>0</v>
      </c>
      <c r="D143" s="67">
        <v>0</v>
      </c>
      <c r="E143" s="67">
        <v>0</v>
      </c>
      <c r="F143" s="67">
        <v>0</v>
      </c>
      <c r="H143" s="68" t="s">
        <v>274</v>
      </c>
      <c r="I143" s="67">
        <v>0.6198347107438017</v>
      </c>
      <c r="J143" s="67">
        <v>0.84033613445378152</v>
      </c>
      <c r="K143" s="67">
        <v>0.4065040650406504</v>
      </c>
      <c r="L143" s="67">
        <v>1.629327902240326</v>
      </c>
      <c r="N143" s="53">
        <f t="shared" si="17"/>
        <v>0</v>
      </c>
      <c r="P143" s="53">
        <f t="shared" si="18"/>
        <v>-0.8</v>
      </c>
      <c r="Q143" s="53">
        <f t="shared" si="18"/>
        <v>-0.4</v>
      </c>
      <c r="S143" s="5"/>
      <c r="T143" s="5"/>
      <c r="U143" s="5"/>
      <c r="V143" s="5"/>
    </row>
    <row r="144" spans="2:22" x14ac:dyDescent="0.15">
      <c r="B144" s="68" t="s">
        <v>275</v>
      </c>
      <c r="C144" s="67">
        <v>0</v>
      </c>
      <c r="D144" s="67">
        <v>0</v>
      </c>
      <c r="E144" s="67">
        <v>0</v>
      </c>
      <c r="F144" s="67">
        <v>0</v>
      </c>
      <c r="H144" s="68" t="s">
        <v>275</v>
      </c>
      <c r="I144" s="67">
        <v>0</v>
      </c>
      <c r="J144" s="67">
        <v>0</v>
      </c>
      <c r="K144" s="67">
        <v>0</v>
      </c>
      <c r="L144" s="67">
        <v>0.61099796334012224</v>
      </c>
      <c r="N144" s="53">
        <f t="shared" si="17"/>
        <v>0</v>
      </c>
      <c r="P144" s="53">
        <f t="shared" si="18"/>
        <v>0</v>
      </c>
      <c r="Q144" s="53">
        <f t="shared" si="18"/>
        <v>0</v>
      </c>
      <c r="S144" s="5"/>
      <c r="T144" s="5"/>
      <c r="U144" s="5"/>
      <c r="V144" s="5"/>
    </row>
    <row r="145" spans="2:22" x14ac:dyDescent="0.15">
      <c r="B145" s="68" t="s">
        <v>276</v>
      </c>
      <c r="C145" s="67">
        <v>0</v>
      </c>
      <c r="D145" s="67">
        <v>0</v>
      </c>
      <c r="E145" s="67">
        <v>0</v>
      </c>
      <c r="F145" s="67">
        <v>0</v>
      </c>
      <c r="H145" s="68" t="s">
        <v>276</v>
      </c>
      <c r="I145" s="67">
        <v>0.41322314049586778</v>
      </c>
      <c r="J145" s="67">
        <v>0.84033613445378152</v>
      </c>
      <c r="K145" s="67">
        <v>0</v>
      </c>
      <c r="L145" s="67">
        <v>0.81466395112016299</v>
      </c>
      <c r="N145" s="53">
        <f t="shared" si="17"/>
        <v>0</v>
      </c>
      <c r="P145" s="53">
        <f t="shared" si="18"/>
        <v>-0.8</v>
      </c>
      <c r="Q145" s="53">
        <f t="shared" si="18"/>
        <v>0</v>
      </c>
      <c r="S145" s="5"/>
      <c r="T145" s="5"/>
      <c r="U145" s="5"/>
      <c r="V145" s="5"/>
    </row>
    <row r="146" spans="2:22" x14ac:dyDescent="0.15">
      <c r="B146" s="68" t="s">
        <v>191</v>
      </c>
      <c r="C146" s="67">
        <v>0.20876826722338204</v>
      </c>
      <c r="D146" s="67">
        <v>0</v>
      </c>
      <c r="E146" s="67">
        <v>0.26041666666666669</v>
      </c>
      <c r="F146" s="67">
        <v>0.83160083160083165</v>
      </c>
      <c r="H146" s="68" t="s">
        <v>191</v>
      </c>
      <c r="I146" s="67">
        <v>0.82644628099173556</v>
      </c>
      <c r="J146" s="67">
        <v>0.42016806722689076</v>
      </c>
      <c r="K146" s="67">
        <v>1.2195121951219512</v>
      </c>
      <c r="L146" s="67">
        <v>0.61099796334012224</v>
      </c>
      <c r="N146" s="53">
        <f t="shared" si="17"/>
        <v>-0.60000000000000009</v>
      </c>
      <c r="P146" s="53">
        <f t="shared" si="18"/>
        <v>-0.4</v>
      </c>
      <c r="Q146" s="53">
        <f t="shared" si="18"/>
        <v>-0.89999999999999991</v>
      </c>
      <c r="S146" s="5"/>
      <c r="T146" s="5"/>
      <c r="U146" s="5"/>
      <c r="V146" s="5"/>
    </row>
    <row r="148" spans="2:22" x14ac:dyDescent="0.15">
      <c r="B148" s="4" t="s">
        <v>290</v>
      </c>
    </row>
    <row r="149" spans="2:22" x14ac:dyDescent="0.15">
      <c r="B149" t="s">
        <v>473</v>
      </c>
    </row>
    <row r="150" spans="2:22" x14ac:dyDescent="0.15">
      <c r="B150" s="4" t="s">
        <v>525</v>
      </c>
      <c r="C150" s="24"/>
      <c r="D150" s="24"/>
      <c r="E150" s="24"/>
      <c r="F150" s="24"/>
      <c r="H150" s="4" t="s">
        <v>526</v>
      </c>
      <c r="I150" s="24"/>
      <c r="J150" s="24"/>
      <c r="K150" s="24"/>
      <c r="L150" s="24"/>
    </row>
    <row r="151" spans="2:22" x14ac:dyDescent="0.15">
      <c r="B151" s="68"/>
      <c r="C151" s="66" t="s">
        <v>189</v>
      </c>
      <c r="D151" s="66" t="s">
        <v>185</v>
      </c>
      <c r="E151" s="66" t="s">
        <v>187</v>
      </c>
      <c r="F151" s="66" t="s">
        <v>199</v>
      </c>
      <c r="H151" s="66"/>
      <c r="I151" s="66" t="s">
        <v>189</v>
      </c>
      <c r="J151" s="66" t="s">
        <v>185</v>
      </c>
      <c r="K151" s="66" t="s">
        <v>187</v>
      </c>
      <c r="L151" s="66" t="s">
        <v>199</v>
      </c>
      <c r="N151" s="51" t="s">
        <v>424</v>
      </c>
      <c r="Q151" s="51" t="s">
        <v>424</v>
      </c>
    </row>
    <row r="152" spans="2:22" x14ac:dyDescent="0.15">
      <c r="B152" s="68" t="s">
        <v>291</v>
      </c>
      <c r="C152" s="67">
        <v>0</v>
      </c>
      <c r="D152" s="67">
        <v>0</v>
      </c>
      <c r="E152" s="67">
        <v>0</v>
      </c>
      <c r="F152" s="67">
        <v>0.20790020790020791</v>
      </c>
      <c r="H152" s="66" t="s">
        <v>291</v>
      </c>
      <c r="I152" s="67">
        <v>1.0330578512396693</v>
      </c>
      <c r="J152" s="67">
        <v>2.1008403361344539</v>
      </c>
      <c r="K152" s="67">
        <v>0</v>
      </c>
      <c r="L152" s="67">
        <v>0.20366598778004075</v>
      </c>
      <c r="N152" s="53">
        <f t="shared" ref="N152:N157" si="19">ROUND(C152,1)-ROUND(F152,1)</f>
        <v>-0.2</v>
      </c>
      <c r="O152" s="53">
        <f t="shared" ref="O152:O157" si="20">ROUND(I152,1)-ROUND(L152,1)</f>
        <v>0.8</v>
      </c>
      <c r="Q152" s="53">
        <f t="shared" ref="Q152:Q157" si="21">ROUND(C152,1)-ROUND(I152,1)</f>
        <v>-1</v>
      </c>
      <c r="S152" s="5"/>
      <c r="T152" s="5"/>
    </row>
    <row r="153" spans="2:22" x14ac:dyDescent="0.15">
      <c r="B153" s="68" t="s">
        <v>292</v>
      </c>
      <c r="C153" s="67">
        <v>19.415448851774531</v>
      </c>
      <c r="D153" s="67">
        <v>11.578947368421053</v>
      </c>
      <c r="E153" s="67">
        <v>21.354166666666668</v>
      </c>
      <c r="F153" s="67">
        <v>17.879417879417879</v>
      </c>
      <c r="H153" s="66" t="s">
        <v>292</v>
      </c>
      <c r="I153" s="67">
        <v>19.628099173553718</v>
      </c>
      <c r="J153" s="67">
        <v>21.428571428571427</v>
      </c>
      <c r="K153" s="67">
        <v>17.886178861788618</v>
      </c>
      <c r="L153" s="67">
        <v>23.217922606924642</v>
      </c>
      <c r="N153" s="53">
        <f t="shared" si="19"/>
        <v>1.5</v>
      </c>
      <c r="O153" s="53">
        <f t="shared" si="20"/>
        <v>-3.5999999999999979</v>
      </c>
      <c r="Q153" s="53">
        <f t="shared" si="21"/>
        <v>-0.20000000000000284</v>
      </c>
      <c r="S153" s="5"/>
      <c r="T153" s="120"/>
    </row>
    <row r="154" spans="2:22" x14ac:dyDescent="0.15">
      <c r="B154" s="68" t="s">
        <v>293</v>
      </c>
      <c r="C154" s="67">
        <v>21.711899791231733</v>
      </c>
      <c r="D154" s="67">
        <v>17.894736842105264</v>
      </c>
      <c r="E154" s="67">
        <v>22.65625</v>
      </c>
      <c r="F154" s="67">
        <v>21.205821205821206</v>
      </c>
      <c r="H154" s="66" t="s">
        <v>293</v>
      </c>
      <c r="I154" s="67">
        <v>20.454545454545453</v>
      </c>
      <c r="J154" s="67">
        <v>14.705882352941176</v>
      </c>
      <c r="K154" s="67">
        <v>26.016260162601625</v>
      </c>
      <c r="L154" s="67">
        <v>18.737270875763748</v>
      </c>
      <c r="N154" s="53">
        <f t="shared" si="19"/>
        <v>0.5</v>
      </c>
      <c r="O154" s="53">
        <f t="shared" si="20"/>
        <v>1.8000000000000007</v>
      </c>
      <c r="Q154" s="53">
        <f t="shared" si="21"/>
        <v>1.1999999999999993</v>
      </c>
      <c r="S154" s="5"/>
      <c r="T154" s="5"/>
    </row>
    <row r="155" spans="2:22" x14ac:dyDescent="0.15">
      <c r="B155" s="68" t="s">
        <v>294</v>
      </c>
      <c r="C155" s="67">
        <v>46.137787056367429</v>
      </c>
      <c r="D155" s="67">
        <v>56.842105263157897</v>
      </c>
      <c r="E155" s="67">
        <v>43.489583333333336</v>
      </c>
      <c r="F155" s="67">
        <v>46.361746361746363</v>
      </c>
      <c r="H155" s="66" t="s">
        <v>294</v>
      </c>
      <c r="I155" s="67">
        <v>39.256198347107436</v>
      </c>
      <c r="J155" s="67">
        <v>39.075630252100844</v>
      </c>
      <c r="K155" s="67">
        <v>39.430894308943088</v>
      </c>
      <c r="L155" s="67">
        <v>40.122199592668025</v>
      </c>
      <c r="N155" s="53">
        <f t="shared" si="19"/>
        <v>-0.29999999999999716</v>
      </c>
      <c r="O155" s="53">
        <f t="shared" si="20"/>
        <v>-0.80000000000000426</v>
      </c>
      <c r="Q155" s="53">
        <f t="shared" si="21"/>
        <v>6.8000000000000043</v>
      </c>
      <c r="S155" s="5"/>
      <c r="T155" s="120"/>
    </row>
    <row r="156" spans="2:22" x14ac:dyDescent="0.15">
      <c r="B156" s="68" t="s">
        <v>295</v>
      </c>
      <c r="C156" s="67">
        <v>1.2526096033402923</v>
      </c>
      <c r="D156" s="67">
        <v>3.1578947368421053</v>
      </c>
      <c r="E156" s="67">
        <v>0.78125</v>
      </c>
      <c r="F156" s="67">
        <v>1.4553014553014554</v>
      </c>
      <c r="H156" s="66" t="s">
        <v>295</v>
      </c>
      <c r="I156" s="67">
        <v>2.2727272727272729</v>
      </c>
      <c r="J156" s="67">
        <v>2.1008403361344539</v>
      </c>
      <c r="K156" s="67">
        <v>2.4390243902439024</v>
      </c>
      <c r="L156" s="67">
        <v>3.0549898167006111</v>
      </c>
      <c r="N156" s="53">
        <f t="shared" si="19"/>
        <v>-0.19999999999999996</v>
      </c>
      <c r="O156" s="53">
        <f t="shared" si="20"/>
        <v>-0.80000000000000027</v>
      </c>
      <c r="Q156" s="53">
        <f t="shared" si="21"/>
        <v>-0.99999999999999978</v>
      </c>
      <c r="S156" s="5"/>
      <c r="T156" s="5"/>
    </row>
    <row r="157" spans="2:22" x14ac:dyDescent="0.15">
      <c r="B157" s="68" t="s">
        <v>296</v>
      </c>
      <c r="C157" s="67">
        <v>10.855949895615867</v>
      </c>
      <c r="D157" s="67">
        <v>10.526315789473685</v>
      </c>
      <c r="E157" s="67">
        <v>10.9375</v>
      </c>
      <c r="F157" s="67">
        <v>11.850311850311851</v>
      </c>
      <c r="H157" s="66" t="s">
        <v>296</v>
      </c>
      <c r="I157" s="67">
        <v>16.942148760330578</v>
      </c>
      <c r="J157" s="67">
        <v>20.588235294117649</v>
      </c>
      <c r="K157" s="67">
        <v>13.414634146341463</v>
      </c>
      <c r="L157" s="67">
        <v>14.460285132382893</v>
      </c>
      <c r="N157" s="53">
        <f t="shared" si="19"/>
        <v>-1</v>
      </c>
      <c r="O157" s="53">
        <f t="shared" si="20"/>
        <v>2.3999999999999986</v>
      </c>
      <c r="Q157" s="53">
        <f t="shared" si="21"/>
        <v>-5.9999999999999982</v>
      </c>
      <c r="S157" s="5"/>
      <c r="T157" s="5"/>
    </row>
    <row r="158" spans="2:22" x14ac:dyDescent="0.15">
      <c r="B158" s="68" t="s">
        <v>191</v>
      </c>
      <c r="C158" s="67">
        <v>0.62630480167014613</v>
      </c>
      <c r="D158" s="67">
        <v>0</v>
      </c>
      <c r="E158" s="67">
        <v>0.78125</v>
      </c>
      <c r="F158" s="67">
        <v>1.0395010395010396</v>
      </c>
      <c r="H158" s="66" t="s">
        <v>191</v>
      </c>
      <c r="I158" s="67">
        <v>0.41322314049586778</v>
      </c>
      <c r="J158" s="67">
        <v>0</v>
      </c>
      <c r="K158" s="67">
        <v>0.81300813008130079</v>
      </c>
      <c r="L158" s="67">
        <v>0.20366598778004075</v>
      </c>
      <c r="S158" s="5"/>
      <c r="T158" s="5"/>
    </row>
    <row r="159" spans="2:22" x14ac:dyDescent="0.15">
      <c r="B159" s="4"/>
    </row>
    <row r="160" spans="2:22" x14ac:dyDescent="0.15">
      <c r="B160" s="4" t="s">
        <v>531</v>
      </c>
      <c r="H160" t="s">
        <v>526</v>
      </c>
    </row>
    <row r="161" spans="2:26" x14ac:dyDescent="0.15">
      <c r="B161" s="66"/>
      <c r="C161" s="66" t="s">
        <v>189</v>
      </c>
      <c r="D161" s="66" t="s">
        <v>185</v>
      </c>
      <c r="E161" s="66" t="s">
        <v>187</v>
      </c>
      <c r="F161" s="66" t="s">
        <v>199</v>
      </c>
      <c r="G161" s="13"/>
      <c r="H161" s="68"/>
      <c r="I161" s="66" t="s">
        <v>189</v>
      </c>
      <c r="J161" s="66" t="s">
        <v>185</v>
      </c>
      <c r="K161" s="66" t="s">
        <v>187</v>
      </c>
      <c r="L161" s="66" t="s">
        <v>199</v>
      </c>
      <c r="N161" s="47" t="s">
        <v>423</v>
      </c>
      <c r="S161" s="47" t="s">
        <v>423</v>
      </c>
      <c r="U161" s="51" t="s">
        <v>424</v>
      </c>
    </row>
    <row r="162" spans="2:26" x14ac:dyDescent="0.15">
      <c r="B162" s="66" t="s">
        <v>297</v>
      </c>
      <c r="C162" s="67">
        <v>83.507306889352819</v>
      </c>
      <c r="D162" s="67">
        <v>76.84210526315789</v>
      </c>
      <c r="E162" s="67">
        <v>85.15625</v>
      </c>
      <c r="F162" s="67">
        <v>84.615384615384613</v>
      </c>
      <c r="G162" s="13"/>
      <c r="H162" s="68" t="s">
        <v>297</v>
      </c>
      <c r="I162" s="67">
        <v>67.768595041322314</v>
      </c>
      <c r="J162" s="67">
        <v>68.067226890756302</v>
      </c>
      <c r="K162" s="67">
        <v>67.479674796747972</v>
      </c>
      <c r="L162" s="67">
        <v>68.635437881873727</v>
      </c>
      <c r="N162" s="197">
        <f t="shared" ref="N162:N170" si="22">RANK(C162,C$162:C$170)</f>
        <v>1</v>
      </c>
      <c r="O162" s="197">
        <f t="shared" ref="O162:O170" si="23">RANK(D162,D$162:D$170)</f>
        <v>1</v>
      </c>
      <c r="P162" s="197">
        <f t="shared" ref="P162:P170" si="24">RANK(E162,E$162:E$170)</f>
        <v>1</v>
      </c>
      <c r="Q162" s="197">
        <f t="shared" ref="Q162:Q170" si="25">RANK(F162,F$162:F$170)</f>
        <v>1</v>
      </c>
      <c r="R162" s="201"/>
      <c r="S162" s="197">
        <f>RANK(I162,I$162:I$170)</f>
        <v>1</v>
      </c>
      <c r="U162" s="53">
        <f t="shared" ref="U162:U170" si="26">ROUND(C162,1)-ROUND(F162,1)</f>
        <v>-1.0999999999999943</v>
      </c>
      <c r="W162" s="5"/>
      <c r="X162" s="5"/>
      <c r="Z162" s="5"/>
    </row>
    <row r="163" spans="2:26" x14ac:dyDescent="0.15">
      <c r="B163" s="66" t="s">
        <v>298</v>
      </c>
      <c r="C163" s="67">
        <v>56.784968684759917</v>
      </c>
      <c r="D163" s="67">
        <v>58.94736842105263</v>
      </c>
      <c r="E163" s="67">
        <v>56.25</v>
      </c>
      <c r="F163" s="67">
        <v>61.330561330561331</v>
      </c>
      <c r="G163" s="13"/>
      <c r="H163" s="68" t="s">
        <v>298</v>
      </c>
      <c r="I163" s="67">
        <v>46.074380165289256</v>
      </c>
      <c r="J163" s="67">
        <v>47.899159663865547</v>
      </c>
      <c r="K163" s="67">
        <v>44.308943089430898</v>
      </c>
      <c r="L163" s="67">
        <v>46.843177189409367</v>
      </c>
      <c r="N163" s="197">
        <f t="shared" si="22"/>
        <v>2</v>
      </c>
      <c r="O163" s="197">
        <f t="shared" si="23"/>
        <v>2</v>
      </c>
      <c r="P163" s="197">
        <f t="shared" si="24"/>
        <v>2</v>
      </c>
      <c r="Q163" s="197">
        <f t="shared" si="25"/>
        <v>2</v>
      </c>
      <c r="R163" s="201"/>
      <c r="S163" s="197">
        <f t="shared" ref="S163:S170" si="27">RANK(I163,I$162:I$170)</f>
        <v>2</v>
      </c>
      <c r="U163" s="53">
        <f t="shared" si="26"/>
        <v>-4.5</v>
      </c>
      <c r="W163" s="120"/>
      <c r="X163" s="5"/>
      <c r="Z163" s="5"/>
    </row>
    <row r="164" spans="2:26" x14ac:dyDescent="0.15">
      <c r="B164" s="66" t="s">
        <v>299</v>
      </c>
      <c r="C164" s="67">
        <v>7.0981210855949897</v>
      </c>
      <c r="D164" s="67">
        <v>9.473684210526315</v>
      </c>
      <c r="E164" s="67">
        <v>6.510416666666667</v>
      </c>
      <c r="F164" s="67">
        <v>5.613305613305613</v>
      </c>
      <c r="G164" s="13"/>
      <c r="H164" s="68" t="s">
        <v>299</v>
      </c>
      <c r="I164" s="67">
        <v>34.710743801652896</v>
      </c>
      <c r="J164" s="67">
        <v>36.134453781512605</v>
      </c>
      <c r="K164" s="67">
        <v>33.333333333333336</v>
      </c>
      <c r="L164" s="67">
        <v>29.938900203665987</v>
      </c>
      <c r="N164" s="197">
        <f t="shared" si="22"/>
        <v>7</v>
      </c>
      <c r="O164" s="197">
        <f t="shared" si="23"/>
        <v>7</v>
      </c>
      <c r="P164" s="197">
        <f t="shared" si="24"/>
        <v>7</v>
      </c>
      <c r="Q164" s="197">
        <f t="shared" si="25"/>
        <v>7</v>
      </c>
      <c r="R164" s="201"/>
      <c r="S164" s="197">
        <f t="shared" si="27"/>
        <v>3</v>
      </c>
      <c r="U164" s="53">
        <f t="shared" si="26"/>
        <v>1.5</v>
      </c>
      <c r="W164" s="120"/>
      <c r="X164" s="5"/>
      <c r="Z164" s="120"/>
    </row>
    <row r="165" spans="2:26" x14ac:dyDescent="0.15">
      <c r="B165" s="66" t="s">
        <v>300</v>
      </c>
      <c r="C165" s="67">
        <v>30.688935281837161</v>
      </c>
      <c r="D165" s="67">
        <v>22.105263157894736</v>
      </c>
      <c r="E165" s="67">
        <v>32.8125</v>
      </c>
      <c r="F165" s="67">
        <v>29.313929313929314</v>
      </c>
      <c r="G165" s="13"/>
      <c r="H165" s="68" t="s">
        <v>300</v>
      </c>
      <c r="I165" s="67">
        <v>26.446280991735538</v>
      </c>
      <c r="J165" s="67">
        <v>25.210084033613445</v>
      </c>
      <c r="K165" s="67">
        <v>27.642276422764226</v>
      </c>
      <c r="L165" s="67">
        <v>22.403258655804482</v>
      </c>
      <c r="N165" s="197">
        <f t="shared" si="22"/>
        <v>3</v>
      </c>
      <c r="O165" s="197">
        <f t="shared" si="23"/>
        <v>4</v>
      </c>
      <c r="P165" s="197">
        <f t="shared" si="24"/>
        <v>3</v>
      </c>
      <c r="Q165" s="197">
        <f t="shared" si="25"/>
        <v>3</v>
      </c>
      <c r="R165" s="201"/>
      <c r="S165" s="197">
        <f t="shared" si="27"/>
        <v>4</v>
      </c>
      <c r="U165" s="53">
        <f t="shared" si="26"/>
        <v>1.3999999999999986</v>
      </c>
      <c r="W165" s="5"/>
      <c r="X165" s="120"/>
      <c r="Z165" s="5"/>
    </row>
    <row r="166" spans="2:26" x14ac:dyDescent="0.15">
      <c r="B166" s="66" t="s">
        <v>301</v>
      </c>
      <c r="C166" s="67">
        <v>24.63465553235908</v>
      </c>
      <c r="D166" s="67">
        <v>18.94736842105263</v>
      </c>
      <c r="E166" s="67">
        <v>26.041666666666668</v>
      </c>
      <c r="F166" s="67">
        <v>29.313929313929314</v>
      </c>
      <c r="G166" s="13"/>
      <c r="H166" s="68" t="s">
        <v>301</v>
      </c>
      <c r="I166" s="67">
        <v>19.628099173553718</v>
      </c>
      <c r="J166" s="67">
        <v>16.386554621848738</v>
      </c>
      <c r="K166" s="67">
        <v>22.764227642276424</v>
      </c>
      <c r="L166" s="67">
        <v>19.144602851323828</v>
      </c>
      <c r="N166" s="197">
        <f t="shared" si="22"/>
        <v>5</v>
      </c>
      <c r="O166" s="197">
        <f t="shared" si="23"/>
        <v>6</v>
      </c>
      <c r="P166" s="197">
        <f t="shared" si="24"/>
        <v>5</v>
      </c>
      <c r="Q166" s="197">
        <f t="shared" si="25"/>
        <v>3</v>
      </c>
      <c r="R166" s="201"/>
      <c r="S166" s="197">
        <f t="shared" si="27"/>
        <v>6</v>
      </c>
      <c r="U166" s="53">
        <f t="shared" si="26"/>
        <v>-4.6999999999999993</v>
      </c>
      <c r="W166" s="120"/>
      <c r="X166" s="5"/>
      <c r="Z166" s="5"/>
    </row>
    <row r="167" spans="2:26" x14ac:dyDescent="0.15">
      <c r="B167" s="66" t="s">
        <v>302</v>
      </c>
      <c r="C167" s="67">
        <v>19.206680584551147</v>
      </c>
      <c r="D167" s="67">
        <v>28.421052631578949</v>
      </c>
      <c r="E167" s="67">
        <v>16.927083333333332</v>
      </c>
      <c r="F167" s="67">
        <v>20.997920997920996</v>
      </c>
      <c r="G167" s="13"/>
      <c r="H167" s="68" t="s">
        <v>302</v>
      </c>
      <c r="I167" s="67">
        <v>26.446280991735538</v>
      </c>
      <c r="J167" s="67">
        <v>23.529411764705884</v>
      </c>
      <c r="K167" s="67">
        <v>29.26829268292683</v>
      </c>
      <c r="L167" s="67">
        <v>25.05091649694501</v>
      </c>
      <c r="N167" s="197">
        <f t="shared" si="22"/>
        <v>6</v>
      </c>
      <c r="O167" s="197">
        <f t="shared" si="23"/>
        <v>3</v>
      </c>
      <c r="P167" s="197">
        <f t="shared" si="24"/>
        <v>6</v>
      </c>
      <c r="Q167" s="197">
        <f t="shared" si="25"/>
        <v>6</v>
      </c>
      <c r="R167" s="201"/>
      <c r="S167" s="197">
        <f t="shared" si="27"/>
        <v>4</v>
      </c>
      <c r="U167" s="53">
        <f t="shared" si="26"/>
        <v>-1.8000000000000007</v>
      </c>
      <c r="W167" s="5"/>
      <c r="X167" s="120"/>
      <c r="Z167" s="5"/>
    </row>
    <row r="168" spans="2:26" x14ac:dyDescent="0.15">
      <c r="B168" s="66" t="s">
        <v>303</v>
      </c>
      <c r="C168" s="67">
        <v>25.052192066805844</v>
      </c>
      <c r="D168" s="67">
        <v>20</v>
      </c>
      <c r="E168" s="67">
        <v>26.302083333333332</v>
      </c>
      <c r="F168" s="67">
        <v>26.611226611226613</v>
      </c>
      <c r="G168" s="13"/>
      <c r="H168" s="68" t="s">
        <v>303</v>
      </c>
      <c r="I168" s="67">
        <v>11.570247933884298</v>
      </c>
      <c r="J168" s="67">
        <v>9.6638655462184868</v>
      </c>
      <c r="K168" s="67">
        <v>13.414634146341463</v>
      </c>
      <c r="L168" s="67">
        <v>12.016293279022403</v>
      </c>
      <c r="N168" s="197">
        <f t="shared" si="22"/>
        <v>4</v>
      </c>
      <c r="O168" s="197">
        <f t="shared" si="23"/>
        <v>5</v>
      </c>
      <c r="P168" s="197">
        <f t="shared" si="24"/>
        <v>4</v>
      </c>
      <c r="Q168" s="197">
        <f t="shared" si="25"/>
        <v>5</v>
      </c>
      <c r="R168" s="201"/>
      <c r="S168" s="197">
        <f t="shared" si="27"/>
        <v>7</v>
      </c>
      <c r="U168" s="53">
        <f t="shared" si="26"/>
        <v>-1.5</v>
      </c>
      <c r="W168" s="5"/>
      <c r="X168" s="5"/>
      <c r="Z168" s="120"/>
    </row>
    <row r="169" spans="2:26" x14ac:dyDescent="0.15">
      <c r="B169" s="66" t="s">
        <v>304</v>
      </c>
      <c r="C169" s="67">
        <v>0.62630480167014613</v>
      </c>
      <c r="D169" s="67">
        <v>0</v>
      </c>
      <c r="E169" s="67">
        <v>0.78125</v>
      </c>
      <c r="F169" s="67">
        <v>0</v>
      </c>
      <c r="G169" s="13"/>
      <c r="H169" s="68" t="s">
        <v>304</v>
      </c>
      <c r="I169" s="67">
        <v>7.6446280991735538</v>
      </c>
      <c r="J169" s="67">
        <v>8.4033613445378155</v>
      </c>
      <c r="K169" s="67">
        <v>6.9105691056910565</v>
      </c>
      <c r="L169" s="67">
        <v>7.1283095723014256</v>
      </c>
      <c r="N169" s="197">
        <f t="shared" si="22"/>
        <v>8</v>
      </c>
      <c r="O169" s="197">
        <f t="shared" si="23"/>
        <v>8</v>
      </c>
      <c r="P169" s="197">
        <f t="shared" si="24"/>
        <v>8</v>
      </c>
      <c r="Q169" s="197">
        <f t="shared" si="25"/>
        <v>8</v>
      </c>
      <c r="R169" s="201"/>
      <c r="S169" s="197">
        <f t="shared" si="27"/>
        <v>8</v>
      </c>
      <c r="U169" s="53">
        <f t="shared" si="26"/>
        <v>0.6</v>
      </c>
      <c r="W169" s="5"/>
      <c r="X169" s="5"/>
      <c r="Z169" s="5"/>
    </row>
    <row r="170" spans="2:26" x14ac:dyDescent="0.15">
      <c r="B170" s="66" t="s">
        <v>306</v>
      </c>
      <c r="C170" s="67">
        <v>0</v>
      </c>
      <c r="D170" s="67">
        <v>0</v>
      </c>
      <c r="E170" s="67">
        <v>0</v>
      </c>
      <c r="F170" s="67">
        <v>0</v>
      </c>
      <c r="G170" s="13"/>
      <c r="H170" s="68" t="s">
        <v>306</v>
      </c>
      <c r="I170" s="67">
        <v>0.41322314049586778</v>
      </c>
      <c r="J170" s="67">
        <v>0.84033613445378152</v>
      </c>
      <c r="K170" s="67">
        <v>0</v>
      </c>
      <c r="L170" s="67">
        <v>0.40733197556008149</v>
      </c>
      <c r="N170" s="197">
        <f t="shared" si="22"/>
        <v>9</v>
      </c>
      <c r="O170" s="197">
        <f t="shared" si="23"/>
        <v>8</v>
      </c>
      <c r="P170" s="197">
        <f t="shared" si="24"/>
        <v>9</v>
      </c>
      <c r="Q170" s="197">
        <f t="shared" si="25"/>
        <v>8</v>
      </c>
      <c r="R170" s="201"/>
      <c r="S170" s="197">
        <f t="shared" si="27"/>
        <v>9</v>
      </c>
      <c r="U170" s="53">
        <f t="shared" si="26"/>
        <v>0</v>
      </c>
      <c r="W170" s="5"/>
      <c r="X170" s="5"/>
      <c r="Z170" s="5"/>
    </row>
    <row r="171" spans="2:26" x14ac:dyDescent="0.15">
      <c r="B171" s="66" t="s">
        <v>305</v>
      </c>
      <c r="C171" s="67">
        <v>1.8789144050104385</v>
      </c>
      <c r="D171" s="67">
        <v>2.1052631578947367</v>
      </c>
      <c r="E171" s="67">
        <v>1.8229166666666667</v>
      </c>
      <c r="F171" s="67">
        <v>0.83160083160083165</v>
      </c>
      <c r="G171" s="13"/>
      <c r="H171" s="68" t="s">
        <v>305</v>
      </c>
      <c r="I171" s="67">
        <v>4.1322314049586772</v>
      </c>
      <c r="J171" s="67">
        <v>4.2016806722689077</v>
      </c>
      <c r="K171" s="67">
        <v>4.0650406504065044</v>
      </c>
      <c r="L171" s="67">
        <v>4.0733197556008145</v>
      </c>
      <c r="W171" s="5"/>
      <c r="X171" s="5"/>
      <c r="Z171" s="5"/>
    </row>
    <row r="172" spans="2:26" x14ac:dyDescent="0.15">
      <c r="B172" s="66" t="s">
        <v>202</v>
      </c>
      <c r="C172" s="67">
        <v>1.4613778705636744</v>
      </c>
      <c r="D172" s="67">
        <v>0</v>
      </c>
      <c r="E172" s="67">
        <v>1.8229166666666667</v>
      </c>
      <c r="F172" s="67">
        <v>1.8711018711018712</v>
      </c>
      <c r="G172" s="13"/>
      <c r="H172" s="68" t="s">
        <v>202</v>
      </c>
      <c r="I172" s="67">
        <v>2.6859504132231407</v>
      </c>
      <c r="J172" s="67">
        <v>2.9411764705882355</v>
      </c>
      <c r="K172" s="67">
        <v>2.4390243902439024</v>
      </c>
      <c r="L172" s="67">
        <v>2.0366598778004072</v>
      </c>
      <c r="W172" s="5"/>
      <c r="X172" s="5"/>
      <c r="Z172" s="5"/>
    </row>
    <row r="173" spans="2:26" x14ac:dyDescent="0.15">
      <c r="B173" s="66" t="s">
        <v>191</v>
      </c>
      <c r="C173" s="67">
        <v>0.83507306889352817</v>
      </c>
      <c r="D173" s="67">
        <v>0</v>
      </c>
      <c r="E173" s="67">
        <v>1.0416666666666667</v>
      </c>
      <c r="F173" s="67">
        <v>1.0395010395010396</v>
      </c>
      <c r="G173" s="13"/>
      <c r="H173" s="68" t="s">
        <v>191</v>
      </c>
      <c r="I173" s="67">
        <v>0.41322314049586778</v>
      </c>
      <c r="J173" s="67">
        <v>0.42016806722689076</v>
      </c>
      <c r="K173" s="67">
        <v>0.4065040650406504</v>
      </c>
      <c r="L173" s="67">
        <v>1.4256619144602851</v>
      </c>
      <c r="W173" s="5"/>
      <c r="X173" s="5"/>
      <c r="Z173" s="5"/>
    </row>
    <row r="174" spans="2:26" x14ac:dyDescent="0.15">
      <c r="B174" s="4"/>
      <c r="G174" s="13"/>
    </row>
    <row r="175" spans="2:26" x14ac:dyDescent="0.15">
      <c r="B175" s="4" t="s">
        <v>277</v>
      </c>
      <c r="G175" s="13"/>
    </row>
    <row r="176" spans="2:26" x14ac:dyDescent="0.15">
      <c r="B176" s="4" t="s">
        <v>474</v>
      </c>
      <c r="G176" s="13"/>
      <c r="H176" t="s">
        <v>475</v>
      </c>
    </row>
    <row r="177" spans="2:26" x14ac:dyDescent="0.15">
      <c r="B177" s="66"/>
      <c r="C177" s="66" t="s">
        <v>189</v>
      </c>
      <c r="D177" s="66" t="s">
        <v>185</v>
      </c>
      <c r="E177" s="66" t="s">
        <v>187</v>
      </c>
      <c r="F177" s="66" t="s">
        <v>199</v>
      </c>
      <c r="G177" s="13"/>
      <c r="H177" s="66"/>
      <c r="I177" s="66" t="s">
        <v>189</v>
      </c>
      <c r="J177" s="66" t="s">
        <v>185</v>
      </c>
      <c r="K177" s="66" t="s">
        <v>187</v>
      </c>
      <c r="L177" s="66" t="s">
        <v>199</v>
      </c>
      <c r="N177" s="54" t="s">
        <v>431</v>
      </c>
      <c r="R177" s="54" t="s">
        <v>431</v>
      </c>
    </row>
    <row r="178" spans="2:26" x14ac:dyDescent="0.15">
      <c r="B178" s="66" t="s">
        <v>394</v>
      </c>
      <c r="C178" s="67">
        <v>15.866388308977035</v>
      </c>
      <c r="D178" s="67">
        <v>13.684210526315789</v>
      </c>
      <c r="E178" s="67">
        <v>16.40625</v>
      </c>
      <c r="F178" s="67">
        <v>12.681912681912682</v>
      </c>
      <c r="G178" s="134"/>
      <c r="H178" s="66" t="s">
        <v>253</v>
      </c>
      <c r="I178" s="67">
        <v>52.609603340292274</v>
      </c>
      <c r="J178" s="67">
        <v>52.631578947368418</v>
      </c>
      <c r="K178" s="67">
        <v>52.604166666666664</v>
      </c>
      <c r="L178" s="67">
        <v>50.519750519750517</v>
      </c>
      <c r="M178" s="5"/>
      <c r="N178" s="55">
        <f t="shared" ref="N178:N187" si="28">RANK(C178,C$178:C$187)</f>
        <v>3</v>
      </c>
      <c r="O178" s="55">
        <f t="shared" ref="O178:O187" si="29">RANK(D178,D$178:D$187)</f>
        <v>3</v>
      </c>
      <c r="P178" s="55">
        <f>RANK(E178,E$178:E$187)</f>
        <v>3</v>
      </c>
      <c r="R178" s="55">
        <f>RANK(I178,I$178:I$186)</f>
        <v>1</v>
      </c>
      <c r="S178" s="55">
        <f>RANK(J178,J$178:J$186)</f>
        <v>1</v>
      </c>
      <c r="T178" s="55">
        <f>RANK(K178,K$178:K$186)</f>
        <v>1</v>
      </c>
      <c r="V178" s="5"/>
      <c r="W178" s="5"/>
      <c r="Y178" s="5"/>
      <c r="Z178" s="5"/>
    </row>
    <row r="179" spans="2:26" x14ac:dyDescent="0.15">
      <c r="B179" s="66" t="s">
        <v>373</v>
      </c>
      <c r="C179" s="67">
        <v>23.799582463465555</v>
      </c>
      <c r="D179" s="67">
        <v>25.263157894736842</v>
      </c>
      <c r="E179" s="67">
        <v>23.4375</v>
      </c>
      <c r="F179" s="67">
        <v>18.71101871101871</v>
      </c>
      <c r="G179" s="134"/>
      <c r="H179" s="66" t="s">
        <v>542</v>
      </c>
      <c r="I179" s="67">
        <v>26.513569937369521</v>
      </c>
      <c r="J179" s="67">
        <v>28.421052631578949</v>
      </c>
      <c r="K179" s="67">
        <v>26.041666666666668</v>
      </c>
      <c r="L179" s="67">
        <v>28.898128898128899</v>
      </c>
      <c r="M179" s="5"/>
      <c r="N179" s="55">
        <f t="shared" si="28"/>
        <v>2</v>
      </c>
      <c r="O179" s="55">
        <f t="shared" si="29"/>
        <v>2</v>
      </c>
      <c r="P179" s="55">
        <f t="shared" ref="P179:P187" si="30">RANK(E179,E$178:E$187)</f>
        <v>2</v>
      </c>
      <c r="R179" s="55">
        <f t="shared" ref="R179:R186" si="31">RANK(I179,I$178:I$186)</f>
        <v>4</v>
      </c>
      <c r="S179" s="55">
        <f t="shared" ref="S179:S186" si="32">RANK(J179,J$178:J$186)</f>
        <v>4</v>
      </c>
      <c r="T179" s="55">
        <f t="shared" ref="T179:T186" si="33">RANK(K179,K$178:K$186)</f>
        <v>4</v>
      </c>
      <c r="V179" s="120"/>
      <c r="W179" s="5"/>
      <c r="Y179" s="5"/>
      <c r="Z179" s="5"/>
    </row>
    <row r="180" spans="2:26" x14ac:dyDescent="0.15">
      <c r="B180" s="66" t="s">
        <v>374</v>
      </c>
      <c r="C180" s="67">
        <v>8.9770354906054273</v>
      </c>
      <c r="D180" s="67">
        <v>12.631578947368421</v>
      </c>
      <c r="E180" s="67">
        <v>8.0729166666666661</v>
      </c>
      <c r="F180" s="67">
        <v>4.3659043659043659</v>
      </c>
      <c r="G180" s="134"/>
      <c r="H180" s="66" t="s">
        <v>381</v>
      </c>
      <c r="I180" s="67">
        <v>36.116910229645093</v>
      </c>
      <c r="J180" s="67">
        <v>42.10526315789474</v>
      </c>
      <c r="K180" s="67">
        <v>34.635416666666664</v>
      </c>
      <c r="L180" s="67">
        <v>30.977130977130976</v>
      </c>
      <c r="M180" s="5"/>
      <c r="N180" s="55">
        <f t="shared" si="28"/>
        <v>5</v>
      </c>
      <c r="O180" s="55">
        <f t="shared" si="29"/>
        <v>4</v>
      </c>
      <c r="P180" s="55">
        <f t="shared" si="30"/>
        <v>5</v>
      </c>
      <c r="R180" s="55">
        <f t="shared" si="31"/>
        <v>2</v>
      </c>
      <c r="S180" s="55">
        <f t="shared" si="32"/>
        <v>2</v>
      </c>
      <c r="T180" s="55">
        <f t="shared" si="33"/>
        <v>2</v>
      </c>
      <c r="V180" s="5"/>
      <c r="W180" s="5"/>
      <c r="Y180" s="120"/>
      <c r="Z180" s="120"/>
    </row>
    <row r="181" spans="2:26" x14ac:dyDescent="0.15">
      <c r="B181" s="66" t="s">
        <v>375</v>
      </c>
      <c r="C181" s="67">
        <v>5.6367432150313155</v>
      </c>
      <c r="D181" s="67">
        <v>9.473684210526315</v>
      </c>
      <c r="E181" s="67">
        <v>4.6875</v>
      </c>
      <c r="F181" s="67">
        <v>3.5343035343035343</v>
      </c>
      <c r="G181" s="134"/>
      <c r="H181" s="66" t="s">
        <v>382</v>
      </c>
      <c r="I181" s="67">
        <v>34.446764091858036</v>
      </c>
      <c r="J181" s="67">
        <v>33.684210526315788</v>
      </c>
      <c r="K181" s="67">
        <v>34.635416666666664</v>
      </c>
      <c r="L181" s="67">
        <v>38.877338877338879</v>
      </c>
      <c r="M181" s="5"/>
      <c r="N181" s="55">
        <f t="shared" si="28"/>
        <v>7</v>
      </c>
      <c r="O181" s="55">
        <f t="shared" si="29"/>
        <v>6</v>
      </c>
      <c r="P181" s="55">
        <f t="shared" si="30"/>
        <v>9</v>
      </c>
      <c r="R181" s="55">
        <f>RANK(I181,I$178:I$186)</f>
        <v>3</v>
      </c>
      <c r="S181" s="55">
        <f t="shared" si="32"/>
        <v>3</v>
      </c>
      <c r="T181" s="55">
        <f t="shared" si="33"/>
        <v>2</v>
      </c>
      <c r="V181" s="5"/>
      <c r="W181" s="120"/>
      <c r="Y181" s="120"/>
      <c r="Z181" s="5"/>
    </row>
    <row r="182" spans="2:26" x14ac:dyDescent="0.15">
      <c r="B182" s="66" t="s">
        <v>376</v>
      </c>
      <c r="C182" s="67">
        <v>5.2192066805845512</v>
      </c>
      <c r="D182" s="67">
        <v>1.0526315789473684</v>
      </c>
      <c r="E182" s="67">
        <v>6.25</v>
      </c>
      <c r="F182" s="67">
        <v>2.4948024948024949</v>
      </c>
      <c r="G182" s="134"/>
      <c r="H182" s="66" t="s">
        <v>383</v>
      </c>
      <c r="I182" s="67">
        <v>7.515657620041754</v>
      </c>
      <c r="J182" s="67">
        <v>2.1052631578947367</v>
      </c>
      <c r="K182" s="67">
        <v>8.8541666666666661</v>
      </c>
      <c r="L182" s="67">
        <v>7.0686070686070686</v>
      </c>
      <c r="M182" s="5"/>
      <c r="N182" s="55">
        <f t="shared" si="28"/>
        <v>9</v>
      </c>
      <c r="O182" s="55">
        <f t="shared" si="29"/>
        <v>10</v>
      </c>
      <c r="P182" s="55">
        <f t="shared" si="30"/>
        <v>7</v>
      </c>
      <c r="R182" s="55">
        <f t="shared" si="31"/>
        <v>7</v>
      </c>
      <c r="S182" s="55">
        <f t="shared" si="32"/>
        <v>7</v>
      </c>
      <c r="T182" s="55">
        <f t="shared" si="33"/>
        <v>6</v>
      </c>
      <c r="V182" s="5"/>
      <c r="W182" s="120"/>
      <c r="Y182" s="5"/>
      <c r="Z182" s="120"/>
    </row>
    <row r="183" spans="2:26" x14ac:dyDescent="0.15">
      <c r="B183" s="66" t="s">
        <v>377</v>
      </c>
      <c r="C183" s="67">
        <v>1.8789144050104385</v>
      </c>
      <c r="D183" s="67">
        <v>3.1578947368421053</v>
      </c>
      <c r="E183" s="67">
        <v>1.5625</v>
      </c>
      <c r="F183" s="67">
        <v>2.7027027027027026</v>
      </c>
      <c r="G183" s="134"/>
      <c r="H183" s="66" t="s">
        <v>384</v>
      </c>
      <c r="I183" s="67">
        <v>10.020876826722338</v>
      </c>
      <c r="J183" s="67">
        <v>9.473684210526315</v>
      </c>
      <c r="K183" s="67">
        <v>10.15625</v>
      </c>
      <c r="L183" s="67">
        <v>10.810810810810811</v>
      </c>
      <c r="M183" s="5"/>
      <c r="N183" s="55">
        <f t="shared" si="28"/>
        <v>10</v>
      </c>
      <c r="O183" s="55">
        <f t="shared" si="29"/>
        <v>9</v>
      </c>
      <c r="P183" s="55">
        <f t="shared" si="30"/>
        <v>10</v>
      </c>
      <c r="R183" s="55">
        <f t="shared" si="31"/>
        <v>5</v>
      </c>
      <c r="S183" s="55">
        <f t="shared" si="32"/>
        <v>5</v>
      </c>
      <c r="T183" s="55">
        <f t="shared" si="33"/>
        <v>5</v>
      </c>
      <c r="V183" s="5"/>
      <c r="W183" s="5"/>
      <c r="Y183" s="5"/>
      <c r="Z183" s="5"/>
    </row>
    <row r="184" spans="2:26" x14ac:dyDescent="0.15">
      <c r="B184" s="66" t="s">
        <v>378</v>
      </c>
      <c r="C184" s="67">
        <v>7.3068893528183718</v>
      </c>
      <c r="D184" s="67">
        <v>8.4210526315789469</v>
      </c>
      <c r="E184" s="67">
        <v>7.03125</v>
      </c>
      <c r="F184" s="67">
        <v>11.226611226611226</v>
      </c>
      <c r="G184" s="134"/>
      <c r="H184" s="66" t="s">
        <v>385</v>
      </c>
      <c r="I184" s="67">
        <v>7.9331941544885174</v>
      </c>
      <c r="J184" s="67">
        <v>8.4210526315789469</v>
      </c>
      <c r="K184" s="67">
        <v>7.8125</v>
      </c>
      <c r="L184" s="67">
        <v>4.7817047817047813</v>
      </c>
      <c r="M184" s="5"/>
      <c r="N184" s="55">
        <f t="shared" si="28"/>
        <v>6</v>
      </c>
      <c r="O184" s="55">
        <f t="shared" si="29"/>
        <v>7</v>
      </c>
      <c r="P184" s="55">
        <f t="shared" si="30"/>
        <v>6</v>
      </c>
      <c r="R184" s="55">
        <f t="shared" si="31"/>
        <v>6</v>
      </c>
      <c r="S184" s="55">
        <f t="shared" si="32"/>
        <v>6</v>
      </c>
      <c r="T184" s="55">
        <f t="shared" si="33"/>
        <v>7</v>
      </c>
      <c r="V184" s="5"/>
      <c r="W184" s="5"/>
      <c r="Y184" s="5"/>
      <c r="Z184" s="5"/>
    </row>
    <row r="185" spans="2:26" x14ac:dyDescent="0.15">
      <c r="B185" s="66" t="s">
        <v>379</v>
      </c>
      <c r="C185" s="67">
        <v>44.88517745302714</v>
      </c>
      <c r="D185" s="67">
        <v>44.210526315789473</v>
      </c>
      <c r="E185" s="67">
        <v>45.052083333333336</v>
      </c>
      <c r="F185" s="67">
        <v>50.103950103950105</v>
      </c>
      <c r="G185" s="134"/>
      <c r="H185" s="66" t="s">
        <v>386</v>
      </c>
      <c r="I185" s="67">
        <v>3.757828810020877</v>
      </c>
      <c r="J185" s="67">
        <v>1.0526315789473684</v>
      </c>
      <c r="K185" s="67">
        <v>4.427083333333333</v>
      </c>
      <c r="L185" s="67">
        <v>4.9896049896049899</v>
      </c>
      <c r="N185" s="55">
        <f t="shared" si="28"/>
        <v>1</v>
      </c>
      <c r="O185" s="55">
        <f t="shared" si="29"/>
        <v>1</v>
      </c>
      <c r="P185" s="55">
        <f t="shared" si="30"/>
        <v>1</v>
      </c>
      <c r="R185" s="55">
        <f t="shared" si="31"/>
        <v>8</v>
      </c>
      <c r="S185" s="55">
        <f t="shared" si="32"/>
        <v>8</v>
      </c>
      <c r="T185" s="55">
        <f t="shared" si="33"/>
        <v>8</v>
      </c>
      <c r="V185" s="120"/>
      <c r="W185" s="5"/>
      <c r="Y185" s="5"/>
      <c r="Z185" s="5"/>
    </row>
    <row r="186" spans="2:26" x14ac:dyDescent="0.15">
      <c r="B186" s="66" t="s">
        <v>380</v>
      </c>
      <c r="C186" s="67">
        <v>5.4279749478079333</v>
      </c>
      <c r="D186" s="67">
        <v>5.2631578947368425</v>
      </c>
      <c r="E186" s="67">
        <v>5.46875</v>
      </c>
      <c r="F186" s="67">
        <v>6.8607068607068609</v>
      </c>
      <c r="G186" s="134"/>
      <c r="H186" s="66" t="s">
        <v>202</v>
      </c>
      <c r="I186" s="67">
        <v>1.6701461377870563</v>
      </c>
      <c r="J186" s="67">
        <v>1.0526315789473684</v>
      </c>
      <c r="K186" s="67">
        <v>1.8229166666666667</v>
      </c>
      <c r="L186" s="67">
        <v>1.0395010395010396</v>
      </c>
      <c r="N186" s="55">
        <f t="shared" si="28"/>
        <v>8</v>
      </c>
      <c r="O186" s="55">
        <f t="shared" si="29"/>
        <v>8</v>
      </c>
      <c r="P186" s="55">
        <f t="shared" si="30"/>
        <v>8</v>
      </c>
      <c r="R186" s="55">
        <f t="shared" si="31"/>
        <v>9</v>
      </c>
      <c r="S186" s="55">
        <f t="shared" si="32"/>
        <v>8</v>
      </c>
      <c r="T186" s="55">
        <f t="shared" si="33"/>
        <v>9</v>
      </c>
      <c r="V186" s="5"/>
      <c r="W186" s="5"/>
      <c r="Y186" s="5"/>
      <c r="Z186" s="5"/>
    </row>
    <row r="187" spans="2:26" x14ac:dyDescent="0.15">
      <c r="B187" s="66" t="s">
        <v>202</v>
      </c>
      <c r="C187" s="67">
        <v>11.899791231732777</v>
      </c>
      <c r="D187" s="67">
        <v>11.578947368421053</v>
      </c>
      <c r="E187" s="67">
        <v>11.979166666666666</v>
      </c>
      <c r="F187" s="67">
        <v>10.810810810810811</v>
      </c>
      <c r="G187" s="13"/>
      <c r="H187" s="66" t="s">
        <v>191</v>
      </c>
      <c r="I187" s="67">
        <v>2.0876826722338206</v>
      </c>
      <c r="J187" s="67">
        <v>3.1578947368421053</v>
      </c>
      <c r="K187" s="67">
        <v>1.8229166666666667</v>
      </c>
      <c r="L187" s="67">
        <v>3.1185031185031185</v>
      </c>
      <c r="N187" s="55">
        <f t="shared" si="28"/>
        <v>4</v>
      </c>
      <c r="O187" s="55">
        <f t="shared" si="29"/>
        <v>5</v>
      </c>
      <c r="P187" s="55">
        <f t="shared" si="30"/>
        <v>4</v>
      </c>
      <c r="V187" s="5"/>
      <c r="W187" s="5"/>
      <c r="Y187" s="5"/>
      <c r="Z187" s="5"/>
    </row>
    <row r="188" spans="2:26" x14ac:dyDescent="0.15">
      <c r="B188" s="66" t="s">
        <v>191</v>
      </c>
      <c r="C188" s="67">
        <v>1.6701461377870563</v>
      </c>
      <c r="D188" s="67">
        <v>1.0526315789473684</v>
      </c>
      <c r="E188" s="67">
        <v>1.8229166666666667</v>
      </c>
      <c r="F188" s="67">
        <v>3.3264033264033266</v>
      </c>
      <c r="G188" s="13"/>
      <c r="V188" s="5"/>
      <c r="W188" s="5"/>
    </row>
    <row r="189" spans="2:26" x14ac:dyDescent="0.15">
      <c r="B189" s="4" t="s">
        <v>476</v>
      </c>
      <c r="H189" s="4"/>
    </row>
    <row r="190" spans="2:26" x14ac:dyDescent="0.15">
      <c r="B190" s="66"/>
      <c r="C190" s="66" t="s">
        <v>189</v>
      </c>
      <c r="D190" s="66" t="s">
        <v>185</v>
      </c>
      <c r="E190" s="66" t="s">
        <v>187</v>
      </c>
      <c r="F190" s="66" t="s">
        <v>199</v>
      </c>
      <c r="I190" s="43" t="s">
        <v>190</v>
      </c>
      <c r="J190" s="43" t="s">
        <v>417</v>
      </c>
      <c r="K190" s="43" t="s">
        <v>188</v>
      </c>
      <c r="L190" s="43" t="s">
        <v>199</v>
      </c>
    </row>
    <row r="191" spans="2:26" x14ac:dyDescent="0.15">
      <c r="B191" s="66" t="s">
        <v>90</v>
      </c>
      <c r="C191" s="67">
        <v>24.63465553235908</v>
      </c>
      <c r="D191" s="67">
        <v>8.4210526315789469</v>
      </c>
      <c r="E191" s="67">
        <v>28.645833333333332</v>
      </c>
      <c r="F191" s="67">
        <v>24.948024948024948</v>
      </c>
      <c r="H191" s="42" t="s">
        <v>36</v>
      </c>
      <c r="I191" s="44">
        <f>ROUND(C191,1)+ROUND(C192,1)</f>
        <v>87.9</v>
      </c>
      <c r="J191" s="44">
        <f>ROUND(D191,1)+ROUND(D192,1)</f>
        <v>73.7</v>
      </c>
      <c r="K191" s="44">
        <f>ROUND(E191,1)+ROUND(E192,1)</f>
        <v>91.4</v>
      </c>
      <c r="L191" s="44">
        <f>ROUND(F191,1)+ROUND(F192,1)</f>
        <v>86.6</v>
      </c>
      <c r="N191" s="5"/>
      <c r="O191" s="120"/>
    </row>
    <row r="192" spans="2:26" x14ac:dyDescent="0.15">
      <c r="B192" s="66" t="s">
        <v>91</v>
      </c>
      <c r="C192" s="67">
        <v>63.256784968684762</v>
      </c>
      <c r="D192" s="67">
        <v>65.263157894736835</v>
      </c>
      <c r="E192" s="67">
        <v>62.760416666666664</v>
      </c>
      <c r="F192" s="67">
        <v>61.74636174636175</v>
      </c>
      <c r="K192" s="120"/>
      <c r="L192" s="120"/>
      <c r="N192" s="5"/>
      <c r="O192" s="5"/>
    </row>
    <row r="193" spans="2:19" x14ac:dyDescent="0.15">
      <c r="B193" s="66" t="s">
        <v>92</v>
      </c>
      <c r="C193" s="67">
        <v>10.647181628392484</v>
      </c>
      <c r="D193" s="67">
        <v>23.157894736842106</v>
      </c>
      <c r="E193" s="67">
        <v>7.552083333333333</v>
      </c>
      <c r="F193" s="67">
        <v>11.850311850311851</v>
      </c>
      <c r="N193" s="5"/>
      <c r="O193" s="5"/>
    </row>
    <row r="194" spans="2:19" x14ac:dyDescent="0.15">
      <c r="B194" s="66" t="s">
        <v>93</v>
      </c>
      <c r="C194" s="67">
        <v>1.0438413361169103</v>
      </c>
      <c r="D194" s="67">
        <v>3.1578947368421053</v>
      </c>
      <c r="E194" s="67">
        <v>0.52083333333333337</v>
      </c>
      <c r="F194" s="67">
        <v>0.83160083160083165</v>
      </c>
      <c r="N194" s="5"/>
      <c r="O194" s="5"/>
    </row>
    <row r="195" spans="2:19" x14ac:dyDescent="0.15">
      <c r="B195" s="66" t="s">
        <v>191</v>
      </c>
      <c r="C195" s="67">
        <v>0.41753653444676408</v>
      </c>
      <c r="D195" s="67">
        <v>0</v>
      </c>
      <c r="E195" s="67">
        <v>0.52083333333333337</v>
      </c>
      <c r="F195" s="67">
        <v>0.62370062370062374</v>
      </c>
      <c r="N195" s="5"/>
      <c r="O195" s="5"/>
    </row>
    <row r="196" spans="2:19" x14ac:dyDescent="0.15">
      <c r="B196" s="4"/>
      <c r="C196" s="5">
        <f>SUM(C191:C195)</f>
        <v>100.00000000000001</v>
      </c>
      <c r="D196" s="5">
        <f>SUM(D191:D195)</f>
        <v>100</v>
      </c>
      <c r="E196" s="5">
        <f>SUM(E191:E195)</f>
        <v>99.999999999999986</v>
      </c>
      <c r="F196" s="5">
        <f>SUM(F191:F195)</f>
        <v>100.00000000000001</v>
      </c>
    </row>
    <row r="197" spans="2:19" x14ac:dyDescent="0.15">
      <c r="B197" s="4" t="s">
        <v>1094</v>
      </c>
      <c r="I197" t="s">
        <v>1085</v>
      </c>
    </row>
    <row r="198" spans="2:19" x14ac:dyDescent="0.15">
      <c r="B198" s="66"/>
      <c r="C198" s="66" t="s">
        <v>189</v>
      </c>
      <c r="D198" s="66" t="s">
        <v>185</v>
      </c>
      <c r="E198" s="66" t="s">
        <v>187</v>
      </c>
      <c r="F198" s="66" t="s">
        <v>199</v>
      </c>
      <c r="I198" s="68"/>
      <c r="J198" s="66" t="s">
        <v>189</v>
      </c>
      <c r="K198" s="66" t="s">
        <v>185</v>
      </c>
      <c r="L198" s="66" t="s">
        <v>187</v>
      </c>
      <c r="M198" s="82" t="s">
        <v>199</v>
      </c>
    </row>
    <row r="199" spans="2:19" x14ac:dyDescent="0.15">
      <c r="B199" s="66" t="s">
        <v>464</v>
      </c>
      <c r="C199" s="67">
        <v>30.897703549060545</v>
      </c>
      <c r="D199" s="67">
        <v>32.631578947368418</v>
      </c>
      <c r="E199" s="67">
        <v>30.46875</v>
      </c>
      <c r="F199" s="67"/>
      <c r="H199" s="5"/>
      <c r="I199" s="68" t="s">
        <v>464</v>
      </c>
      <c r="J199" s="67">
        <v>25.619834710743802</v>
      </c>
      <c r="K199" s="67">
        <v>22.689075630252102</v>
      </c>
      <c r="L199" s="67">
        <v>28.45528455284553</v>
      </c>
      <c r="M199" s="83">
        <v>28.920570264765786</v>
      </c>
    </row>
    <row r="200" spans="2:19" x14ac:dyDescent="0.15">
      <c r="B200" s="66" t="s">
        <v>242</v>
      </c>
      <c r="C200" s="67">
        <v>22.338204592901878</v>
      </c>
      <c r="D200" s="67">
        <v>22.105263157894736</v>
      </c>
      <c r="E200" s="67">
        <v>22.395833333333332</v>
      </c>
      <c r="F200" s="67"/>
      <c r="H200" s="5"/>
      <c r="I200" s="68" t="s">
        <v>242</v>
      </c>
      <c r="J200" s="67">
        <v>11.776859504132231</v>
      </c>
      <c r="K200" s="67">
        <v>6.3025210084033612</v>
      </c>
      <c r="L200" s="67">
        <v>17.073170731707318</v>
      </c>
      <c r="M200" s="83">
        <v>11.201629327902241</v>
      </c>
    </row>
    <row r="201" spans="2:19" x14ac:dyDescent="0.15">
      <c r="B201" s="66" t="s">
        <v>465</v>
      </c>
      <c r="C201" s="67">
        <v>3.3402922755741127</v>
      </c>
      <c r="D201" s="67">
        <v>6.3157894736842106</v>
      </c>
      <c r="E201" s="67">
        <v>2.6041666666666665</v>
      </c>
      <c r="F201" s="67"/>
      <c r="H201" s="5"/>
      <c r="I201" s="68" t="s">
        <v>465</v>
      </c>
      <c r="J201" s="67">
        <v>11.363636363636363</v>
      </c>
      <c r="K201" s="67">
        <v>11.764705882352942</v>
      </c>
      <c r="L201" s="67">
        <v>10.975609756097562</v>
      </c>
      <c r="M201" s="83">
        <v>7.7393075356415482</v>
      </c>
    </row>
    <row r="202" spans="2:19" x14ac:dyDescent="0.15">
      <c r="B202" s="66" t="s">
        <v>278</v>
      </c>
      <c r="C202" s="67">
        <v>14.196242171189979</v>
      </c>
      <c r="D202" s="67">
        <v>17.894736842105264</v>
      </c>
      <c r="E202" s="67">
        <v>13.28125</v>
      </c>
      <c r="F202" s="67"/>
      <c r="H202" s="120"/>
      <c r="I202" s="68" t="s">
        <v>278</v>
      </c>
      <c r="J202" s="67">
        <v>12.396694214876034</v>
      </c>
      <c r="K202" s="67">
        <v>8.8235294117647065</v>
      </c>
      <c r="L202" s="67">
        <v>15.853658536585366</v>
      </c>
      <c r="M202" s="83">
        <v>10.794297352342159</v>
      </c>
    </row>
    <row r="203" spans="2:19" x14ac:dyDescent="0.15">
      <c r="B203" s="66" t="s">
        <v>466</v>
      </c>
      <c r="C203" s="67">
        <v>3.3402922755741127</v>
      </c>
      <c r="D203" s="67">
        <v>3.1578947368421053</v>
      </c>
      <c r="E203" s="67">
        <v>3.3854166666666665</v>
      </c>
      <c r="F203" s="67"/>
      <c r="H203" s="5"/>
      <c r="I203" s="68" t="s">
        <v>466</v>
      </c>
      <c r="J203" s="67">
        <v>19.421487603305785</v>
      </c>
      <c r="K203" s="67">
        <v>14.705882352941176</v>
      </c>
      <c r="L203" s="67">
        <v>23.983739837398375</v>
      </c>
      <c r="M203" s="83">
        <v>17.107942973523421</v>
      </c>
    </row>
    <row r="204" spans="2:19" x14ac:dyDescent="0.15">
      <c r="B204" s="66" t="s">
        <v>467</v>
      </c>
      <c r="C204" s="67">
        <v>33.820459290187891</v>
      </c>
      <c r="D204" s="67">
        <v>26.315789473684209</v>
      </c>
      <c r="E204" s="67">
        <v>35.677083333333336</v>
      </c>
      <c r="F204" s="67"/>
      <c r="H204" s="120"/>
      <c r="I204" s="68" t="s">
        <v>543</v>
      </c>
      <c r="J204" s="67">
        <v>13.223140495867769</v>
      </c>
      <c r="K204" s="67">
        <v>11.764705882352942</v>
      </c>
      <c r="L204" s="67">
        <v>14.634146341463415</v>
      </c>
      <c r="M204" s="83">
        <v>12.627291242362526</v>
      </c>
    </row>
    <row r="205" spans="2:19" x14ac:dyDescent="0.15">
      <c r="B205" s="66" t="s">
        <v>468</v>
      </c>
      <c r="C205" s="67">
        <v>33.611691022964507</v>
      </c>
      <c r="D205" s="67">
        <v>36.842105263157897</v>
      </c>
      <c r="E205" s="67">
        <v>32.8125</v>
      </c>
      <c r="F205" s="67"/>
      <c r="H205" s="5"/>
      <c r="I205" s="68" t="s">
        <v>468</v>
      </c>
      <c r="J205" s="67">
        <v>15.909090909090908</v>
      </c>
      <c r="K205" s="67">
        <v>13.865546218487395</v>
      </c>
      <c r="L205" s="67">
        <v>17.886178861788618</v>
      </c>
      <c r="M205" s="83">
        <v>13.849287169042769</v>
      </c>
    </row>
    <row r="206" spans="2:19" x14ac:dyDescent="0.15">
      <c r="B206" s="66" t="s">
        <v>469</v>
      </c>
      <c r="C206" s="67">
        <v>17.32776617954071</v>
      </c>
      <c r="D206" s="67">
        <v>15.789473684210526</v>
      </c>
      <c r="E206" s="67">
        <v>17.708333333333332</v>
      </c>
      <c r="F206" s="67"/>
      <c r="H206" s="5"/>
      <c r="I206" s="68" t="s">
        <v>1043</v>
      </c>
      <c r="J206" s="67">
        <v>38.016528925619838</v>
      </c>
      <c r="K206" s="67">
        <v>44.117647058823529</v>
      </c>
      <c r="L206" s="67">
        <v>32.113821138211385</v>
      </c>
      <c r="M206" s="83">
        <v>37.678207739307538</v>
      </c>
      <c r="O206" s="119"/>
      <c r="P206" s="119"/>
      <c r="Q206" s="119"/>
      <c r="R206" s="119"/>
      <c r="S206" s="119"/>
    </row>
    <row r="207" spans="2:19" x14ac:dyDescent="0.15">
      <c r="B207" s="66" t="s">
        <v>202</v>
      </c>
      <c r="C207" s="67">
        <v>5.6367432150313155</v>
      </c>
      <c r="D207" s="67">
        <v>5.2631578947368425</v>
      </c>
      <c r="E207" s="67">
        <v>5.729166666666667</v>
      </c>
      <c r="F207" s="67"/>
      <c r="H207" s="5"/>
      <c r="I207" s="68" t="s">
        <v>202</v>
      </c>
      <c r="J207" s="67">
        <v>2.8925619834710745</v>
      </c>
      <c r="K207" s="67">
        <v>2.1008403361344539</v>
      </c>
      <c r="L207" s="67">
        <v>3.6585365853658538</v>
      </c>
      <c r="M207" s="83">
        <v>2.0366598778004072</v>
      </c>
      <c r="O207" s="119"/>
      <c r="P207" s="119"/>
      <c r="Q207" s="119"/>
      <c r="R207" s="119"/>
      <c r="S207" s="119"/>
    </row>
    <row r="208" spans="2:19" x14ac:dyDescent="0.15">
      <c r="B208" s="66" t="s">
        <v>191</v>
      </c>
      <c r="C208" s="67">
        <v>1.6701461377870563</v>
      </c>
      <c r="D208" s="67">
        <v>1.0526315789473684</v>
      </c>
      <c r="E208" s="67">
        <v>1.8229166666666667</v>
      </c>
      <c r="F208" s="67"/>
      <c r="H208" s="5"/>
      <c r="I208" s="68" t="s">
        <v>191</v>
      </c>
      <c r="J208" s="67">
        <v>0.82644628099173556</v>
      </c>
      <c r="K208" s="67">
        <v>0.84033613445378152</v>
      </c>
      <c r="L208" s="67">
        <v>0.81300813008130079</v>
      </c>
      <c r="M208" s="83">
        <v>1.8329938900203666</v>
      </c>
      <c r="O208" s="119"/>
      <c r="P208" s="119"/>
      <c r="Q208" s="119"/>
      <c r="R208" s="119"/>
      <c r="S208" s="119"/>
    </row>
    <row r="209" spans="2:21" x14ac:dyDescent="0.15">
      <c r="B209" s="4" t="s">
        <v>395</v>
      </c>
      <c r="O209" s="119"/>
      <c r="P209" s="119"/>
      <c r="Q209" s="119"/>
      <c r="R209" s="119"/>
      <c r="S209" s="119"/>
    </row>
    <row r="210" spans="2:21" x14ac:dyDescent="0.15">
      <c r="B210" t="s">
        <v>477</v>
      </c>
      <c r="O210" s="119"/>
      <c r="P210" s="119"/>
      <c r="Q210" s="119"/>
      <c r="R210" s="119"/>
      <c r="S210" s="119"/>
    </row>
    <row r="211" spans="2:21" x14ac:dyDescent="0.15">
      <c r="B211" s="66"/>
      <c r="C211" s="66" t="s">
        <v>189</v>
      </c>
      <c r="D211" s="66" t="s">
        <v>185</v>
      </c>
      <c r="E211" s="66" t="s">
        <v>187</v>
      </c>
      <c r="F211" s="66" t="s">
        <v>199</v>
      </c>
      <c r="H211" s="54" t="s">
        <v>431</v>
      </c>
      <c r="M211" s="51" t="s">
        <v>424</v>
      </c>
      <c r="O211" s="4"/>
      <c r="P211" s="4"/>
      <c r="Q211" s="4"/>
      <c r="R211" s="4"/>
      <c r="S211" s="4"/>
    </row>
    <row r="212" spans="2:21" x14ac:dyDescent="0.15">
      <c r="B212" s="66" t="s">
        <v>279</v>
      </c>
      <c r="C212" s="67">
        <v>64.926931106471812</v>
      </c>
      <c r="D212" s="67">
        <v>66.315789473684205</v>
      </c>
      <c r="E212" s="67">
        <v>64.583333333333329</v>
      </c>
      <c r="F212" s="67">
        <v>68.191268191268193</v>
      </c>
      <c r="H212" s="55">
        <f t="shared" ref="H212:H222" si="34">RANK(C212,C$212:C$222)</f>
        <v>1</v>
      </c>
      <c r="I212" s="55">
        <f t="shared" ref="I212:I222" si="35">RANK(D212,D$212:D$222)</f>
        <v>1</v>
      </c>
      <c r="J212" s="55">
        <f t="shared" ref="J212:J222" si="36">RANK(E212,E$212:E$222)</f>
        <v>1</v>
      </c>
      <c r="K212" s="55">
        <f t="shared" ref="K212:K222" si="37">RANK(F212,F$212:F$222)</f>
        <v>1</v>
      </c>
      <c r="M212" s="53">
        <f>ROUND(C212,1)-ROUND(F212,1)</f>
        <v>-3.2999999999999972</v>
      </c>
      <c r="O212" s="119"/>
      <c r="P212" s="114"/>
      <c r="Q212" s="114"/>
      <c r="R212" s="114"/>
      <c r="S212" s="114"/>
      <c r="T212" s="120"/>
      <c r="U212" s="5"/>
    </row>
    <row r="213" spans="2:21" x14ac:dyDescent="0.15">
      <c r="B213" s="66" t="s">
        <v>280</v>
      </c>
      <c r="C213" s="67">
        <v>16.492693110647181</v>
      </c>
      <c r="D213" s="67">
        <v>14.736842105263158</v>
      </c>
      <c r="E213" s="67">
        <v>16.927083333333332</v>
      </c>
      <c r="F213" s="67">
        <v>17.255717255717254</v>
      </c>
      <c r="H213" s="55">
        <f t="shared" si="34"/>
        <v>3</v>
      </c>
      <c r="I213" s="55">
        <f t="shared" si="35"/>
        <v>3</v>
      </c>
      <c r="J213" s="55">
        <f t="shared" si="36"/>
        <v>3</v>
      </c>
      <c r="K213" s="55">
        <f t="shared" si="37"/>
        <v>3</v>
      </c>
      <c r="M213" s="53">
        <f t="shared" ref="M213:M222" si="38">ROUND(C213,1)-ROUND(F213,1)</f>
        <v>-0.80000000000000071</v>
      </c>
      <c r="O213" s="119"/>
      <c r="P213" s="114"/>
      <c r="Q213" s="114"/>
      <c r="R213" s="114"/>
      <c r="S213" s="114"/>
      <c r="T213" s="5"/>
      <c r="U213" s="5"/>
    </row>
    <row r="214" spans="2:21" x14ac:dyDescent="0.15">
      <c r="B214" s="66" t="s">
        <v>242</v>
      </c>
      <c r="C214" s="67">
        <v>12.31732776617954</v>
      </c>
      <c r="D214" s="67">
        <v>10.526315789473685</v>
      </c>
      <c r="E214" s="67">
        <v>12.760416666666666</v>
      </c>
      <c r="F214" s="67">
        <v>14.96881496881497</v>
      </c>
      <c r="H214" s="55">
        <f t="shared" si="34"/>
        <v>5</v>
      </c>
      <c r="I214" s="55">
        <f t="shared" si="35"/>
        <v>5</v>
      </c>
      <c r="J214" s="55">
        <f t="shared" si="36"/>
        <v>5</v>
      </c>
      <c r="K214" s="55">
        <f t="shared" si="37"/>
        <v>5</v>
      </c>
      <c r="M214" s="53">
        <f t="shared" si="38"/>
        <v>-2.6999999999999993</v>
      </c>
      <c r="O214" s="4"/>
      <c r="P214" s="114"/>
      <c r="Q214" s="114"/>
      <c r="R214" s="114"/>
      <c r="S214" s="114"/>
      <c r="T214" s="5"/>
      <c r="U214" s="5"/>
    </row>
    <row r="215" spans="2:21" x14ac:dyDescent="0.15">
      <c r="B215" s="66" t="s">
        <v>281</v>
      </c>
      <c r="C215" s="67">
        <v>3.3402922755741127</v>
      </c>
      <c r="D215" s="67">
        <v>3.1578947368421053</v>
      </c>
      <c r="E215" s="67">
        <v>3.3854166666666665</v>
      </c>
      <c r="F215" s="67">
        <v>3.5343035343035343</v>
      </c>
      <c r="H215" s="55">
        <f t="shared" si="34"/>
        <v>11</v>
      </c>
      <c r="I215" s="55">
        <f t="shared" si="35"/>
        <v>11</v>
      </c>
      <c r="J215" s="55">
        <f t="shared" si="36"/>
        <v>11</v>
      </c>
      <c r="K215" s="55">
        <f t="shared" si="37"/>
        <v>10</v>
      </c>
      <c r="M215" s="53">
        <f t="shared" si="38"/>
        <v>-0.20000000000000018</v>
      </c>
      <c r="O215" s="119"/>
      <c r="P215" s="119"/>
      <c r="Q215" s="119"/>
      <c r="R215" s="119"/>
      <c r="S215" s="119"/>
      <c r="T215" s="5"/>
      <c r="U215" s="5"/>
    </row>
    <row r="216" spans="2:21" x14ac:dyDescent="0.15">
      <c r="B216" s="66" t="s">
        <v>278</v>
      </c>
      <c r="C216" s="67">
        <v>7.3068893528183718</v>
      </c>
      <c r="D216" s="67">
        <v>7.3684210526315788</v>
      </c>
      <c r="E216" s="67">
        <v>7.291666666666667</v>
      </c>
      <c r="F216" s="67">
        <v>4.7817047817047813</v>
      </c>
      <c r="H216" s="55">
        <f t="shared" si="34"/>
        <v>9</v>
      </c>
      <c r="I216" s="55">
        <f t="shared" si="35"/>
        <v>7</v>
      </c>
      <c r="J216" s="55">
        <f t="shared" si="36"/>
        <v>9</v>
      </c>
      <c r="K216" s="55">
        <f t="shared" si="37"/>
        <v>9</v>
      </c>
      <c r="M216" s="53">
        <f t="shared" si="38"/>
        <v>2.5</v>
      </c>
      <c r="O216" s="119"/>
      <c r="P216" s="119"/>
      <c r="Q216" s="119"/>
      <c r="R216" s="119"/>
      <c r="S216" s="119"/>
      <c r="T216" s="120"/>
      <c r="U216" s="5"/>
    </row>
    <row r="217" spans="2:21" x14ac:dyDescent="0.15">
      <c r="B217" s="66" t="s">
        <v>543</v>
      </c>
      <c r="C217" s="67">
        <v>21.503131524008349</v>
      </c>
      <c r="D217" s="67">
        <v>14.736842105263158</v>
      </c>
      <c r="E217" s="67">
        <v>23.177083333333332</v>
      </c>
      <c r="F217" s="67">
        <v>23.908523908523907</v>
      </c>
      <c r="H217" s="55">
        <f t="shared" si="34"/>
        <v>2</v>
      </c>
      <c r="I217" s="55">
        <f t="shared" si="35"/>
        <v>3</v>
      </c>
      <c r="J217" s="55">
        <f t="shared" si="36"/>
        <v>2</v>
      </c>
      <c r="K217" s="55">
        <f t="shared" si="37"/>
        <v>2</v>
      </c>
      <c r="M217" s="53">
        <f t="shared" si="38"/>
        <v>-2.3999999999999986</v>
      </c>
      <c r="T217" s="5"/>
      <c r="U217" s="120"/>
    </row>
    <row r="218" spans="2:21" x14ac:dyDescent="0.15">
      <c r="B218" s="66" t="s">
        <v>282</v>
      </c>
      <c r="C218" s="67">
        <v>9.3945720250521916</v>
      </c>
      <c r="D218" s="67">
        <v>5.2631578947368425</v>
      </c>
      <c r="E218" s="67">
        <v>10.416666666666666</v>
      </c>
      <c r="F218" s="67">
        <v>7.6923076923076925</v>
      </c>
      <c r="H218" s="55">
        <f t="shared" si="34"/>
        <v>7</v>
      </c>
      <c r="I218" s="55">
        <f t="shared" si="35"/>
        <v>8</v>
      </c>
      <c r="J218" s="55">
        <f t="shared" si="36"/>
        <v>6</v>
      </c>
      <c r="K218" s="55">
        <f t="shared" si="37"/>
        <v>8</v>
      </c>
      <c r="M218" s="53">
        <f t="shared" si="38"/>
        <v>1.7000000000000002</v>
      </c>
      <c r="T218" s="5"/>
      <c r="U218" s="5"/>
    </row>
    <row r="219" spans="2:21" x14ac:dyDescent="0.15">
      <c r="B219" s="66" t="s">
        <v>283</v>
      </c>
      <c r="C219" s="67">
        <v>10.22964509394572</v>
      </c>
      <c r="D219" s="67">
        <v>9.473684210526315</v>
      </c>
      <c r="E219" s="67">
        <v>10.416666666666666</v>
      </c>
      <c r="F219" s="67">
        <v>11.018711018711018</v>
      </c>
      <c r="H219" s="55">
        <f t="shared" si="34"/>
        <v>6</v>
      </c>
      <c r="I219" s="55">
        <f t="shared" si="35"/>
        <v>6</v>
      </c>
      <c r="J219" s="55">
        <f t="shared" si="36"/>
        <v>6</v>
      </c>
      <c r="K219" s="55">
        <f t="shared" si="37"/>
        <v>6</v>
      </c>
      <c r="M219" s="53">
        <f t="shared" si="38"/>
        <v>-0.80000000000000071</v>
      </c>
      <c r="T219" s="5"/>
      <c r="U219" s="5"/>
    </row>
    <row r="220" spans="2:21" x14ac:dyDescent="0.15">
      <c r="B220" s="66" t="s">
        <v>284</v>
      </c>
      <c r="C220" s="67">
        <v>7.7244258872651361</v>
      </c>
      <c r="D220" s="67">
        <v>5.2631578947368425</v>
      </c>
      <c r="E220" s="67">
        <v>8.3333333333333339</v>
      </c>
      <c r="F220" s="67">
        <v>11.018711018711018</v>
      </c>
      <c r="H220" s="55">
        <f t="shared" si="34"/>
        <v>8</v>
      </c>
      <c r="I220" s="55">
        <f t="shared" si="35"/>
        <v>8</v>
      </c>
      <c r="J220" s="55">
        <f t="shared" si="36"/>
        <v>8</v>
      </c>
      <c r="K220" s="55">
        <f t="shared" si="37"/>
        <v>6</v>
      </c>
      <c r="M220" s="53">
        <f t="shared" si="38"/>
        <v>-3.3</v>
      </c>
      <c r="T220" s="120"/>
      <c r="U220" s="5"/>
    </row>
    <row r="221" spans="2:21" x14ac:dyDescent="0.15">
      <c r="B221" s="66" t="s">
        <v>285</v>
      </c>
      <c r="C221" s="67">
        <v>13.987473903966597</v>
      </c>
      <c r="D221" s="67">
        <v>17.894736842105264</v>
      </c>
      <c r="E221" s="67">
        <v>13.020833333333334</v>
      </c>
      <c r="F221" s="67">
        <v>15.176715176715177</v>
      </c>
      <c r="H221" s="55">
        <f t="shared" si="34"/>
        <v>4</v>
      </c>
      <c r="I221" s="55">
        <f t="shared" si="35"/>
        <v>2</v>
      </c>
      <c r="J221" s="55">
        <f t="shared" si="36"/>
        <v>4</v>
      </c>
      <c r="K221" s="55">
        <f t="shared" si="37"/>
        <v>4</v>
      </c>
      <c r="M221" s="53">
        <f t="shared" si="38"/>
        <v>-1.1999999999999993</v>
      </c>
      <c r="T221" s="5"/>
      <c r="U221" s="120"/>
    </row>
    <row r="222" spans="2:21" x14ac:dyDescent="0.15">
      <c r="B222" s="66" t="s">
        <v>202</v>
      </c>
      <c r="C222" s="67">
        <v>4.3841336116910226</v>
      </c>
      <c r="D222" s="67">
        <v>4.2105263157894735</v>
      </c>
      <c r="E222" s="67">
        <v>4.427083333333333</v>
      </c>
      <c r="F222" s="67">
        <v>3.3264033264033266</v>
      </c>
      <c r="H222" s="55">
        <f t="shared" si="34"/>
        <v>10</v>
      </c>
      <c r="I222" s="55">
        <f t="shared" si="35"/>
        <v>10</v>
      </c>
      <c r="J222" s="55">
        <f t="shared" si="36"/>
        <v>10</v>
      </c>
      <c r="K222" s="55">
        <f t="shared" si="37"/>
        <v>11</v>
      </c>
      <c r="M222" s="53">
        <f t="shared" si="38"/>
        <v>1.1000000000000005</v>
      </c>
      <c r="T222" s="5"/>
      <c r="U222" s="5"/>
    </row>
    <row r="223" spans="2:21" x14ac:dyDescent="0.15">
      <c r="B223" s="66" t="s">
        <v>191</v>
      </c>
      <c r="C223" s="67">
        <v>1.0438413361169103</v>
      </c>
      <c r="D223" s="67">
        <v>0</v>
      </c>
      <c r="E223" s="67">
        <v>1.3020833333333333</v>
      </c>
      <c r="F223" s="67">
        <v>1.2474012474012475</v>
      </c>
      <c r="T223" s="5"/>
      <c r="U223" s="5"/>
    </row>
    <row r="224" spans="2:21" x14ac:dyDescent="0.15">
      <c r="B224" t="s">
        <v>478</v>
      </c>
    </row>
    <row r="225" spans="2:14" x14ac:dyDescent="0.15">
      <c r="B225" s="66"/>
      <c r="C225" s="66" t="s">
        <v>189</v>
      </c>
      <c r="D225" s="66" t="s">
        <v>185</v>
      </c>
      <c r="E225" s="66" t="s">
        <v>187</v>
      </c>
      <c r="F225" s="66" t="s">
        <v>199</v>
      </c>
      <c r="H225" s="54" t="s">
        <v>431</v>
      </c>
    </row>
    <row r="226" spans="2:14" x14ac:dyDescent="0.15">
      <c r="B226" s="66" t="s">
        <v>206</v>
      </c>
      <c r="C226" s="67">
        <v>72.025052192066809</v>
      </c>
      <c r="D226" s="67">
        <v>82.10526315789474</v>
      </c>
      <c r="E226" s="67">
        <v>69.53125</v>
      </c>
      <c r="F226" s="67">
        <v>75.883575883575887</v>
      </c>
      <c r="H226" s="55">
        <f t="shared" ref="H226:H236" si="39">RANK(C226,C$226:C$236)</f>
        <v>1</v>
      </c>
      <c r="I226" s="55">
        <f t="shared" ref="I226:I236" si="40">RANK(D226,D$226:D$236)</f>
        <v>1</v>
      </c>
      <c r="J226" s="55">
        <f t="shared" ref="J226:J236" si="41">RANK(E226,E$226:E$236)</f>
        <v>1</v>
      </c>
      <c r="K226" s="55">
        <f t="shared" ref="K226:K236" si="42">RANK(F226,F$226:F$236)</f>
        <v>1</v>
      </c>
      <c r="M226" s="120"/>
      <c r="N226" s="120"/>
    </row>
    <row r="227" spans="2:14" x14ac:dyDescent="0.15">
      <c r="B227" s="66" t="s">
        <v>208</v>
      </c>
      <c r="C227" s="67">
        <v>7.0981210855949897</v>
      </c>
      <c r="D227" s="67">
        <v>6.3157894736842106</v>
      </c>
      <c r="E227" s="67">
        <v>7.291666666666667</v>
      </c>
      <c r="F227" s="67">
        <v>4.9896049896049899</v>
      </c>
      <c r="H227" s="55">
        <f t="shared" si="39"/>
        <v>7</v>
      </c>
      <c r="I227" s="55">
        <f t="shared" si="40"/>
        <v>6</v>
      </c>
      <c r="J227" s="55">
        <f t="shared" si="41"/>
        <v>7</v>
      </c>
      <c r="K227" s="55">
        <f t="shared" si="42"/>
        <v>6</v>
      </c>
      <c r="M227" s="5"/>
      <c r="N227" s="5"/>
    </row>
    <row r="228" spans="2:14" x14ac:dyDescent="0.15">
      <c r="B228" s="66" t="s">
        <v>209</v>
      </c>
      <c r="C228" s="67">
        <v>26.931106471816285</v>
      </c>
      <c r="D228" s="67">
        <v>15.789473684210526</v>
      </c>
      <c r="E228" s="67">
        <v>29.6875</v>
      </c>
      <c r="F228" s="67">
        <v>25.571725571725572</v>
      </c>
      <c r="H228" s="55">
        <f t="shared" si="39"/>
        <v>3</v>
      </c>
      <c r="I228" s="55">
        <f t="shared" si="40"/>
        <v>4</v>
      </c>
      <c r="J228" s="55">
        <f t="shared" si="41"/>
        <v>3</v>
      </c>
      <c r="K228" s="55">
        <f t="shared" si="42"/>
        <v>3</v>
      </c>
      <c r="M228" s="5"/>
      <c r="N228" s="120"/>
    </row>
    <row r="229" spans="2:14" x14ac:dyDescent="0.15">
      <c r="B229" s="66" t="s">
        <v>160</v>
      </c>
      <c r="C229" s="67">
        <v>21.503131524008349</v>
      </c>
      <c r="D229" s="67">
        <v>16.842105263157894</v>
      </c>
      <c r="E229" s="67">
        <v>22.65625</v>
      </c>
      <c r="F229" s="67">
        <v>21.829521829521831</v>
      </c>
      <c r="H229" s="55">
        <f t="shared" si="39"/>
        <v>4</v>
      </c>
      <c r="I229" s="55">
        <f t="shared" si="40"/>
        <v>2</v>
      </c>
      <c r="J229" s="55">
        <f t="shared" si="41"/>
        <v>4</v>
      </c>
      <c r="K229" s="55">
        <f t="shared" si="42"/>
        <v>4</v>
      </c>
      <c r="M229" s="5"/>
      <c r="N229" s="5"/>
    </row>
    <row r="230" spans="2:14" x14ac:dyDescent="0.15">
      <c r="B230" s="66" t="s">
        <v>396</v>
      </c>
      <c r="C230" s="67">
        <v>2.2964509394572024</v>
      </c>
      <c r="D230" s="67">
        <v>2.1052631578947367</v>
      </c>
      <c r="E230" s="67">
        <v>2.34375</v>
      </c>
      <c r="F230" s="67">
        <v>2.0790020790020791</v>
      </c>
      <c r="H230" s="55">
        <f t="shared" si="39"/>
        <v>9</v>
      </c>
      <c r="I230" s="55">
        <f t="shared" si="40"/>
        <v>10</v>
      </c>
      <c r="J230" s="55">
        <f t="shared" si="41"/>
        <v>9</v>
      </c>
      <c r="K230" s="55">
        <f t="shared" si="42"/>
        <v>9</v>
      </c>
      <c r="M230" s="5"/>
      <c r="N230" s="5"/>
    </row>
    <row r="231" spans="2:14" x14ac:dyDescent="0.15">
      <c r="B231" s="66" t="s">
        <v>286</v>
      </c>
      <c r="C231" s="67">
        <v>11.273486430062631</v>
      </c>
      <c r="D231" s="67">
        <v>11.578947368421053</v>
      </c>
      <c r="E231" s="67">
        <v>11.197916666666666</v>
      </c>
      <c r="F231" s="67">
        <v>11.850311850311851</v>
      </c>
      <c r="H231" s="55">
        <f t="shared" si="39"/>
        <v>5</v>
      </c>
      <c r="I231" s="55">
        <f t="shared" si="40"/>
        <v>5</v>
      </c>
      <c r="J231" s="55">
        <f t="shared" si="41"/>
        <v>5</v>
      </c>
      <c r="K231" s="55">
        <f t="shared" si="42"/>
        <v>5</v>
      </c>
      <c r="M231" s="5"/>
      <c r="N231" s="5"/>
    </row>
    <row r="232" spans="2:14" x14ac:dyDescent="0.15">
      <c r="B232" s="66" t="s">
        <v>287</v>
      </c>
      <c r="C232" s="67">
        <v>37.78705636743215</v>
      </c>
      <c r="D232" s="67">
        <v>16.842105263157894</v>
      </c>
      <c r="E232" s="67">
        <v>42.96875</v>
      </c>
      <c r="F232" s="67">
        <v>37.006237006237008</v>
      </c>
      <c r="H232" s="55">
        <f t="shared" si="39"/>
        <v>2</v>
      </c>
      <c r="I232" s="55">
        <f t="shared" si="40"/>
        <v>2</v>
      </c>
      <c r="J232" s="55">
        <f t="shared" si="41"/>
        <v>2</v>
      </c>
      <c r="K232" s="55">
        <f t="shared" si="42"/>
        <v>2</v>
      </c>
      <c r="M232" s="5"/>
      <c r="N232" s="120"/>
    </row>
    <row r="233" spans="2:14" x14ac:dyDescent="0.15">
      <c r="B233" s="66" t="s">
        <v>288</v>
      </c>
      <c r="C233" s="67">
        <v>2.0876826722338206</v>
      </c>
      <c r="D233" s="67">
        <v>3.1578947368421053</v>
      </c>
      <c r="E233" s="67">
        <v>1.8229166666666667</v>
      </c>
      <c r="F233" s="67">
        <v>2.9106029106029108</v>
      </c>
      <c r="H233" s="55">
        <f t="shared" si="39"/>
        <v>10</v>
      </c>
      <c r="I233" s="55">
        <f t="shared" si="40"/>
        <v>8</v>
      </c>
      <c r="J233" s="55">
        <f t="shared" si="41"/>
        <v>10</v>
      </c>
      <c r="K233" s="55">
        <f t="shared" si="42"/>
        <v>8</v>
      </c>
      <c r="M233" s="5"/>
      <c r="N233" s="5"/>
    </row>
    <row r="234" spans="2:14" x14ac:dyDescent="0.15">
      <c r="B234" s="66" t="s">
        <v>161</v>
      </c>
      <c r="C234" s="67">
        <v>0.62630480167014613</v>
      </c>
      <c r="D234" s="67">
        <v>1.0526315789473684</v>
      </c>
      <c r="E234" s="67">
        <v>0.52083333333333337</v>
      </c>
      <c r="F234" s="67">
        <v>0.41580041580041582</v>
      </c>
      <c r="H234" s="55">
        <f t="shared" si="39"/>
        <v>11</v>
      </c>
      <c r="I234" s="55">
        <f t="shared" si="40"/>
        <v>11</v>
      </c>
      <c r="J234" s="55">
        <f t="shared" si="41"/>
        <v>11</v>
      </c>
      <c r="K234" s="55">
        <f t="shared" si="42"/>
        <v>11</v>
      </c>
      <c r="M234" s="5"/>
      <c r="N234" s="5"/>
    </row>
    <row r="235" spans="2:14" x14ac:dyDescent="0.15">
      <c r="B235" s="66" t="s">
        <v>289</v>
      </c>
      <c r="C235" s="67">
        <v>3.5490605427974948</v>
      </c>
      <c r="D235" s="67">
        <v>5.2631578947368425</v>
      </c>
      <c r="E235" s="67">
        <v>3.125</v>
      </c>
      <c r="F235" s="67">
        <v>2.0790020790020791</v>
      </c>
      <c r="H235" s="55">
        <f t="shared" si="39"/>
        <v>8</v>
      </c>
      <c r="I235" s="55">
        <f t="shared" si="40"/>
        <v>7</v>
      </c>
      <c r="J235" s="55">
        <f t="shared" si="41"/>
        <v>8</v>
      </c>
      <c r="K235" s="55">
        <f t="shared" si="42"/>
        <v>9</v>
      </c>
      <c r="M235" s="5"/>
      <c r="N235" s="5"/>
    </row>
    <row r="236" spans="2:14" x14ac:dyDescent="0.15">
      <c r="B236" s="66" t="s">
        <v>202</v>
      </c>
      <c r="C236" s="67">
        <v>8.5594989561586647</v>
      </c>
      <c r="D236" s="67">
        <v>3.1578947368421053</v>
      </c>
      <c r="E236" s="67">
        <v>9.8958333333333339</v>
      </c>
      <c r="F236" s="67">
        <v>4.9896049896049899</v>
      </c>
      <c r="H236" s="55">
        <f t="shared" si="39"/>
        <v>6</v>
      </c>
      <c r="I236" s="55">
        <f t="shared" si="40"/>
        <v>8</v>
      </c>
      <c r="J236" s="55">
        <f t="shared" si="41"/>
        <v>6</v>
      </c>
      <c r="K236" s="55">
        <f t="shared" si="42"/>
        <v>6</v>
      </c>
      <c r="M236" s="120"/>
      <c r="N236" s="5"/>
    </row>
    <row r="237" spans="2:14" x14ac:dyDescent="0.15">
      <c r="B237" s="66" t="s">
        <v>191</v>
      </c>
      <c r="C237" s="67">
        <v>1.6701461377870563</v>
      </c>
      <c r="D237" s="67">
        <v>1.0526315789473684</v>
      </c>
      <c r="E237" s="67">
        <v>1.8229166666666667</v>
      </c>
      <c r="F237" s="67">
        <v>1.0395010395010396</v>
      </c>
      <c r="M237" s="5"/>
      <c r="N237" s="5"/>
    </row>
    <row r="239" spans="2:14" x14ac:dyDescent="0.15">
      <c r="B239" s="4" t="s">
        <v>397</v>
      </c>
    </row>
    <row r="240" spans="2:14" x14ac:dyDescent="0.15">
      <c r="B240" t="s">
        <v>479</v>
      </c>
    </row>
    <row r="241" spans="2:19" x14ac:dyDescent="0.15">
      <c r="B241" s="70" t="s">
        <v>525</v>
      </c>
      <c r="C241" s="71"/>
      <c r="D241" s="71"/>
      <c r="E241" s="71"/>
      <c r="F241" s="71"/>
      <c r="H241" s="72" t="s">
        <v>521</v>
      </c>
      <c r="I241" s="72"/>
      <c r="J241" s="72"/>
      <c r="K241" s="72"/>
      <c r="L241" s="72"/>
      <c r="N241" s="71" t="s">
        <v>532</v>
      </c>
      <c r="O241" s="71"/>
      <c r="P241" s="71"/>
      <c r="Q241" s="71"/>
      <c r="R241" s="71"/>
    </row>
    <row r="242" spans="2:19" x14ac:dyDescent="0.15">
      <c r="B242" s="68"/>
      <c r="C242" s="66" t="s">
        <v>189</v>
      </c>
      <c r="D242" s="66" t="s">
        <v>185</v>
      </c>
      <c r="E242" s="66" t="s">
        <v>187</v>
      </c>
      <c r="F242" s="66" t="s">
        <v>199</v>
      </c>
      <c r="H242" s="80"/>
      <c r="I242" s="80" t="s">
        <v>320</v>
      </c>
      <c r="J242" s="80" t="s">
        <v>321</v>
      </c>
      <c r="K242" s="80" t="s">
        <v>322</v>
      </c>
      <c r="L242" s="80" t="s">
        <v>323</v>
      </c>
      <c r="N242" s="66"/>
      <c r="O242" s="66" t="s">
        <v>556</v>
      </c>
      <c r="P242" s="66" t="s">
        <v>321</v>
      </c>
      <c r="Q242" s="66" t="s">
        <v>322</v>
      </c>
      <c r="R242" s="66" t="s">
        <v>323</v>
      </c>
    </row>
    <row r="243" spans="2:19" x14ac:dyDescent="0.15">
      <c r="B243" s="68" t="s">
        <v>307</v>
      </c>
      <c r="C243" s="67">
        <v>31.524008350730689</v>
      </c>
      <c r="D243" s="67">
        <v>49.473684210526315</v>
      </c>
      <c r="E243" s="67">
        <v>27.083333333333332</v>
      </c>
      <c r="F243" s="67">
        <v>38.669438669438669</v>
      </c>
      <c r="H243" s="80" t="s">
        <v>307</v>
      </c>
      <c r="I243" s="81">
        <v>45.522388059701491</v>
      </c>
      <c r="J243" s="81">
        <v>39.784946236559136</v>
      </c>
      <c r="K243" s="81">
        <v>27.927927927927929</v>
      </c>
      <c r="L243" s="81">
        <v>38.775510204081634</v>
      </c>
      <c r="N243" s="66" t="s">
        <v>307</v>
      </c>
      <c r="O243" s="67">
        <v>35.416666666666664</v>
      </c>
      <c r="P243" s="67">
        <v>32.663316582914575</v>
      </c>
      <c r="Q243" s="67">
        <v>20.27027027027027</v>
      </c>
      <c r="R243" s="67">
        <v>32.786885245901637</v>
      </c>
      <c r="S243" s="73"/>
    </row>
    <row r="244" spans="2:19" x14ac:dyDescent="0.15">
      <c r="B244" s="68" t="s">
        <v>308</v>
      </c>
      <c r="C244" s="67">
        <v>49.060542797494783</v>
      </c>
      <c r="D244" s="67">
        <v>36.842105263157897</v>
      </c>
      <c r="E244" s="67">
        <v>52.083333333333336</v>
      </c>
      <c r="F244" s="67">
        <v>46.777546777546775</v>
      </c>
      <c r="H244" s="80" t="s">
        <v>308</v>
      </c>
      <c r="I244" s="81">
        <v>46.268656716417908</v>
      </c>
      <c r="J244" s="81">
        <v>46.236559139784944</v>
      </c>
      <c r="K244" s="81">
        <v>52.252252252252255</v>
      </c>
      <c r="L244" s="81">
        <v>38.775510204081634</v>
      </c>
      <c r="N244" s="66" t="s">
        <v>308</v>
      </c>
      <c r="O244" s="67">
        <v>50.694444444444443</v>
      </c>
      <c r="P244" s="67">
        <v>46.733668341708544</v>
      </c>
      <c r="Q244" s="67">
        <v>52.702702702702702</v>
      </c>
      <c r="R244" s="67">
        <v>47.540983606557376</v>
      </c>
      <c r="S244" s="73"/>
    </row>
    <row r="245" spans="2:19" x14ac:dyDescent="0.15">
      <c r="B245" s="68" t="s">
        <v>309</v>
      </c>
      <c r="C245" s="67">
        <v>16.701461377870565</v>
      </c>
      <c r="D245" s="67">
        <v>12.631578947368421</v>
      </c>
      <c r="E245" s="67">
        <v>17.708333333333332</v>
      </c>
      <c r="F245" s="67">
        <v>12.474012474012474</v>
      </c>
      <c r="H245" s="80" t="s">
        <v>309</v>
      </c>
      <c r="I245" s="81">
        <v>7.4626865671641793</v>
      </c>
      <c r="J245" s="81">
        <v>11.290322580645162</v>
      </c>
      <c r="K245" s="81">
        <v>16.216216216216218</v>
      </c>
      <c r="L245" s="81">
        <v>22.448979591836736</v>
      </c>
      <c r="N245" s="66" t="s">
        <v>309</v>
      </c>
      <c r="O245" s="67">
        <v>12.5</v>
      </c>
      <c r="P245" s="67">
        <v>16.08040201005025</v>
      </c>
      <c r="Q245" s="67">
        <v>27.027027027027028</v>
      </c>
      <c r="R245" s="67">
        <v>16.393442622950818</v>
      </c>
      <c r="S245" s="73"/>
    </row>
    <row r="246" spans="2:19" x14ac:dyDescent="0.15">
      <c r="B246" s="68" t="s">
        <v>162</v>
      </c>
      <c r="C246" s="67">
        <v>2.5052192066805845</v>
      </c>
      <c r="D246" s="67">
        <v>1.0526315789473684</v>
      </c>
      <c r="E246" s="67">
        <v>2.8645833333333335</v>
      </c>
      <c r="F246" s="67">
        <v>1.4553014553014554</v>
      </c>
      <c r="H246" s="80" t="s">
        <v>176</v>
      </c>
      <c r="I246" s="81">
        <v>0.74626865671641796</v>
      </c>
      <c r="J246" s="81">
        <v>1.6129032258064515</v>
      </c>
      <c r="K246" s="81">
        <v>2.7027027027027026</v>
      </c>
      <c r="L246" s="81">
        <v>0</v>
      </c>
      <c r="N246" s="66" t="s">
        <v>176</v>
      </c>
      <c r="O246" s="67">
        <v>1.3888888888888888</v>
      </c>
      <c r="P246" s="67">
        <v>4.0201005025125625</v>
      </c>
      <c r="Q246" s="67">
        <v>0</v>
      </c>
      <c r="R246" s="67">
        <v>3.278688524590164</v>
      </c>
      <c r="S246" s="73"/>
    </row>
    <row r="247" spans="2:19" x14ac:dyDescent="0.15">
      <c r="B247" s="68" t="s">
        <v>191</v>
      </c>
      <c r="C247" s="67">
        <v>0.20876826722338204</v>
      </c>
      <c r="D247" s="67">
        <v>0</v>
      </c>
      <c r="E247" s="67">
        <v>0.26041666666666669</v>
      </c>
      <c r="F247" s="67">
        <v>0.62370062370062374</v>
      </c>
      <c r="H247" s="80" t="s">
        <v>191</v>
      </c>
      <c r="I247" s="81">
        <v>0</v>
      </c>
      <c r="J247" s="81">
        <v>1.075268817204301</v>
      </c>
      <c r="K247" s="81">
        <v>0.90090090090090091</v>
      </c>
      <c r="L247" s="81">
        <v>0</v>
      </c>
      <c r="N247" s="66" t="s">
        <v>191</v>
      </c>
      <c r="O247" s="67">
        <v>0</v>
      </c>
      <c r="P247" s="67">
        <v>0.50251256281407031</v>
      </c>
      <c r="Q247" s="67">
        <v>0</v>
      </c>
      <c r="R247" s="67">
        <v>0</v>
      </c>
      <c r="S247" s="73"/>
    </row>
    <row r="248" spans="2:19" x14ac:dyDescent="0.15">
      <c r="O248" s="5"/>
      <c r="P248" s="5"/>
      <c r="Q248" s="5"/>
      <c r="R248" s="5"/>
    </row>
    <row r="249" spans="2:19" x14ac:dyDescent="0.15">
      <c r="B249" s="43" t="s">
        <v>432</v>
      </c>
      <c r="C249" s="56">
        <f>ROUND(C243,1)+ROUND(C244,1)</f>
        <v>80.599999999999994</v>
      </c>
      <c r="D249" s="56">
        <f>ROUND(D243,1)+ROUND(D244,1)</f>
        <v>86.3</v>
      </c>
      <c r="E249" s="56">
        <f>ROUND(E243,1)+ROUND(E244,1)</f>
        <v>79.2</v>
      </c>
      <c r="F249" s="56">
        <f>ROUND(F243,1)+ROUND(F244,1)</f>
        <v>85.5</v>
      </c>
      <c r="H249" s="43" t="s">
        <v>432</v>
      </c>
      <c r="I249" s="56">
        <f>ROUND(I243,1)+ROUND(I244,1)</f>
        <v>91.8</v>
      </c>
      <c r="J249" s="56">
        <f>ROUND(J243,1)+ROUND(J244,1)</f>
        <v>86</v>
      </c>
      <c r="K249" s="56">
        <f>ROUND(K243,1)+ROUND(K244,1)</f>
        <v>80.199999999999989</v>
      </c>
      <c r="L249" s="56">
        <f>ROUND(L243,1)+ROUND(L244,1)</f>
        <v>77.599999999999994</v>
      </c>
      <c r="N249" s="43" t="s">
        <v>432</v>
      </c>
      <c r="O249" s="56">
        <f>ROUND(O243,1)+ROUND(O244,1)</f>
        <v>86.1</v>
      </c>
      <c r="P249" s="56">
        <f>ROUND(P243,1)+ROUND(P244,1)</f>
        <v>79.400000000000006</v>
      </c>
      <c r="Q249" s="56">
        <f>ROUND(Q243,1)+ROUND(Q244,1)</f>
        <v>73</v>
      </c>
      <c r="R249" s="56">
        <f>ROUND(R243,1)+ROUND(R244,1)</f>
        <v>80.3</v>
      </c>
    </row>
    <row r="250" spans="2:19" x14ac:dyDescent="0.15">
      <c r="B250" s="43" t="s">
        <v>433</v>
      </c>
      <c r="C250" s="56">
        <f>ROUND(C245,1)+ROUND(C246,1)</f>
        <v>19.2</v>
      </c>
      <c r="D250" s="56">
        <f>ROUND(D245,1)+ROUND(D246,1)</f>
        <v>13.7</v>
      </c>
      <c r="E250" s="56">
        <f>ROUND(E245,1)+ROUND(E246,1)</f>
        <v>20.599999999999998</v>
      </c>
      <c r="F250" s="56">
        <f>ROUND(F245,1)+ROUND(F246,1)</f>
        <v>14</v>
      </c>
      <c r="H250" s="43" t="s">
        <v>433</v>
      </c>
      <c r="I250" s="56">
        <f>ROUND(I245,1)+ROUND(I246,1)</f>
        <v>8.1999999999999993</v>
      </c>
      <c r="J250" s="56">
        <f>ROUND(J245,1)+ROUND(J246,1)</f>
        <v>12.9</v>
      </c>
      <c r="K250" s="56">
        <f>ROUND(K245,1)+ROUND(K246,1)</f>
        <v>18.899999999999999</v>
      </c>
      <c r="L250" s="56">
        <f>ROUND(L245,1)+ROUND(L246,1)</f>
        <v>22.4</v>
      </c>
      <c r="N250" s="43" t="s">
        <v>433</v>
      </c>
      <c r="O250" s="56">
        <f>ROUND(O245,1)+ROUND(O246,1)</f>
        <v>13.9</v>
      </c>
      <c r="P250" s="56">
        <f>ROUND(P245,1)+ROUND(P246,1)</f>
        <v>20.100000000000001</v>
      </c>
      <c r="Q250" s="56">
        <f>ROUND(Q245,1)+ROUND(Q246,1)</f>
        <v>27</v>
      </c>
      <c r="R250" s="56">
        <f>ROUND(R245,1)+ROUND(R246,1)</f>
        <v>19.7</v>
      </c>
    </row>
    <row r="252" spans="2:19" x14ac:dyDescent="0.15">
      <c r="C252" s="120"/>
      <c r="D252" s="120"/>
      <c r="H252" s="51" t="s">
        <v>424</v>
      </c>
      <c r="I252" s="52">
        <f>O249-I249</f>
        <v>-5.7000000000000028</v>
      </c>
      <c r="J252" s="52">
        <f t="shared" ref="I252:L253" si="43">P249-J249</f>
        <v>-6.5999999999999943</v>
      </c>
      <c r="K252" s="52">
        <f t="shared" si="43"/>
        <v>-7.1999999999999886</v>
      </c>
      <c r="L252" s="52">
        <f t="shared" si="43"/>
        <v>2.7000000000000028</v>
      </c>
    </row>
    <row r="253" spans="2:19" x14ac:dyDescent="0.15">
      <c r="C253" s="5"/>
      <c r="D253" s="5"/>
      <c r="I253" s="52">
        <f t="shared" si="43"/>
        <v>5.7000000000000011</v>
      </c>
      <c r="J253" s="52">
        <f t="shared" si="43"/>
        <v>7.2000000000000011</v>
      </c>
      <c r="K253" s="52">
        <f t="shared" si="43"/>
        <v>8.1000000000000014</v>
      </c>
      <c r="L253" s="52">
        <f t="shared" si="43"/>
        <v>-2.6999999999999993</v>
      </c>
    </row>
    <row r="255" spans="2:19" x14ac:dyDescent="0.15">
      <c r="B255" s="70" t="s">
        <v>526</v>
      </c>
      <c r="C255" s="71"/>
      <c r="D255" s="71"/>
      <c r="E255" s="71"/>
      <c r="F255" s="71"/>
      <c r="H255" s="71" t="s">
        <v>526</v>
      </c>
      <c r="I255" s="71"/>
      <c r="J255" s="71"/>
      <c r="K255" s="71"/>
      <c r="L255" s="71"/>
    </row>
    <row r="256" spans="2:19" x14ac:dyDescent="0.15">
      <c r="B256" s="68"/>
      <c r="C256" s="66" t="s">
        <v>189</v>
      </c>
      <c r="D256" s="66" t="s">
        <v>185</v>
      </c>
      <c r="E256" s="66" t="s">
        <v>187</v>
      </c>
      <c r="F256" s="66" t="s">
        <v>199</v>
      </c>
      <c r="H256" s="66"/>
      <c r="I256" s="66" t="s">
        <v>556</v>
      </c>
      <c r="J256" s="66" t="s">
        <v>321</v>
      </c>
      <c r="K256" s="66" t="s">
        <v>322</v>
      </c>
      <c r="L256" s="66" t="s">
        <v>323</v>
      </c>
    </row>
    <row r="257" spans="2:26" x14ac:dyDescent="0.15">
      <c r="B257" s="68" t="s">
        <v>307</v>
      </c>
      <c r="C257" s="67">
        <v>44.421487603305785</v>
      </c>
      <c r="D257" s="67">
        <v>46.218487394957982</v>
      </c>
      <c r="E257" s="67">
        <v>42.68292682926829</v>
      </c>
      <c r="F257" s="67">
        <v>51.527494908350306</v>
      </c>
      <c r="H257" s="66" t="s">
        <v>307</v>
      </c>
      <c r="I257" s="67">
        <v>46.357615894039732</v>
      </c>
      <c r="J257" s="67">
        <v>44.845360824742265</v>
      </c>
      <c r="K257" s="67">
        <v>39.240506329113927</v>
      </c>
      <c r="L257" s="67">
        <v>44.067796610169495</v>
      </c>
    </row>
    <row r="258" spans="2:26" x14ac:dyDescent="0.15">
      <c r="B258" s="68" t="s">
        <v>308</v>
      </c>
      <c r="C258" s="67">
        <v>45.041322314049587</v>
      </c>
      <c r="D258" s="67">
        <v>44.957983193277308</v>
      </c>
      <c r="E258" s="67">
        <v>45.121951219512198</v>
      </c>
      <c r="F258" s="67">
        <v>38.289205702647656</v>
      </c>
      <c r="H258" s="66" t="s">
        <v>308</v>
      </c>
      <c r="I258" s="67">
        <v>43.70860927152318</v>
      </c>
      <c r="J258" s="67">
        <v>43.298969072164951</v>
      </c>
      <c r="K258" s="67">
        <v>53.164556962025316</v>
      </c>
      <c r="L258" s="67">
        <v>44.067796610169495</v>
      </c>
    </row>
    <row r="259" spans="2:26" x14ac:dyDescent="0.15">
      <c r="B259" s="68" t="s">
        <v>309</v>
      </c>
      <c r="C259" s="67">
        <v>8.677685950413224</v>
      </c>
      <c r="D259" s="67">
        <v>8.8235294117647065</v>
      </c>
      <c r="E259" s="67">
        <v>8.536585365853659</v>
      </c>
      <c r="F259" s="67">
        <v>8.5539714867617107</v>
      </c>
      <c r="H259" s="66" t="s">
        <v>309</v>
      </c>
      <c r="I259" s="67">
        <v>7.2847682119205297</v>
      </c>
      <c r="J259" s="67">
        <v>9.7938144329896915</v>
      </c>
      <c r="K259" s="67">
        <v>7.5949367088607591</v>
      </c>
      <c r="L259" s="67">
        <v>10.169491525423728</v>
      </c>
    </row>
    <row r="260" spans="2:26" x14ac:dyDescent="0.15">
      <c r="B260" s="68" t="s">
        <v>310</v>
      </c>
      <c r="C260" s="67">
        <v>1.4462809917355373</v>
      </c>
      <c r="D260" s="67">
        <v>0</v>
      </c>
      <c r="E260" s="67">
        <v>2.845528455284553</v>
      </c>
      <c r="F260" s="67">
        <v>1.629327902240326</v>
      </c>
      <c r="H260" s="66" t="s">
        <v>311</v>
      </c>
      <c r="I260" s="67">
        <v>1.3245033112582782</v>
      </c>
      <c r="J260" s="67">
        <v>2.0618556701030926</v>
      </c>
      <c r="K260" s="67">
        <v>0</v>
      </c>
      <c r="L260" s="67">
        <v>1.6949152542372881</v>
      </c>
    </row>
    <row r="261" spans="2:26" x14ac:dyDescent="0.15">
      <c r="B261" s="68" t="s">
        <v>191</v>
      </c>
      <c r="C261" s="67">
        <v>0.41322314049586778</v>
      </c>
      <c r="D261" s="67">
        <v>0</v>
      </c>
      <c r="E261" s="67">
        <v>0.81300813008130079</v>
      </c>
      <c r="F261" s="67">
        <v>0</v>
      </c>
      <c r="H261" s="66" t="s">
        <v>191</v>
      </c>
      <c r="I261" s="67">
        <v>1.3245033112582782</v>
      </c>
      <c r="J261" s="67">
        <v>0</v>
      </c>
      <c r="K261" s="67">
        <v>0</v>
      </c>
      <c r="L261" s="67">
        <v>0</v>
      </c>
    </row>
    <row r="263" spans="2:26" x14ac:dyDescent="0.15">
      <c r="B263" s="43" t="s">
        <v>432</v>
      </c>
      <c r="C263" s="56">
        <f>ROUND(C257,1)+ROUND(C258,1)</f>
        <v>89.4</v>
      </c>
      <c r="D263" s="56">
        <f>ROUND(D257,1)+ROUND(D258,1)</f>
        <v>91.2</v>
      </c>
      <c r="E263" s="56">
        <f>ROUND(E257,1)+ROUND(E258,1)</f>
        <v>87.800000000000011</v>
      </c>
      <c r="F263" s="56">
        <f>ROUND(F257,1)+ROUND(F258,1)</f>
        <v>89.8</v>
      </c>
      <c r="H263" s="43" t="s">
        <v>432</v>
      </c>
      <c r="I263" s="56">
        <f>ROUND(I257,1)+ROUND(I258,1)</f>
        <v>90.1</v>
      </c>
      <c r="J263" s="56">
        <f>ROUND(J257,1)+ROUND(J258,1)</f>
        <v>88.1</v>
      </c>
      <c r="K263" s="56">
        <f>ROUND(K257,1)+ROUND(K258,1)</f>
        <v>92.4</v>
      </c>
      <c r="L263" s="56">
        <f>ROUND(L257,1)+ROUND(L258,1)</f>
        <v>88.2</v>
      </c>
      <c r="N263" s="51" t="s">
        <v>424</v>
      </c>
      <c r="O263" s="52">
        <f>O249-I263</f>
        <v>-4</v>
      </c>
      <c r="P263" s="52">
        <f t="shared" ref="P263:R264" si="44">P249-J263</f>
        <v>-8.6999999999999886</v>
      </c>
      <c r="Q263" s="198">
        <f>Q249-K263</f>
        <v>-19.400000000000006</v>
      </c>
      <c r="R263" s="52">
        <f t="shared" si="44"/>
        <v>-7.9000000000000057</v>
      </c>
    </row>
    <row r="264" spans="2:26" x14ac:dyDescent="0.15">
      <c r="B264" s="43" t="s">
        <v>433</v>
      </c>
      <c r="C264" s="56">
        <f>ROUND(C259,1)+ROUND(C260,1)</f>
        <v>10.1</v>
      </c>
      <c r="D264" s="56">
        <f>ROUND(D259,1)+ROUND(D260,1)</f>
        <v>8.8000000000000007</v>
      </c>
      <c r="E264" s="56">
        <f>ROUND(E259,1)+ROUND(E260,1)</f>
        <v>11.3</v>
      </c>
      <c r="F264" s="56">
        <f>ROUND(F259,1)+ROUND(F260,1)</f>
        <v>10.199999999999999</v>
      </c>
      <c r="H264" s="43" t="s">
        <v>433</v>
      </c>
      <c r="I264" s="56">
        <f>ROUND(I259,1)+ROUND(I260,1)</f>
        <v>8.6</v>
      </c>
      <c r="J264" s="56">
        <f>ROUND(J259,1)+ROUND(J260,1)</f>
        <v>11.9</v>
      </c>
      <c r="K264" s="56">
        <f>ROUND(K259,1)+ROUND(K260,1)</f>
        <v>7.6</v>
      </c>
      <c r="L264" s="56">
        <f>ROUND(L259,1)+ROUND(L260,1)</f>
        <v>11.899999999999999</v>
      </c>
      <c r="O264" s="52">
        <f>O250-I264</f>
        <v>5.3000000000000007</v>
      </c>
      <c r="P264" s="52">
        <f t="shared" si="44"/>
        <v>8.2000000000000011</v>
      </c>
      <c r="Q264" s="52">
        <f t="shared" si="44"/>
        <v>19.399999999999999</v>
      </c>
      <c r="R264" s="52">
        <f t="shared" si="44"/>
        <v>7.8000000000000007</v>
      </c>
    </row>
    <row r="265" spans="2:26" x14ac:dyDescent="0.15">
      <c r="B265" s="6" t="s">
        <v>480</v>
      </c>
      <c r="I265" s="6"/>
      <c r="J265" s="6"/>
      <c r="K265" s="6"/>
      <c r="L265" s="6"/>
      <c r="M265" s="6"/>
    </row>
    <row r="266" spans="2:26" x14ac:dyDescent="0.15">
      <c r="B266" s="70" t="s">
        <v>525</v>
      </c>
      <c r="C266" s="71"/>
      <c r="D266" s="71"/>
      <c r="E266" s="71"/>
      <c r="F266" s="71"/>
      <c r="H266" s="71" t="s">
        <v>525</v>
      </c>
      <c r="I266" s="71"/>
      <c r="J266" s="71"/>
      <c r="K266" s="71"/>
      <c r="L266" s="71"/>
      <c r="N266" s="70" t="s">
        <v>526</v>
      </c>
      <c r="O266" s="71"/>
      <c r="P266" s="71"/>
      <c r="Q266" s="71"/>
      <c r="R266" s="71"/>
    </row>
    <row r="267" spans="2:26" x14ac:dyDescent="0.15">
      <c r="B267" s="68"/>
      <c r="C267" s="66" t="s">
        <v>189</v>
      </c>
      <c r="D267" s="66" t="s">
        <v>185</v>
      </c>
      <c r="E267" s="66" t="s">
        <v>187</v>
      </c>
      <c r="F267" s="66" t="s">
        <v>199</v>
      </c>
      <c r="H267" s="68"/>
      <c r="I267" s="66" t="s">
        <v>556</v>
      </c>
      <c r="J267" s="66" t="s">
        <v>321</v>
      </c>
      <c r="K267" s="66" t="s">
        <v>322</v>
      </c>
      <c r="L267" s="66" t="s">
        <v>323</v>
      </c>
      <c r="N267" s="68"/>
      <c r="O267" s="66" t="s">
        <v>556</v>
      </c>
      <c r="P267" s="66" t="s">
        <v>321</v>
      </c>
      <c r="Q267" s="66" t="s">
        <v>322</v>
      </c>
      <c r="R267" s="66" t="s">
        <v>323</v>
      </c>
    </row>
    <row r="268" spans="2:26" x14ac:dyDescent="0.15">
      <c r="B268" s="68" t="s">
        <v>312</v>
      </c>
      <c r="C268" s="67">
        <v>58.455114822546975</v>
      </c>
      <c r="D268" s="67">
        <v>63.157894736842103</v>
      </c>
      <c r="E268" s="67">
        <v>57.291666666666664</v>
      </c>
      <c r="F268" s="67">
        <v>50.519750519750517</v>
      </c>
      <c r="H268" s="68" t="s">
        <v>312</v>
      </c>
      <c r="I268" s="67">
        <v>56.944444444444443</v>
      </c>
      <c r="J268" s="67">
        <v>67.336683417085425</v>
      </c>
      <c r="K268" s="67">
        <v>41.891891891891895</v>
      </c>
      <c r="L268" s="67">
        <v>54.098360655737707</v>
      </c>
      <c r="N268" s="68" t="s">
        <v>312</v>
      </c>
      <c r="O268" s="67">
        <v>64.900662251655632</v>
      </c>
      <c r="P268" s="67">
        <v>72.680412371134025</v>
      </c>
      <c r="Q268" s="67">
        <v>55.696202531645568</v>
      </c>
      <c r="R268" s="67">
        <v>76.271186440677965</v>
      </c>
      <c r="T268" s="120"/>
      <c r="U268" s="5"/>
      <c r="W268" s="5"/>
      <c r="X268" s="5"/>
      <c r="Y268" s="5"/>
      <c r="Z268" s="120"/>
    </row>
    <row r="269" spans="2:26" s="23" customFormat="1" x14ac:dyDescent="0.15">
      <c r="B269" s="68" t="s">
        <v>398</v>
      </c>
      <c r="C269" s="67">
        <v>41.544885177453025</v>
      </c>
      <c r="D269" s="67">
        <v>54.736842105263158</v>
      </c>
      <c r="E269" s="67">
        <v>38.28125</v>
      </c>
      <c r="F269" s="67">
        <v>46.153846153846153</v>
      </c>
      <c r="G269"/>
      <c r="H269" s="68" t="s">
        <v>398</v>
      </c>
      <c r="I269" s="67">
        <v>38.194444444444443</v>
      </c>
      <c r="J269" s="67">
        <v>52.763819095477388</v>
      </c>
      <c r="K269" s="67">
        <v>25.675675675675677</v>
      </c>
      <c r="L269" s="67">
        <v>32.786885245901637</v>
      </c>
      <c r="N269" s="68" t="s">
        <v>313</v>
      </c>
      <c r="O269" s="67">
        <v>45.033112582781456</v>
      </c>
      <c r="P269" s="67">
        <v>44.329896907216494</v>
      </c>
      <c r="Q269" s="67">
        <v>18.9873417721519</v>
      </c>
      <c r="R269" s="67">
        <v>25.423728813559322</v>
      </c>
      <c r="T269" s="5"/>
      <c r="U269" s="120"/>
      <c r="W269" s="5"/>
      <c r="X269" s="120"/>
      <c r="Y269" s="5"/>
      <c r="Z269" s="5"/>
    </row>
    <row r="270" spans="2:26" s="23" customFormat="1" x14ac:dyDescent="0.15">
      <c r="B270" s="68" t="s">
        <v>314</v>
      </c>
      <c r="C270" s="67">
        <v>48.434237995824631</v>
      </c>
      <c r="D270" s="67">
        <v>55.789473684210527</v>
      </c>
      <c r="E270" s="67">
        <v>46.614583333333336</v>
      </c>
      <c r="F270" s="67">
        <v>52.182952182952185</v>
      </c>
      <c r="G270"/>
      <c r="H270" s="68" t="s">
        <v>314</v>
      </c>
      <c r="I270" s="67">
        <v>50</v>
      </c>
      <c r="J270" s="67">
        <v>53.266331658291456</v>
      </c>
      <c r="K270" s="67">
        <v>43.243243243243242</v>
      </c>
      <c r="L270" s="67">
        <v>36.065573770491802</v>
      </c>
      <c r="N270" s="68" t="s">
        <v>314</v>
      </c>
      <c r="O270" s="67">
        <v>64.238410596026483</v>
      </c>
      <c r="P270" s="67">
        <v>47.422680412371136</v>
      </c>
      <c r="Q270" s="67">
        <v>41.77215189873418</v>
      </c>
      <c r="R270" s="67">
        <v>37.288135593220339</v>
      </c>
      <c r="T270" s="5"/>
      <c r="U270" s="5"/>
      <c r="W270" s="5"/>
      <c r="X270" s="5"/>
      <c r="Y270" s="5"/>
      <c r="Z270" s="5"/>
    </row>
    <row r="271" spans="2:26" x14ac:dyDescent="0.15">
      <c r="B271" s="68" t="s">
        <v>1060</v>
      </c>
      <c r="C271" s="67">
        <v>28.183716075156575</v>
      </c>
      <c r="D271" s="67">
        <v>38.94736842105263</v>
      </c>
      <c r="E271" s="67">
        <v>25.520833333333332</v>
      </c>
      <c r="F271" s="67">
        <v>32.848232848232847</v>
      </c>
      <c r="H271" s="68" t="s">
        <v>399</v>
      </c>
      <c r="I271" s="67">
        <v>27.777777777777779</v>
      </c>
      <c r="J271" s="67">
        <v>32.663316582914575</v>
      </c>
      <c r="K271" s="67">
        <v>22.972972972972972</v>
      </c>
      <c r="L271" s="67">
        <v>21.311475409836067</v>
      </c>
      <c r="N271" s="68" t="s">
        <v>399</v>
      </c>
      <c r="O271" s="67">
        <v>11.258278145695364</v>
      </c>
      <c r="P271" s="67">
        <v>14.948453608247423</v>
      </c>
      <c r="Q271" s="67">
        <v>11.39240506329114</v>
      </c>
      <c r="R271" s="67">
        <v>3.3898305084745761</v>
      </c>
      <c r="T271" s="120"/>
      <c r="U271" s="120"/>
      <c r="W271" s="120"/>
      <c r="X271" s="120"/>
      <c r="Y271" s="5"/>
      <c r="Z271" s="120"/>
    </row>
    <row r="272" spans="2:26" x14ac:dyDescent="0.15">
      <c r="B272" s="68" t="s">
        <v>315</v>
      </c>
      <c r="C272" s="67">
        <v>16.075156576200417</v>
      </c>
      <c r="D272" s="67">
        <v>14.736842105263158</v>
      </c>
      <c r="E272" s="67">
        <v>16.40625</v>
      </c>
      <c r="F272" s="67">
        <v>16.216216216216218</v>
      </c>
      <c r="H272" s="68" t="s">
        <v>315</v>
      </c>
      <c r="I272" s="67">
        <v>16.666666666666668</v>
      </c>
      <c r="J272" s="67">
        <v>10.552763819095478</v>
      </c>
      <c r="K272" s="67">
        <v>24.324324324324323</v>
      </c>
      <c r="L272" s="67">
        <v>21.311475409836067</v>
      </c>
      <c r="N272" s="68" t="s">
        <v>315</v>
      </c>
      <c r="O272" s="67">
        <v>9.2715231788079464</v>
      </c>
      <c r="P272" s="67">
        <v>9.7938144329896915</v>
      </c>
      <c r="Q272" s="67">
        <v>17.721518987341771</v>
      </c>
      <c r="R272" s="67">
        <v>16.949152542372882</v>
      </c>
      <c r="T272" s="5"/>
      <c r="U272" s="5"/>
      <c r="W272" s="5"/>
      <c r="X272" s="5"/>
      <c r="Y272" s="5"/>
      <c r="Z272" s="5"/>
    </row>
    <row r="273" spans="2:26" x14ac:dyDescent="0.15">
      <c r="B273" s="68" t="s">
        <v>202</v>
      </c>
      <c r="C273" s="67">
        <v>2.2964509394572024</v>
      </c>
      <c r="D273" s="67">
        <v>1.0526315789473684</v>
      </c>
      <c r="E273" s="67">
        <v>2.6041666666666665</v>
      </c>
      <c r="F273" s="67">
        <v>1.2474012474012475</v>
      </c>
      <c r="H273" s="68" t="s">
        <v>202</v>
      </c>
      <c r="I273" s="67">
        <v>3.4722222222222223</v>
      </c>
      <c r="J273" s="67">
        <v>1.0050251256281406</v>
      </c>
      <c r="K273" s="67">
        <v>4.0540540540540544</v>
      </c>
      <c r="L273" s="67">
        <v>1.639344262295082</v>
      </c>
      <c r="N273" s="68" t="s">
        <v>202</v>
      </c>
      <c r="O273" s="67">
        <v>0</v>
      </c>
      <c r="P273" s="67">
        <v>1.5463917525773196</v>
      </c>
      <c r="Q273" s="67">
        <v>3.7974683544303796</v>
      </c>
      <c r="R273" s="67">
        <v>1.6949152542372881</v>
      </c>
      <c r="T273" s="5"/>
      <c r="U273" s="5"/>
      <c r="W273" s="5"/>
      <c r="X273" s="5"/>
      <c r="Y273" s="5"/>
      <c r="Z273" s="5"/>
    </row>
    <row r="274" spans="2:26" x14ac:dyDescent="0.15">
      <c r="B274" s="68" t="s">
        <v>191</v>
      </c>
      <c r="C274" s="67">
        <v>0.20876826722338204</v>
      </c>
      <c r="D274" s="67">
        <v>0</v>
      </c>
      <c r="E274" s="67">
        <v>0.26041666666666669</v>
      </c>
      <c r="F274" s="67">
        <v>0.20790020790020791</v>
      </c>
      <c r="H274" s="68" t="s">
        <v>191</v>
      </c>
      <c r="I274" s="67">
        <v>0</v>
      </c>
      <c r="J274" s="67">
        <v>0.50251256281407031</v>
      </c>
      <c r="K274" s="67">
        <v>0</v>
      </c>
      <c r="L274" s="67">
        <v>0</v>
      </c>
      <c r="N274" s="68" t="s">
        <v>191</v>
      </c>
      <c r="O274" s="67">
        <v>0.66225165562913912</v>
      </c>
      <c r="P274" s="67">
        <v>0</v>
      </c>
      <c r="Q274" s="67">
        <v>0</v>
      </c>
      <c r="R274" s="67">
        <v>0</v>
      </c>
      <c r="T274" s="5"/>
      <c r="U274" s="5"/>
      <c r="W274" s="5"/>
      <c r="X274" s="5"/>
      <c r="Y274" s="5"/>
      <c r="Z274" s="5"/>
    </row>
    <row r="276" spans="2:26" x14ac:dyDescent="0.15">
      <c r="B276" s="54" t="s">
        <v>431</v>
      </c>
      <c r="C276" s="57" t="s">
        <v>413</v>
      </c>
      <c r="E276" s="54" t="s">
        <v>431</v>
      </c>
      <c r="J276" s="54" t="s">
        <v>431</v>
      </c>
    </row>
    <row r="277" spans="2:26" x14ac:dyDescent="0.15">
      <c r="B277" s="55">
        <f>RANK(C268,C$268:C$274)</f>
        <v>1</v>
      </c>
      <c r="C277" s="52">
        <f>D268-E268</f>
        <v>5.8662280701754383</v>
      </c>
      <c r="E277" s="197">
        <f>RANK(I268,$I268:$L268)</f>
        <v>2</v>
      </c>
      <c r="F277" s="197">
        <f t="shared" ref="E277:F282" si="45">RANK(J268,$I268:$L268)</f>
        <v>1</v>
      </c>
      <c r="G277" s="197">
        <f t="shared" ref="G277:H282" si="46">RANK(K268,$I268:$L268)</f>
        <v>4</v>
      </c>
      <c r="H277" s="197">
        <f t="shared" si="46"/>
        <v>3</v>
      </c>
      <c r="J277" s="197">
        <f>RANK(O268,$O268:$R268)</f>
        <v>3</v>
      </c>
      <c r="K277" s="197">
        <f t="shared" ref="J277:M282" si="47">RANK(P268,$O268:$R268)</f>
        <v>2</v>
      </c>
      <c r="L277" s="197">
        <f t="shared" si="47"/>
        <v>4</v>
      </c>
      <c r="M277" s="197">
        <f t="shared" si="47"/>
        <v>1</v>
      </c>
      <c r="O277" s="55" t="str">
        <f t="shared" ref="O277:P282" si="48">IF(E277=J277,"○","")</f>
        <v/>
      </c>
      <c r="P277" s="55" t="str">
        <f t="shared" si="48"/>
        <v/>
      </c>
      <c r="Q277" s="55" t="str">
        <f t="shared" ref="Q277:R282" si="49">IF(G277=L277,"○","")</f>
        <v>○</v>
      </c>
      <c r="R277" s="55" t="str">
        <f t="shared" si="49"/>
        <v/>
      </c>
    </row>
    <row r="278" spans="2:26" x14ac:dyDescent="0.15">
      <c r="B278" s="55">
        <f t="shared" ref="B278:B283" si="50">RANK(C269,C$268:C$274)</f>
        <v>3</v>
      </c>
      <c r="C278" s="52">
        <f t="shared" ref="C278:C283" si="51">D269-E269</f>
        <v>16.455592105263158</v>
      </c>
      <c r="E278" s="197">
        <f>RANK(I269,$I269:$L269)</f>
        <v>2</v>
      </c>
      <c r="F278" s="197">
        <f t="shared" si="45"/>
        <v>1</v>
      </c>
      <c r="G278" s="197">
        <f t="shared" si="46"/>
        <v>4</v>
      </c>
      <c r="H278" s="197">
        <f t="shared" si="46"/>
        <v>3</v>
      </c>
      <c r="J278" s="197">
        <f>RANK(O269,$O269:$R269)</f>
        <v>1</v>
      </c>
      <c r="K278" s="197">
        <f t="shared" si="47"/>
        <v>2</v>
      </c>
      <c r="L278" s="197">
        <f t="shared" si="47"/>
        <v>4</v>
      </c>
      <c r="M278" s="197">
        <f t="shared" si="47"/>
        <v>3</v>
      </c>
      <c r="O278" s="55" t="str">
        <f t="shared" si="48"/>
        <v/>
      </c>
      <c r="P278" s="55" t="str">
        <f t="shared" si="48"/>
        <v/>
      </c>
      <c r="Q278" s="55" t="str">
        <f t="shared" si="49"/>
        <v>○</v>
      </c>
      <c r="R278" s="55" t="str">
        <f t="shared" si="49"/>
        <v>○</v>
      </c>
    </row>
    <row r="279" spans="2:26" x14ac:dyDescent="0.15">
      <c r="B279" s="55">
        <f t="shared" si="50"/>
        <v>2</v>
      </c>
      <c r="C279" s="52">
        <f t="shared" si="51"/>
        <v>9.1748903508771917</v>
      </c>
      <c r="E279" s="197">
        <f t="shared" si="45"/>
        <v>2</v>
      </c>
      <c r="F279" s="197">
        <f t="shared" si="45"/>
        <v>1</v>
      </c>
      <c r="G279" s="197">
        <f t="shared" si="46"/>
        <v>3</v>
      </c>
      <c r="H279" s="197">
        <f t="shared" si="46"/>
        <v>4</v>
      </c>
      <c r="J279" s="197">
        <f t="shared" si="47"/>
        <v>1</v>
      </c>
      <c r="K279" s="197">
        <f t="shared" si="47"/>
        <v>2</v>
      </c>
      <c r="L279" s="197">
        <f t="shared" si="47"/>
        <v>3</v>
      </c>
      <c r="M279" s="197">
        <f t="shared" si="47"/>
        <v>4</v>
      </c>
      <c r="O279" s="55" t="str">
        <f t="shared" si="48"/>
        <v/>
      </c>
      <c r="P279" s="55" t="str">
        <f t="shared" si="48"/>
        <v/>
      </c>
      <c r="Q279" s="55" t="str">
        <f t="shared" si="49"/>
        <v>○</v>
      </c>
      <c r="R279" s="55" t="str">
        <f t="shared" si="49"/>
        <v>○</v>
      </c>
    </row>
    <row r="280" spans="2:26" x14ac:dyDescent="0.15">
      <c r="B280" s="55">
        <f t="shared" si="50"/>
        <v>4</v>
      </c>
      <c r="C280" s="52">
        <f t="shared" si="51"/>
        <v>13.426535087719298</v>
      </c>
      <c r="E280" s="197">
        <f t="shared" si="45"/>
        <v>2</v>
      </c>
      <c r="F280" s="197">
        <f t="shared" si="45"/>
        <v>1</v>
      </c>
      <c r="G280" s="197">
        <f t="shared" si="46"/>
        <v>3</v>
      </c>
      <c r="H280" s="197">
        <f t="shared" si="46"/>
        <v>4</v>
      </c>
      <c r="J280" s="197">
        <f t="shared" si="47"/>
        <v>3</v>
      </c>
      <c r="K280" s="197">
        <f t="shared" si="47"/>
        <v>1</v>
      </c>
      <c r="L280" s="197">
        <f t="shared" si="47"/>
        <v>2</v>
      </c>
      <c r="M280" s="197">
        <f t="shared" si="47"/>
        <v>4</v>
      </c>
      <c r="O280" s="55" t="str">
        <f t="shared" si="48"/>
        <v/>
      </c>
      <c r="P280" s="55" t="str">
        <f t="shared" si="48"/>
        <v>○</v>
      </c>
      <c r="Q280" s="55" t="str">
        <f t="shared" si="49"/>
        <v/>
      </c>
      <c r="R280" s="55" t="str">
        <f t="shared" si="49"/>
        <v>○</v>
      </c>
    </row>
    <row r="281" spans="2:26" x14ac:dyDescent="0.15">
      <c r="B281" s="55">
        <f t="shared" si="50"/>
        <v>5</v>
      </c>
      <c r="C281" s="52">
        <f t="shared" si="51"/>
        <v>-1.6694078947368425</v>
      </c>
      <c r="E281" s="197">
        <f t="shared" si="45"/>
        <v>3</v>
      </c>
      <c r="F281" s="197">
        <f t="shared" si="45"/>
        <v>4</v>
      </c>
      <c r="G281" s="197">
        <f t="shared" si="46"/>
        <v>1</v>
      </c>
      <c r="H281" s="197">
        <f t="shared" si="46"/>
        <v>2</v>
      </c>
      <c r="J281" s="197">
        <f t="shared" si="47"/>
        <v>4</v>
      </c>
      <c r="K281" s="197">
        <f t="shared" si="47"/>
        <v>3</v>
      </c>
      <c r="L281" s="197">
        <f t="shared" si="47"/>
        <v>1</v>
      </c>
      <c r="M281" s="197">
        <f t="shared" si="47"/>
        <v>2</v>
      </c>
      <c r="O281" s="55" t="str">
        <f t="shared" si="48"/>
        <v/>
      </c>
      <c r="P281" s="55" t="str">
        <f t="shared" si="48"/>
        <v/>
      </c>
      <c r="Q281" s="55" t="str">
        <f t="shared" si="49"/>
        <v>○</v>
      </c>
      <c r="R281" s="55" t="str">
        <f t="shared" si="49"/>
        <v>○</v>
      </c>
    </row>
    <row r="282" spans="2:26" x14ac:dyDescent="0.15">
      <c r="B282" s="55">
        <f t="shared" si="50"/>
        <v>6</v>
      </c>
      <c r="C282" s="52">
        <f t="shared" si="51"/>
        <v>-1.5515350877192982</v>
      </c>
      <c r="E282" s="197">
        <f t="shared" si="45"/>
        <v>2</v>
      </c>
      <c r="F282" s="197">
        <f t="shared" si="45"/>
        <v>4</v>
      </c>
      <c r="G282" s="197">
        <f t="shared" si="46"/>
        <v>1</v>
      </c>
      <c r="H282" s="197">
        <f t="shared" si="46"/>
        <v>3</v>
      </c>
      <c r="J282" s="197">
        <f t="shared" si="47"/>
        <v>4</v>
      </c>
      <c r="K282" s="197">
        <f t="shared" si="47"/>
        <v>3</v>
      </c>
      <c r="L282" s="197">
        <f t="shared" si="47"/>
        <v>1</v>
      </c>
      <c r="M282" s="197">
        <f t="shared" si="47"/>
        <v>2</v>
      </c>
      <c r="O282" s="55" t="str">
        <f t="shared" si="48"/>
        <v/>
      </c>
      <c r="P282" s="55" t="str">
        <f t="shared" si="48"/>
        <v/>
      </c>
      <c r="Q282" s="55" t="str">
        <f t="shared" si="49"/>
        <v>○</v>
      </c>
      <c r="R282" s="55" t="str">
        <f t="shared" si="49"/>
        <v/>
      </c>
    </row>
    <row r="283" spans="2:26" x14ac:dyDescent="0.15">
      <c r="B283" s="55">
        <f t="shared" si="50"/>
        <v>7</v>
      </c>
      <c r="C283" s="52">
        <f t="shared" si="51"/>
        <v>-0.26041666666666669</v>
      </c>
    </row>
    <row r="287" spans="2:26" x14ac:dyDescent="0.15">
      <c r="B287" t="s">
        <v>481</v>
      </c>
    </row>
    <row r="288" spans="2:26" x14ac:dyDescent="0.15">
      <c r="B288" s="68"/>
      <c r="C288" s="66" t="s">
        <v>189</v>
      </c>
      <c r="D288" s="66" t="s">
        <v>185</v>
      </c>
      <c r="E288" s="66" t="s">
        <v>187</v>
      </c>
      <c r="F288" s="66" t="s">
        <v>199</v>
      </c>
      <c r="H288" s="54" t="s">
        <v>431</v>
      </c>
    </row>
    <row r="289" spans="1:28" x14ac:dyDescent="0.15">
      <c r="B289" s="68" t="s">
        <v>316</v>
      </c>
      <c r="C289" s="67">
        <v>12.987012987012987</v>
      </c>
      <c r="D289" s="67">
        <v>14.285714285714286</v>
      </c>
      <c r="E289" s="67">
        <v>12.698412698412698</v>
      </c>
      <c r="F289" s="67">
        <v>15.384615384615385</v>
      </c>
      <c r="H289" s="55">
        <f t="shared" ref="H289:H298" si="52">RANK(C289,C$289:C$298)</f>
        <v>3</v>
      </c>
      <c r="J289" s="5"/>
      <c r="K289" s="5"/>
    </row>
    <row r="290" spans="1:28" x14ac:dyDescent="0.15">
      <c r="B290" s="68" t="s">
        <v>317</v>
      </c>
      <c r="C290" s="67">
        <v>10.38961038961039</v>
      </c>
      <c r="D290" s="67">
        <v>0</v>
      </c>
      <c r="E290" s="67">
        <v>12.698412698412698</v>
      </c>
      <c r="F290" s="67">
        <v>12.820512820512821</v>
      </c>
      <c r="H290" s="55">
        <f t="shared" si="52"/>
        <v>5</v>
      </c>
      <c r="J290" s="5"/>
      <c r="K290" s="120"/>
    </row>
    <row r="291" spans="1:28" x14ac:dyDescent="0.15">
      <c r="B291" s="68" t="s">
        <v>324</v>
      </c>
      <c r="C291" s="67">
        <v>15.584415584415584</v>
      </c>
      <c r="D291" s="67">
        <v>21.428571428571427</v>
      </c>
      <c r="E291" s="67">
        <v>14.285714285714286</v>
      </c>
      <c r="F291" s="67">
        <v>8.9743589743589745</v>
      </c>
      <c r="H291" s="55">
        <f t="shared" si="52"/>
        <v>2</v>
      </c>
      <c r="J291" s="120"/>
      <c r="K291" s="120"/>
    </row>
    <row r="292" spans="1:28" x14ac:dyDescent="0.15">
      <c r="B292" s="68" t="s">
        <v>325</v>
      </c>
      <c r="C292" s="67">
        <v>7.7922077922077921</v>
      </c>
      <c r="D292" s="67">
        <v>0</v>
      </c>
      <c r="E292" s="67">
        <v>9.5238095238095237</v>
      </c>
      <c r="F292" s="67">
        <v>6.4102564102564106</v>
      </c>
      <c r="H292" s="55">
        <f t="shared" si="52"/>
        <v>7</v>
      </c>
      <c r="J292" s="5"/>
      <c r="K292" s="5"/>
    </row>
    <row r="293" spans="1:28" x14ac:dyDescent="0.15">
      <c r="B293" s="68" t="s">
        <v>326</v>
      </c>
      <c r="C293" s="67">
        <v>46.753246753246756</v>
      </c>
      <c r="D293" s="67">
        <v>35.714285714285715</v>
      </c>
      <c r="E293" s="67">
        <v>49.206349206349209</v>
      </c>
      <c r="F293" s="67">
        <v>62.820512820512818</v>
      </c>
      <c r="H293" s="55">
        <f t="shared" si="52"/>
        <v>1</v>
      </c>
      <c r="J293" s="120"/>
      <c r="K293" s="120"/>
    </row>
    <row r="294" spans="1:28" x14ac:dyDescent="0.15">
      <c r="B294" s="68" t="s">
        <v>327</v>
      </c>
      <c r="C294" s="67">
        <v>9.0909090909090917</v>
      </c>
      <c r="D294" s="67">
        <v>0</v>
      </c>
      <c r="E294" s="67">
        <v>11.111111111111111</v>
      </c>
      <c r="F294" s="67">
        <v>3.8461538461538463</v>
      </c>
      <c r="H294" s="55">
        <f t="shared" si="52"/>
        <v>6</v>
      </c>
      <c r="J294" s="5"/>
      <c r="K294" s="5"/>
    </row>
    <row r="295" spans="1:28" x14ac:dyDescent="0.15">
      <c r="B295" s="68" t="s">
        <v>164</v>
      </c>
      <c r="C295" s="67">
        <v>5.1948051948051948</v>
      </c>
      <c r="D295" s="67">
        <v>7.1428571428571432</v>
      </c>
      <c r="E295" s="67">
        <v>4.7619047619047619</v>
      </c>
      <c r="F295" s="67">
        <v>5.1282051282051286</v>
      </c>
      <c r="H295" s="55">
        <f t="shared" si="52"/>
        <v>8</v>
      </c>
      <c r="J295" s="5"/>
      <c r="K295" s="5"/>
    </row>
    <row r="296" spans="1:28" x14ac:dyDescent="0.15">
      <c r="B296" s="68" t="s">
        <v>74</v>
      </c>
      <c r="C296" s="67">
        <v>5.1948051948051948</v>
      </c>
      <c r="D296" s="67">
        <v>7.1428571428571432</v>
      </c>
      <c r="E296" s="67">
        <v>4.7619047619047619</v>
      </c>
      <c r="F296" s="67">
        <v>2.5641025641025643</v>
      </c>
      <c r="H296" s="55">
        <f t="shared" si="52"/>
        <v>8</v>
      </c>
      <c r="J296" s="5"/>
      <c r="K296" s="5"/>
    </row>
    <row r="297" spans="1:28" x14ac:dyDescent="0.15">
      <c r="B297" s="68" t="s">
        <v>202</v>
      </c>
      <c r="C297" s="67">
        <v>12.987012987012987</v>
      </c>
      <c r="D297" s="67">
        <v>28.571428571428573</v>
      </c>
      <c r="E297" s="67">
        <v>9.5238095238095237</v>
      </c>
      <c r="F297" s="67">
        <v>10.256410256410257</v>
      </c>
      <c r="H297" s="55">
        <f t="shared" si="52"/>
        <v>3</v>
      </c>
      <c r="R297" t="s">
        <v>1086</v>
      </c>
    </row>
    <row r="298" spans="1:28" ht="12" x14ac:dyDescent="0.15">
      <c r="B298" s="68" t="s">
        <v>191</v>
      </c>
      <c r="C298" s="67">
        <v>1.2987012987012987</v>
      </c>
      <c r="D298" s="67">
        <v>0</v>
      </c>
      <c r="E298" s="67">
        <v>1.5873015873015872</v>
      </c>
      <c r="F298" s="67">
        <v>0</v>
      </c>
      <c r="H298" s="55">
        <f t="shared" si="52"/>
        <v>10</v>
      </c>
      <c r="R298" s="94"/>
      <c r="S298" s="88"/>
      <c r="T298" s="89"/>
      <c r="U298" s="91" t="s">
        <v>220</v>
      </c>
      <c r="V298" s="91" t="s">
        <v>221</v>
      </c>
      <c r="W298" s="91" t="s">
        <v>233</v>
      </c>
      <c r="X298" s="91" t="s">
        <v>88</v>
      </c>
      <c r="Y298" s="60"/>
      <c r="Z298" s="60"/>
      <c r="AA298" s="60"/>
      <c r="AB298" s="60"/>
    </row>
    <row r="299" spans="1:28" ht="12" x14ac:dyDescent="0.15">
      <c r="G299" s="12"/>
      <c r="R299" s="224" t="s">
        <v>87</v>
      </c>
      <c r="S299" s="225"/>
      <c r="T299" s="226"/>
      <c r="U299" s="90">
        <f>U315+Y315</f>
        <v>345</v>
      </c>
      <c r="V299" s="90">
        <f>V315+Z315</f>
        <v>157</v>
      </c>
      <c r="W299" s="90">
        <f>W315+AA315</f>
        <v>35</v>
      </c>
      <c r="X299" s="90">
        <f>X315+AB315</f>
        <v>537</v>
      </c>
      <c r="Y299" s="60"/>
      <c r="Z299" s="60"/>
      <c r="AA299" s="60"/>
      <c r="AB299" s="60"/>
    </row>
    <row r="300" spans="1:28" ht="12" x14ac:dyDescent="0.15">
      <c r="B300" s="4"/>
      <c r="G300" s="12"/>
      <c r="R300" s="224" t="s">
        <v>8</v>
      </c>
      <c r="S300" s="225"/>
      <c r="T300" s="226"/>
      <c r="U300" s="90">
        <f t="shared" ref="U300:U309" si="53">U316+Y316</f>
        <v>1</v>
      </c>
      <c r="V300" s="90">
        <f t="shared" ref="V300:W309" si="54">V316+Z316</f>
        <v>0</v>
      </c>
      <c r="W300" s="90">
        <f t="shared" si="54"/>
        <v>114</v>
      </c>
      <c r="X300" s="90">
        <f t="shared" ref="X300:X310" si="55">X316+AB316</f>
        <v>115</v>
      </c>
      <c r="Y300" s="60"/>
      <c r="Z300" s="60"/>
      <c r="AA300" s="60"/>
      <c r="AB300" s="60"/>
    </row>
    <row r="301" spans="1:28" ht="12" x14ac:dyDescent="0.15">
      <c r="F301" s="12"/>
      <c r="H301" s="24"/>
      <c r="R301" s="224" t="s">
        <v>222</v>
      </c>
      <c r="S301" s="225"/>
      <c r="T301" s="226"/>
      <c r="U301" s="90">
        <f t="shared" si="53"/>
        <v>5</v>
      </c>
      <c r="V301" s="90">
        <f t="shared" si="54"/>
        <v>12</v>
      </c>
      <c r="W301" s="90">
        <f t="shared" si="54"/>
        <v>23</v>
      </c>
      <c r="X301" s="90">
        <f t="shared" si="55"/>
        <v>40</v>
      </c>
      <c r="Y301" s="60"/>
      <c r="Z301" s="60"/>
      <c r="AA301" s="60"/>
      <c r="AB301" s="60"/>
    </row>
    <row r="302" spans="1:28" ht="12" x14ac:dyDescent="0.15">
      <c r="A302" s="24"/>
      <c r="B302" s="4"/>
      <c r="C302" s="4"/>
      <c r="D302" s="4"/>
      <c r="E302" s="4"/>
      <c r="F302" s="4"/>
      <c r="G302" s="119"/>
      <c r="H302" s="4"/>
      <c r="I302" s="119"/>
      <c r="R302" s="224" t="s">
        <v>223</v>
      </c>
      <c r="S302" s="225"/>
      <c r="T302" s="226"/>
      <c r="U302" s="90">
        <f t="shared" si="53"/>
        <v>3</v>
      </c>
      <c r="V302" s="90">
        <f t="shared" si="54"/>
        <v>1</v>
      </c>
      <c r="W302" s="90">
        <f t="shared" si="54"/>
        <v>44</v>
      </c>
      <c r="X302" s="90">
        <f t="shared" si="55"/>
        <v>48</v>
      </c>
      <c r="Y302" s="60"/>
      <c r="Z302" s="60"/>
      <c r="AA302" s="60"/>
      <c r="AB302" s="60"/>
    </row>
    <row r="303" spans="1:28" ht="12" x14ac:dyDescent="0.15">
      <c r="A303" s="24"/>
      <c r="B303" s="4"/>
      <c r="C303" s="84"/>
      <c r="D303" s="84"/>
      <c r="E303" s="84"/>
      <c r="F303" s="84"/>
      <c r="G303" s="119"/>
      <c r="H303" s="4"/>
      <c r="I303" s="119"/>
      <c r="R303" s="224" t="s">
        <v>224</v>
      </c>
      <c r="S303" s="225"/>
      <c r="T303" s="226"/>
      <c r="U303" s="90">
        <f t="shared" si="53"/>
        <v>11</v>
      </c>
      <c r="V303" s="90">
        <f t="shared" si="54"/>
        <v>1</v>
      </c>
      <c r="W303" s="90">
        <f t="shared" si="54"/>
        <v>37</v>
      </c>
      <c r="X303" s="90">
        <f t="shared" si="55"/>
        <v>49</v>
      </c>
      <c r="Y303" s="60"/>
      <c r="Z303" s="60"/>
      <c r="AA303" s="60"/>
      <c r="AB303" s="60"/>
    </row>
    <row r="304" spans="1:28" ht="12" x14ac:dyDescent="0.15">
      <c r="A304" s="24"/>
      <c r="B304" s="4"/>
      <c r="C304" s="84"/>
      <c r="D304" s="84"/>
      <c r="E304" s="84"/>
      <c r="F304" s="84"/>
      <c r="G304" s="119"/>
      <c r="H304" s="4"/>
      <c r="I304" s="119"/>
      <c r="R304" s="224" t="s">
        <v>225</v>
      </c>
      <c r="S304" s="225"/>
      <c r="T304" s="226"/>
      <c r="U304" s="90">
        <f t="shared" si="53"/>
        <v>81</v>
      </c>
      <c r="V304" s="90">
        <f t="shared" si="54"/>
        <v>1</v>
      </c>
      <c r="W304" s="90">
        <f t="shared" si="54"/>
        <v>32</v>
      </c>
      <c r="X304" s="90">
        <f t="shared" si="55"/>
        <v>114</v>
      </c>
      <c r="Y304" s="60"/>
      <c r="Z304" s="60"/>
      <c r="AA304" s="60"/>
      <c r="AB304" s="60"/>
    </row>
    <row r="305" spans="1:28" ht="12" x14ac:dyDescent="0.15">
      <c r="A305" s="24"/>
      <c r="B305" s="4" t="s">
        <v>482</v>
      </c>
      <c r="C305" s="84"/>
      <c r="D305" s="84"/>
      <c r="E305" s="84"/>
      <c r="F305" s="84"/>
      <c r="G305" s="119"/>
      <c r="H305" s="4"/>
      <c r="I305" s="119"/>
      <c r="R305" s="224" t="s">
        <v>226</v>
      </c>
      <c r="S305" s="225"/>
      <c r="T305" s="226"/>
      <c r="U305" s="90">
        <f t="shared" si="53"/>
        <v>3</v>
      </c>
      <c r="V305" s="90">
        <f t="shared" si="54"/>
        <v>0</v>
      </c>
      <c r="W305" s="90">
        <f t="shared" si="54"/>
        <v>13</v>
      </c>
      <c r="X305" s="90">
        <f t="shared" si="55"/>
        <v>16</v>
      </c>
      <c r="Y305" s="60"/>
      <c r="Z305" s="60"/>
      <c r="AA305" s="60"/>
      <c r="AB305" s="60"/>
    </row>
    <row r="306" spans="1:28" ht="12" x14ac:dyDescent="0.15">
      <c r="A306" s="24"/>
      <c r="B306" s="4" t="s">
        <v>1087</v>
      </c>
      <c r="L306" s="4" t="s">
        <v>1087</v>
      </c>
      <c r="R306" s="224" t="s">
        <v>227</v>
      </c>
      <c r="S306" s="225"/>
      <c r="T306" s="226"/>
      <c r="U306" s="90">
        <f t="shared" si="53"/>
        <v>0</v>
      </c>
      <c r="V306" s="90">
        <f t="shared" si="54"/>
        <v>3</v>
      </c>
      <c r="W306" s="90">
        <f t="shared" si="54"/>
        <v>3</v>
      </c>
      <c r="X306" s="90">
        <f t="shared" si="55"/>
        <v>6</v>
      </c>
      <c r="Y306" s="60"/>
      <c r="Z306" s="60"/>
      <c r="AA306" s="60"/>
      <c r="AB306" s="60"/>
    </row>
    <row r="307" spans="1:28" ht="12" x14ac:dyDescent="0.15">
      <c r="A307" s="24"/>
      <c r="B307" s="71" t="s">
        <v>525</v>
      </c>
      <c r="C307" s="71">
        <f>X310</f>
        <v>977</v>
      </c>
      <c r="D307" s="71">
        <f>X326</f>
        <v>186</v>
      </c>
      <c r="E307" s="71">
        <f>AB326</f>
        <v>791</v>
      </c>
      <c r="F307" s="71">
        <v>931</v>
      </c>
      <c r="H307" s="119"/>
      <c r="L307" s="71" t="s">
        <v>533</v>
      </c>
      <c r="R307" s="224" t="s">
        <v>228</v>
      </c>
      <c r="S307" s="225"/>
      <c r="T307" s="226"/>
      <c r="U307" s="90">
        <f t="shared" si="53"/>
        <v>0</v>
      </c>
      <c r="V307" s="90">
        <f t="shared" si="54"/>
        <v>2</v>
      </c>
      <c r="W307" s="90">
        <f t="shared" si="54"/>
        <v>9</v>
      </c>
      <c r="X307" s="90">
        <f t="shared" si="55"/>
        <v>11</v>
      </c>
      <c r="Y307" s="60"/>
      <c r="Z307" s="60"/>
      <c r="AA307" s="60"/>
      <c r="AB307" s="60"/>
    </row>
    <row r="308" spans="1:28" ht="12" x14ac:dyDescent="0.15">
      <c r="A308" s="24"/>
      <c r="B308" s="68"/>
      <c r="C308" s="66" t="s">
        <v>189</v>
      </c>
      <c r="D308" s="66" t="s">
        <v>185</v>
      </c>
      <c r="E308" s="66" t="s">
        <v>187</v>
      </c>
      <c r="F308" s="66" t="s">
        <v>199</v>
      </c>
      <c r="H308" s="4"/>
      <c r="I308" s="54" t="s">
        <v>431</v>
      </c>
      <c r="J308" s="57" t="s">
        <v>414</v>
      </c>
      <c r="L308" s="93"/>
      <c r="M308" s="93" t="s">
        <v>108</v>
      </c>
      <c r="N308" s="93" t="s">
        <v>109</v>
      </c>
      <c r="O308" s="74" t="s">
        <v>110</v>
      </c>
      <c r="P308" s="74" t="s">
        <v>111</v>
      </c>
      <c r="R308" s="224" t="s">
        <v>10</v>
      </c>
      <c r="S308" s="225"/>
      <c r="T308" s="226"/>
      <c r="U308" s="90">
        <f t="shared" si="53"/>
        <v>5</v>
      </c>
      <c r="V308" s="90">
        <f t="shared" si="54"/>
        <v>0</v>
      </c>
      <c r="W308" s="90">
        <f t="shared" si="54"/>
        <v>9</v>
      </c>
      <c r="X308" s="90">
        <f t="shared" si="55"/>
        <v>14</v>
      </c>
      <c r="Y308" s="60"/>
      <c r="Z308" s="60"/>
      <c r="AA308" s="60"/>
      <c r="AB308" s="60"/>
    </row>
    <row r="309" spans="1:28" ht="12" x14ac:dyDescent="0.15">
      <c r="A309" s="24"/>
      <c r="B309" s="68" t="s">
        <v>12</v>
      </c>
      <c r="C309" s="67">
        <v>54.964176049129989</v>
      </c>
      <c r="D309" s="67">
        <v>55.913978494623649</v>
      </c>
      <c r="E309" s="67">
        <v>54.740834386852086</v>
      </c>
      <c r="F309" s="67">
        <v>52.046169989506822</v>
      </c>
      <c r="H309" s="196"/>
      <c r="I309" s="55">
        <f t="shared" ref="I309:I318" si="56">RANK(C309,C$309:C$319)</f>
        <v>1</v>
      </c>
      <c r="J309" s="52">
        <f t="shared" ref="J309:J318" si="57">ROUND(C309,1)-ROUND(F309,1)</f>
        <v>3</v>
      </c>
      <c r="L309" s="93" t="s">
        <v>12</v>
      </c>
      <c r="M309" s="93">
        <v>53.212851405622487</v>
      </c>
      <c r="N309" s="93">
        <v>51.17647058823529</v>
      </c>
      <c r="O309" s="74">
        <v>55.349794238683124</v>
      </c>
      <c r="P309" s="74">
        <v>51.120162932790222</v>
      </c>
      <c r="R309" s="224" t="s">
        <v>229</v>
      </c>
      <c r="S309" s="225"/>
      <c r="T309" s="226"/>
      <c r="U309" s="90">
        <f t="shared" si="53"/>
        <v>1</v>
      </c>
      <c r="V309" s="90">
        <f t="shared" si="54"/>
        <v>1</v>
      </c>
      <c r="W309" s="90">
        <f t="shared" si="54"/>
        <v>25</v>
      </c>
      <c r="X309" s="90">
        <f t="shared" si="55"/>
        <v>27</v>
      </c>
      <c r="Y309" s="60"/>
      <c r="Z309" s="60"/>
      <c r="AA309" s="60"/>
      <c r="AB309" s="60"/>
    </row>
    <row r="310" spans="1:28" ht="12" x14ac:dyDescent="0.15">
      <c r="A310" s="24"/>
      <c r="B310" s="68" t="s">
        <v>400</v>
      </c>
      <c r="C310" s="67">
        <v>11.770726714431934</v>
      </c>
      <c r="D310" s="67">
        <v>10.75268817204301</v>
      </c>
      <c r="E310" s="67">
        <v>12.010113780025284</v>
      </c>
      <c r="F310" s="67">
        <v>14.795383001049316</v>
      </c>
      <c r="H310" s="196"/>
      <c r="I310" s="55">
        <f t="shared" si="56"/>
        <v>2</v>
      </c>
      <c r="J310" s="52">
        <f t="shared" si="57"/>
        <v>-3</v>
      </c>
      <c r="L310" s="93" t="s">
        <v>112</v>
      </c>
      <c r="M310" s="93">
        <v>11.144578313253012</v>
      </c>
      <c r="N310" s="93">
        <v>13.725490196078432</v>
      </c>
      <c r="O310" s="74">
        <v>8.4362139917695487</v>
      </c>
      <c r="P310" s="74">
        <v>12.830957230142568</v>
      </c>
      <c r="R310" s="224" t="s">
        <v>230</v>
      </c>
      <c r="S310" s="225"/>
      <c r="T310" s="226"/>
      <c r="U310" s="90">
        <f>SUM(U299:U309)</f>
        <v>455</v>
      </c>
      <c r="V310" s="90">
        <f>SUM(V299:V309)</f>
        <v>178</v>
      </c>
      <c r="W310" s="90">
        <f>SUM(W299:W309)</f>
        <v>344</v>
      </c>
      <c r="X310" s="90">
        <f t="shared" si="55"/>
        <v>977</v>
      </c>
      <c r="Y310" s="60"/>
      <c r="Z310" s="60"/>
      <c r="AA310" s="60"/>
      <c r="AB310" s="60"/>
    </row>
    <row r="311" spans="1:28" ht="12" x14ac:dyDescent="0.15">
      <c r="A311" s="24"/>
      <c r="B311" s="68" t="s">
        <v>13</v>
      </c>
      <c r="C311" s="67">
        <v>4.0941658137154562</v>
      </c>
      <c r="D311" s="67">
        <v>3.763440860215054</v>
      </c>
      <c r="E311" s="67">
        <v>4.1719342604298353</v>
      </c>
      <c r="F311" s="67">
        <v>4.4071353620146905</v>
      </c>
      <c r="H311" s="196"/>
      <c r="I311" s="55">
        <f t="shared" si="56"/>
        <v>6</v>
      </c>
      <c r="J311" s="52">
        <f t="shared" si="57"/>
        <v>-0.30000000000000071</v>
      </c>
      <c r="L311" s="93" t="s">
        <v>113</v>
      </c>
      <c r="M311" s="93">
        <v>3.0120481927710845</v>
      </c>
      <c r="N311" s="93">
        <v>3.3333333333333335</v>
      </c>
      <c r="O311" s="74">
        <v>2.6748971193415638</v>
      </c>
      <c r="P311" s="74">
        <v>4.2769857433808554</v>
      </c>
      <c r="R311" s="224" t="s">
        <v>231</v>
      </c>
      <c r="S311" s="225"/>
      <c r="T311" s="226"/>
      <c r="U311" s="92">
        <f>U310/X310*100</f>
        <v>46.571136131013304</v>
      </c>
      <c r="V311" s="92">
        <f>V310/X310*100</f>
        <v>18.219037871033777</v>
      </c>
      <c r="W311" s="92">
        <f>W310/X310*100</f>
        <v>35.209825997952912</v>
      </c>
      <c r="X311" s="92"/>
      <c r="Y311" s="60"/>
      <c r="Z311" s="60"/>
      <c r="AA311" s="60"/>
      <c r="AB311" s="60"/>
    </row>
    <row r="312" spans="1:28" ht="12" x14ac:dyDescent="0.15">
      <c r="A312" s="24"/>
      <c r="B312" s="68" t="s">
        <v>14</v>
      </c>
      <c r="C312" s="67">
        <v>4.912998976458546</v>
      </c>
      <c r="D312" s="67">
        <v>5.376344086021505</v>
      </c>
      <c r="E312" s="67">
        <v>4.8040455120101138</v>
      </c>
      <c r="F312" s="67">
        <v>6.8205666316894025</v>
      </c>
      <c r="H312" s="196"/>
      <c r="I312" s="55">
        <f t="shared" si="56"/>
        <v>5</v>
      </c>
      <c r="J312" s="52">
        <f t="shared" si="57"/>
        <v>-1.8999999999999995</v>
      </c>
      <c r="L312" s="93" t="s">
        <v>114</v>
      </c>
      <c r="M312" s="93">
        <v>5.2208835341365463</v>
      </c>
      <c r="N312" s="93">
        <v>8.4313725490196081</v>
      </c>
      <c r="O312" s="74">
        <v>1.8518518518518516</v>
      </c>
      <c r="P312" s="74">
        <v>6.9246435845213856</v>
      </c>
      <c r="R312" s="60"/>
      <c r="S312" s="60"/>
      <c r="T312" s="60"/>
      <c r="U312" s="60"/>
      <c r="V312" s="60"/>
      <c r="W312" s="60"/>
      <c r="X312" s="60"/>
      <c r="Y312" s="60"/>
      <c r="Z312" s="60"/>
      <c r="AA312" s="60"/>
      <c r="AB312" s="60"/>
    </row>
    <row r="313" spans="1:28" ht="12" x14ac:dyDescent="0.15">
      <c r="A313" s="24"/>
      <c r="B313" s="68" t="s">
        <v>15</v>
      </c>
      <c r="C313" s="67">
        <v>5.0153531218014331</v>
      </c>
      <c r="D313" s="67">
        <v>6.4516129032258061</v>
      </c>
      <c r="E313" s="67">
        <v>4.6776232616940581</v>
      </c>
      <c r="F313" s="67">
        <v>5.2465897166841549</v>
      </c>
      <c r="H313" s="196"/>
      <c r="I313" s="55">
        <f t="shared" si="56"/>
        <v>4</v>
      </c>
      <c r="J313" s="52">
        <f t="shared" si="57"/>
        <v>-0.20000000000000018</v>
      </c>
      <c r="L313" s="93" t="s">
        <v>115</v>
      </c>
      <c r="M313" s="93">
        <v>6.5261044176706831</v>
      </c>
      <c r="N313" s="93">
        <v>8.6274509803921564</v>
      </c>
      <c r="O313" s="74">
        <v>4.3209876543209873</v>
      </c>
      <c r="P313" s="74">
        <v>4.0733197556008145</v>
      </c>
      <c r="R313" s="60"/>
      <c r="S313" s="60"/>
      <c r="T313" s="60"/>
      <c r="U313" s="227" t="s">
        <v>1083</v>
      </c>
      <c r="V313" s="228"/>
      <c r="W313" s="228"/>
      <c r="X313" s="229"/>
      <c r="Y313" s="227" t="s">
        <v>1084</v>
      </c>
      <c r="Z313" s="228"/>
      <c r="AA313" s="228"/>
      <c r="AB313" s="229"/>
    </row>
    <row r="314" spans="1:28" ht="12" x14ac:dyDescent="0.15">
      <c r="A314" s="24"/>
      <c r="B314" s="68" t="s">
        <v>16</v>
      </c>
      <c r="C314" s="67">
        <v>11.668372569089049</v>
      </c>
      <c r="D314" s="67">
        <v>10.75268817204301</v>
      </c>
      <c r="E314" s="67">
        <v>11.883691529709228</v>
      </c>
      <c r="F314" s="67">
        <v>11.122770199370409</v>
      </c>
      <c r="H314" s="196"/>
      <c r="I314" s="55">
        <f t="shared" si="56"/>
        <v>3</v>
      </c>
      <c r="J314" s="52">
        <f t="shared" si="57"/>
        <v>0.59999999999999964</v>
      </c>
      <c r="L314" s="93" t="s">
        <v>116</v>
      </c>
      <c r="M314" s="74">
        <v>10.441767068273093</v>
      </c>
      <c r="N314" s="93">
        <v>6.0784313725490193</v>
      </c>
      <c r="O314" s="74">
        <v>15.020576131687244</v>
      </c>
      <c r="P314" s="74">
        <v>10.16260162601626</v>
      </c>
      <c r="R314" s="87"/>
      <c r="S314" s="88"/>
      <c r="T314" s="89"/>
      <c r="U314" s="90" t="s">
        <v>220</v>
      </c>
      <c r="V314" s="90" t="s">
        <v>221</v>
      </c>
      <c r="W314" s="91" t="s">
        <v>233</v>
      </c>
      <c r="X314" s="90" t="s">
        <v>232</v>
      </c>
      <c r="Y314" s="90" t="s">
        <v>220</v>
      </c>
      <c r="Z314" s="90" t="s">
        <v>221</v>
      </c>
      <c r="AA314" s="91" t="s">
        <v>233</v>
      </c>
      <c r="AB314" s="90" t="s">
        <v>232</v>
      </c>
    </row>
    <row r="315" spans="1:28" x14ac:dyDescent="0.15">
      <c r="A315" s="24"/>
      <c r="B315" s="68" t="s">
        <v>17</v>
      </c>
      <c r="C315" s="67">
        <v>1.6376663254861823</v>
      </c>
      <c r="D315" s="67">
        <v>1.0752688172043012</v>
      </c>
      <c r="E315" s="67">
        <v>1.7699115044247788</v>
      </c>
      <c r="F315" s="67">
        <v>0.83945435466946483</v>
      </c>
      <c r="H315" s="196"/>
      <c r="I315" s="55">
        <f t="shared" si="56"/>
        <v>8</v>
      </c>
      <c r="J315" s="52">
        <f t="shared" si="57"/>
        <v>0.8</v>
      </c>
      <c r="L315" s="93" t="s">
        <v>117</v>
      </c>
      <c r="M315" s="93">
        <v>2.4096385542168677</v>
      </c>
      <c r="N315" s="93">
        <v>0.98039215686274506</v>
      </c>
      <c r="O315" s="74">
        <v>3.9094650205761319</v>
      </c>
      <c r="P315" s="74">
        <v>2.1384928716904277</v>
      </c>
      <c r="R315" s="224" t="s">
        <v>87</v>
      </c>
      <c r="S315" s="225"/>
      <c r="T315" s="226"/>
      <c r="U315" s="90">
        <v>61</v>
      </c>
      <c r="V315" s="90">
        <v>36</v>
      </c>
      <c r="W315" s="90">
        <v>7</v>
      </c>
      <c r="X315" s="90">
        <f>SUM(U315:W315)</f>
        <v>104</v>
      </c>
      <c r="Y315" s="90">
        <v>284</v>
      </c>
      <c r="Z315" s="90">
        <v>121</v>
      </c>
      <c r="AA315" s="90">
        <v>28</v>
      </c>
      <c r="AB315" s="90">
        <f t="shared" ref="AB315:AB325" si="58">SUM(Y315:AA315)</f>
        <v>433</v>
      </c>
    </row>
    <row r="316" spans="1:28" x14ac:dyDescent="0.15">
      <c r="A316" s="24"/>
      <c r="B316" s="68" t="s">
        <v>18</v>
      </c>
      <c r="C316" s="67">
        <v>0.61412487205731825</v>
      </c>
      <c r="D316" s="67">
        <v>0</v>
      </c>
      <c r="E316" s="67">
        <v>0.75853350189633373</v>
      </c>
      <c r="F316" s="67">
        <v>0.1049317943336831</v>
      </c>
      <c r="H316" s="196"/>
      <c r="I316" s="55">
        <f t="shared" si="56"/>
        <v>11</v>
      </c>
      <c r="J316" s="52">
        <f t="shared" si="57"/>
        <v>0.5</v>
      </c>
      <c r="L316" s="93" t="s">
        <v>118</v>
      </c>
      <c r="M316" s="93">
        <v>1.0040160642570282</v>
      </c>
      <c r="N316" s="93">
        <v>1.9607843137254901</v>
      </c>
      <c r="O316" s="74">
        <v>0</v>
      </c>
      <c r="P316" s="74">
        <v>1.0183299389002036</v>
      </c>
      <c r="R316" s="224" t="s">
        <v>8</v>
      </c>
      <c r="S316" s="225"/>
      <c r="T316" s="226"/>
      <c r="U316" s="90">
        <v>0</v>
      </c>
      <c r="V316" s="90">
        <v>0</v>
      </c>
      <c r="W316" s="90">
        <v>20</v>
      </c>
      <c r="X316" s="90">
        <f t="shared" ref="X316:X324" si="59">SUM(U316:W316)</f>
        <v>20</v>
      </c>
      <c r="Y316" s="90">
        <v>1</v>
      </c>
      <c r="Z316" s="90">
        <v>0</v>
      </c>
      <c r="AA316" s="90">
        <v>94</v>
      </c>
      <c r="AB316" s="90">
        <f t="shared" si="58"/>
        <v>95</v>
      </c>
    </row>
    <row r="317" spans="1:28" x14ac:dyDescent="0.15">
      <c r="A317" s="24"/>
      <c r="B317" s="68" t="s">
        <v>19</v>
      </c>
      <c r="C317" s="67">
        <v>1.1258955987717503</v>
      </c>
      <c r="D317" s="67">
        <v>1.6129032258064515</v>
      </c>
      <c r="E317" s="67">
        <v>1.0113780025284451</v>
      </c>
      <c r="F317" s="67">
        <v>1.5739769150052465</v>
      </c>
      <c r="H317" s="196"/>
      <c r="I317" s="55">
        <f t="shared" si="56"/>
        <v>10</v>
      </c>
      <c r="J317" s="52">
        <f t="shared" si="57"/>
        <v>-0.5</v>
      </c>
      <c r="L317" s="93" t="s">
        <v>119</v>
      </c>
      <c r="M317" s="93">
        <v>1.3052208835341366</v>
      </c>
      <c r="N317" s="93">
        <v>1.3725490196078431</v>
      </c>
      <c r="O317" s="74">
        <v>1.2345679012345678</v>
      </c>
      <c r="P317" s="74">
        <v>1.1201629327902241</v>
      </c>
      <c r="R317" s="224" t="s">
        <v>222</v>
      </c>
      <c r="S317" s="225"/>
      <c r="T317" s="226"/>
      <c r="U317" s="90">
        <v>3</v>
      </c>
      <c r="V317" s="90">
        <v>1</v>
      </c>
      <c r="W317" s="90">
        <v>3</v>
      </c>
      <c r="X317" s="90">
        <f t="shared" si="59"/>
        <v>7</v>
      </c>
      <c r="Y317" s="90">
        <v>2</v>
      </c>
      <c r="Z317" s="90">
        <v>11</v>
      </c>
      <c r="AA317" s="90">
        <v>20</v>
      </c>
      <c r="AB317" s="90">
        <f t="shared" si="58"/>
        <v>33</v>
      </c>
    </row>
    <row r="318" spans="1:28" x14ac:dyDescent="0.15">
      <c r="A318" s="24"/>
      <c r="B318" s="68" t="s">
        <v>9</v>
      </c>
      <c r="C318" s="67">
        <v>1.4329580348004094</v>
      </c>
      <c r="D318" s="67">
        <v>2.1505376344086025</v>
      </c>
      <c r="E318" s="67">
        <v>1.2642225031605563</v>
      </c>
      <c r="F318" s="67">
        <v>1.0493179433368309</v>
      </c>
      <c r="H318" s="196"/>
      <c r="I318" s="55">
        <f t="shared" si="56"/>
        <v>9</v>
      </c>
      <c r="J318" s="52">
        <f t="shared" si="57"/>
        <v>0.39999999999999991</v>
      </c>
      <c r="L318" s="93" t="s">
        <v>120</v>
      </c>
      <c r="M318" s="93">
        <v>0.70281124497991965</v>
      </c>
      <c r="N318" s="93">
        <v>0.39215686274509803</v>
      </c>
      <c r="O318" s="74">
        <v>1.0288065843621399</v>
      </c>
      <c r="P318" s="74">
        <v>0.81466395112016288</v>
      </c>
      <c r="R318" s="224" t="s">
        <v>223</v>
      </c>
      <c r="S318" s="225"/>
      <c r="T318" s="226"/>
      <c r="U318" s="90">
        <v>0</v>
      </c>
      <c r="V318" s="90">
        <v>0</v>
      </c>
      <c r="W318" s="90">
        <v>10</v>
      </c>
      <c r="X318" s="90">
        <f t="shared" si="59"/>
        <v>10</v>
      </c>
      <c r="Y318" s="90">
        <v>3</v>
      </c>
      <c r="Z318" s="90">
        <v>1</v>
      </c>
      <c r="AA318" s="90">
        <v>34</v>
      </c>
      <c r="AB318" s="90">
        <f t="shared" si="58"/>
        <v>38</v>
      </c>
    </row>
    <row r="319" spans="1:28" x14ac:dyDescent="0.15">
      <c r="A319" s="24"/>
      <c r="B319" s="68" t="s">
        <v>20</v>
      </c>
      <c r="C319" s="67">
        <v>2.7635619242579326</v>
      </c>
      <c r="D319" s="67">
        <v>2.1505376344086025</v>
      </c>
      <c r="E319" s="67">
        <v>2.9077117572692797</v>
      </c>
      <c r="F319" s="67">
        <v>1.9937040923399789</v>
      </c>
      <c r="H319" s="196"/>
      <c r="L319" s="93" t="s">
        <v>121</v>
      </c>
      <c r="M319" s="93">
        <v>5.0200803212851408</v>
      </c>
      <c r="N319" s="93">
        <v>3.9215686274509802</v>
      </c>
      <c r="O319" s="74">
        <v>6.1728395061728394</v>
      </c>
      <c r="P319" s="74">
        <v>5.6008146639511205</v>
      </c>
      <c r="R319" s="224" t="s">
        <v>224</v>
      </c>
      <c r="S319" s="225"/>
      <c r="T319" s="226"/>
      <c r="U319" s="90">
        <v>4</v>
      </c>
      <c r="V319" s="90">
        <v>0</v>
      </c>
      <c r="W319" s="90">
        <v>8</v>
      </c>
      <c r="X319" s="90">
        <f t="shared" si="59"/>
        <v>12</v>
      </c>
      <c r="Y319" s="90">
        <v>7</v>
      </c>
      <c r="Z319" s="90">
        <v>1</v>
      </c>
      <c r="AA319" s="90">
        <v>29</v>
      </c>
      <c r="AB319" s="90">
        <f t="shared" si="58"/>
        <v>37</v>
      </c>
    </row>
    <row r="320" spans="1:28" x14ac:dyDescent="0.15">
      <c r="A320" s="24"/>
      <c r="B320" t="s">
        <v>437</v>
      </c>
      <c r="H320" s="119"/>
      <c r="I320" s="119"/>
      <c r="J320" s="119"/>
      <c r="R320" s="224" t="s">
        <v>225</v>
      </c>
      <c r="S320" s="225"/>
      <c r="T320" s="226"/>
      <c r="U320" s="90">
        <v>16</v>
      </c>
      <c r="V320" s="90">
        <v>0</v>
      </c>
      <c r="W320" s="90">
        <v>4</v>
      </c>
      <c r="X320" s="90">
        <f t="shared" si="59"/>
        <v>20</v>
      </c>
      <c r="Y320" s="90">
        <v>65</v>
      </c>
      <c r="Z320" s="90">
        <v>1</v>
      </c>
      <c r="AA320" s="90">
        <v>28</v>
      </c>
      <c r="AB320" s="90">
        <f t="shared" si="58"/>
        <v>94</v>
      </c>
    </row>
    <row r="321" spans="1:28" x14ac:dyDescent="0.15">
      <c r="A321" s="24"/>
      <c r="B321" s="71" t="s">
        <v>525</v>
      </c>
      <c r="C321" s="24">
        <f>X310</f>
        <v>977</v>
      </c>
      <c r="D321" s="71">
        <f>U310</f>
        <v>455</v>
      </c>
      <c r="E321" s="71">
        <f>V310</f>
        <v>178</v>
      </c>
      <c r="F321" s="71">
        <f>W310</f>
        <v>344</v>
      </c>
      <c r="G321" s="24">
        <v>931</v>
      </c>
      <c r="I321" s="119"/>
      <c r="J321" s="119"/>
      <c r="R321" s="224" t="s">
        <v>226</v>
      </c>
      <c r="S321" s="225"/>
      <c r="T321" s="226"/>
      <c r="U321" s="90">
        <v>0</v>
      </c>
      <c r="V321" s="90">
        <v>0</v>
      </c>
      <c r="W321" s="90">
        <v>2</v>
      </c>
      <c r="X321" s="90">
        <f t="shared" si="59"/>
        <v>2</v>
      </c>
      <c r="Y321" s="90">
        <v>3</v>
      </c>
      <c r="Z321" s="90">
        <v>0</v>
      </c>
      <c r="AA321" s="90">
        <v>11</v>
      </c>
      <c r="AB321" s="90">
        <f t="shared" si="58"/>
        <v>14</v>
      </c>
    </row>
    <row r="322" spans="1:28" x14ac:dyDescent="0.15">
      <c r="A322" s="24"/>
      <c r="B322" s="68"/>
      <c r="C322" s="82" t="s">
        <v>189</v>
      </c>
      <c r="D322" s="66" t="s">
        <v>318</v>
      </c>
      <c r="E322" s="66" t="s">
        <v>319</v>
      </c>
      <c r="F322" s="66" t="s">
        <v>233</v>
      </c>
      <c r="G322" s="82" t="s">
        <v>199</v>
      </c>
      <c r="I322" s="4"/>
      <c r="J322" s="119"/>
      <c r="K322" s="54" t="s">
        <v>431</v>
      </c>
      <c r="R322" s="224" t="s">
        <v>227</v>
      </c>
      <c r="S322" s="225"/>
      <c r="T322" s="226"/>
      <c r="U322" s="90">
        <v>0</v>
      </c>
      <c r="V322" s="90">
        <v>0</v>
      </c>
      <c r="W322" s="90">
        <v>0</v>
      </c>
      <c r="X322" s="90">
        <f t="shared" si="59"/>
        <v>0</v>
      </c>
      <c r="Y322" s="90">
        <v>0</v>
      </c>
      <c r="Z322" s="90">
        <v>3</v>
      </c>
      <c r="AA322" s="90">
        <v>3</v>
      </c>
      <c r="AB322" s="90">
        <f t="shared" si="58"/>
        <v>6</v>
      </c>
    </row>
    <row r="323" spans="1:28" x14ac:dyDescent="0.15">
      <c r="A323" s="24"/>
      <c r="B323" s="68" t="s">
        <v>12</v>
      </c>
      <c r="C323" s="83">
        <v>54.964176049129989</v>
      </c>
      <c r="D323" s="67">
        <v>35.312180143295805</v>
      </c>
      <c r="E323" s="67">
        <v>16.069600818833162</v>
      </c>
      <c r="F323" s="67">
        <v>3.5823950870010237</v>
      </c>
      <c r="G323" s="83">
        <v>52.046169989506822</v>
      </c>
      <c r="I323" s="119"/>
      <c r="J323" s="119"/>
      <c r="K323" s="55">
        <f t="shared" ref="K323:K333" si="60">RANK(D323,$D$323:$F$333)</f>
        <v>1</v>
      </c>
      <c r="L323" s="55">
        <f t="shared" ref="L323:L333" si="61">RANK(E323,$D$323:$F$333)</f>
        <v>2</v>
      </c>
      <c r="M323" s="55">
        <f t="shared" ref="M323:M333" si="62">RANK(F323,$D$323:$F$333)</f>
        <v>7</v>
      </c>
      <c r="O323" s="55" t="str">
        <f>IF(K323=K337,"○","")</f>
        <v>○</v>
      </c>
      <c r="P323" s="55" t="str">
        <f t="shared" ref="P323:P333" si="63">IF(L323=L337,"○","")</f>
        <v>○</v>
      </c>
      <c r="R323" s="224" t="s">
        <v>228</v>
      </c>
      <c r="S323" s="225"/>
      <c r="T323" s="226"/>
      <c r="U323" s="90">
        <v>0</v>
      </c>
      <c r="V323" s="90">
        <v>0</v>
      </c>
      <c r="W323" s="90">
        <v>3</v>
      </c>
      <c r="X323" s="90">
        <f t="shared" si="59"/>
        <v>3</v>
      </c>
      <c r="Y323" s="90">
        <v>0</v>
      </c>
      <c r="Z323" s="90">
        <v>2</v>
      </c>
      <c r="AA323" s="90">
        <v>6</v>
      </c>
      <c r="AB323" s="90">
        <f t="shared" si="58"/>
        <v>8</v>
      </c>
    </row>
    <row r="324" spans="1:28" x14ac:dyDescent="0.15">
      <c r="A324" s="24"/>
      <c r="B324" s="68" t="s">
        <v>400</v>
      </c>
      <c r="C324" s="83">
        <v>11.770726714431934</v>
      </c>
      <c r="D324" s="67">
        <v>0.10235414534288639</v>
      </c>
      <c r="E324" s="67">
        <v>0</v>
      </c>
      <c r="F324" s="67">
        <v>11.668372569089049</v>
      </c>
      <c r="G324" s="83">
        <v>14.795383001049316</v>
      </c>
      <c r="I324" s="119"/>
      <c r="J324" s="119"/>
      <c r="K324" s="55">
        <f t="shared" si="60"/>
        <v>23</v>
      </c>
      <c r="L324" s="55">
        <f t="shared" si="61"/>
        <v>29</v>
      </c>
      <c r="M324" s="55">
        <f t="shared" si="62"/>
        <v>3</v>
      </c>
      <c r="O324" s="55" t="str">
        <f t="shared" ref="O324:O333" si="64">IF(K324=K338,"○","")</f>
        <v/>
      </c>
      <c r="P324" s="55" t="str">
        <f t="shared" si="63"/>
        <v/>
      </c>
      <c r="R324" s="224" t="s">
        <v>10</v>
      </c>
      <c r="S324" s="225"/>
      <c r="T324" s="226"/>
      <c r="U324" s="90">
        <v>2</v>
      </c>
      <c r="V324" s="90">
        <v>0</v>
      </c>
      <c r="W324" s="90">
        <v>2</v>
      </c>
      <c r="X324" s="90">
        <f t="shared" si="59"/>
        <v>4</v>
      </c>
      <c r="Y324" s="90">
        <v>3</v>
      </c>
      <c r="Z324" s="90">
        <v>0</v>
      </c>
      <c r="AA324" s="90">
        <v>7</v>
      </c>
      <c r="AB324" s="90">
        <f t="shared" si="58"/>
        <v>10</v>
      </c>
    </row>
    <row r="325" spans="1:28" x14ac:dyDescent="0.15">
      <c r="A325" s="24"/>
      <c r="B325" s="68" t="s">
        <v>13</v>
      </c>
      <c r="C325" s="83">
        <v>4.0941658137154562</v>
      </c>
      <c r="D325" s="67">
        <v>0.51177072671443202</v>
      </c>
      <c r="E325" s="67">
        <v>1.2282497441146365</v>
      </c>
      <c r="F325" s="67">
        <v>2.3541453428863868</v>
      </c>
      <c r="G325" s="83">
        <v>4.4071353620146905</v>
      </c>
      <c r="I325" s="119"/>
      <c r="J325" s="119"/>
      <c r="K325" s="55">
        <f t="shared" si="60"/>
        <v>16</v>
      </c>
      <c r="L325" s="55">
        <f t="shared" si="61"/>
        <v>12</v>
      </c>
      <c r="M325" s="55">
        <f t="shared" si="62"/>
        <v>10</v>
      </c>
      <c r="O325" s="55" t="str">
        <f t="shared" si="64"/>
        <v/>
      </c>
      <c r="P325" s="55" t="str">
        <f t="shared" si="63"/>
        <v/>
      </c>
      <c r="R325" s="224" t="s">
        <v>229</v>
      </c>
      <c r="S325" s="225"/>
      <c r="T325" s="226"/>
      <c r="U325" s="90">
        <v>1</v>
      </c>
      <c r="V325" s="90">
        <v>0</v>
      </c>
      <c r="W325" s="90">
        <v>3</v>
      </c>
      <c r="X325" s="90">
        <f>SUM(U325:W325)</f>
        <v>4</v>
      </c>
      <c r="Y325" s="90">
        <v>0</v>
      </c>
      <c r="Z325" s="90">
        <v>1</v>
      </c>
      <c r="AA325" s="90">
        <v>22</v>
      </c>
      <c r="AB325" s="90">
        <f t="shared" si="58"/>
        <v>23</v>
      </c>
    </row>
    <row r="326" spans="1:28" x14ac:dyDescent="0.15">
      <c r="A326" s="24"/>
      <c r="B326" s="68" t="s">
        <v>14</v>
      </c>
      <c r="C326" s="83">
        <v>4.912998976458546</v>
      </c>
      <c r="D326" s="67">
        <v>0.30706243602865912</v>
      </c>
      <c r="E326" s="67">
        <v>0.10235414534288639</v>
      </c>
      <c r="F326" s="67">
        <v>4.5035823950870011</v>
      </c>
      <c r="G326" s="83">
        <v>6.8205666316894025</v>
      </c>
      <c r="I326" s="119"/>
      <c r="J326" s="119"/>
      <c r="K326" s="55">
        <f t="shared" si="60"/>
        <v>18</v>
      </c>
      <c r="L326" s="55">
        <f t="shared" si="61"/>
        <v>23</v>
      </c>
      <c r="M326" s="55">
        <f t="shared" si="62"/>
        <v>5</v>
      </c>
      <c r="O326" s="55" t="str">
        <f t="shared" si="64"/>
        <v/>
      </c>
      <c r="P326" s="55" t="str">
        <f t="shared" si="63"/>
        <v/>
      </c>
      <c r="R326" s="224" t="s">
        <v>230</v>
      </c>
      <c r="S326" s="225"/>
      <c r="T326" s="226"/>
      <c r="U326" s="90">
        <f>SUM(U315:U325)</f>
        <v>87</v>
      </c>
      <c r="V326" s="90">
        <f>SUM(V315:V325)</f>
        <v>37</v>
      </c>
      <c r="W326" s="90">
        <f>SUM(W315:W325)</f>
        <v>62</v>
      </c>
      <c r="X326" s="90">
        <f>SUM(U326:W326)</f>
        <v>186</v>
      </c>
      <c r="Y326" s="90">
        <f>SUM(Y315:Y325)</f>
        <v>368</v>
      </c>
      <c r="Z326" s="90">
        <f>SUM(Z315:Z325)</f>
        <v>141</v>
      </c>
      <c r="AA326" s="90">
        <f>SUM(AA315:AA325)</f>
        <v>282</v>
      </c>
      <c r="AB326" s="90">
        <f>SUM(Y326:AA326)</f>
        <v>791</v>
      </c>
    </row>
    <row r="327" spans="1:28" x14ac:dyDescent="0.15">
      <c r="A327" s="24"/>
      <c r="B327" s="68" t="s">
        <v>15</v>
      </c>
      <c r="C327" s="83">
        <v>5.0153531218014331</v>
      </c>
      <c r="D327" s="67">
        <v>1.1258955987717503</v>
      </c>
      <c r="E327" s="67">
        <v>0.10235414534288639</v>
      </c>
      <c r="F327" s="67">
        <v>3.7871033776867966</v>
      </c>
      <c r="G327" s="83">
        <v>5.2465897166841549</v>
      </c>
      <c r="I327" s="119"/>
      <c r="J327" s="119"/>
      <c r="K327" s="55">
        <f t="shared" si="60"/>
        <v>13</v>
      </c>
      <c r="L327" s="55">
        <f t="shared" si="61"/>
        <v>23</v>
      </c>
      <c r="M327" s="55">
        <f t="shared" si="62"/>
        <v>6</v>
      </c>
      <c r="O327" s="55" t="str">
        <f t="shared" si="64"/>
        <v/>
      </c>
      <c r="P327" s="55" t="str">
        <f t="shared" si="63"/>
        <v/>
      </c>
      <c r="R327" s="224" t="s">
        <v>231</v>
      </c>
      <c r="S327" s="225"/>
      <c r="T327" s="226"/>
      <c r="U327" s="92">
        <f>U326/X326*100</f>
        <v>46.774193548387096</v>
      </c>
      <c r="V327" s="92">
        <f>V326/X326*100</f>
        <v>19.892473118279568</v>
      </c>
      <c r="W327" s="92">
        <f>W326/X326*100</f>
        <v>33.333333333333329</v>
      </c>
      <c r="X327" s="92"/>
      <c r="Y327" s="92">
        <f>Y326/AB326*100</f>
        <v>46.523388116308475</v>
      </c>
      <c r="Z327" s="92">
        <f>Z326/AB326*100</f>
        <v>17.825537294563844</v>
      </c>
      <c r="AA327" s="92">
        <f>AA326/AB326*100</f>
        <v>35.651074589127688</v>
      </c>
      <c r="AB327" s="92"/>
    </row>
    <row r="328" spans="1:28" x14ac:dyDescent="0.15">
      <c r="A328" s="24"/>
      <c r="B328" s="68" t="s">
        <v>16</v>
      </c>
      <c r="C328" s="83">
        <v>11.668372569089049</v>
      </c>
      <c r="D328" s="67">
        <v>8.2906857727737968</v>
      </c>
      <c r="E328" s="67">
        <v>0.10235414534288639</v>
      </c>
      <c r="F328" s="67">
        <v>3.2753326509723646</v>
      </c>
      <c r="G328" s="83">
        <v>11.122770199370409</v>
      </c>
      <c r="I328" s="119"/>
      <c r="J328" s="119"/>
      <c r="K328" s="55">
        <f t="shared" si="60"/>
        <v>4</v>
      </c>
      <c r="L328" s="55">
        <f t="shared" si="61"/>
        <v>23</v>
      </c>
      <c r="M328" s="55">
        <f t="shared" si="62"/>
        <v>8</v>
      </c>
      <c r="O328" s="55" t="str">
        <f t="shared" si="64"/>
        <v>○</v>
      </c>
      <c r="P328" s="55" t="str">
        <f t="shared" si="63"/>
        <v/>
      </c>
    </row>
    <row r="329" spans="1:28" x14ac:dyDescent="0.15">
      <c r="A329" s="24"/>
      <c r="B329" s="68" t="s">
        <v>17</v>
      </c>
      <c r="C329" s="83">
        <v>1.6376663254861823</v>
      </c>
      <c r="D329" s="67">
        <v>0.30706243602865912</v>
      </c>
      <c r="E329" s="67">
        <v>0</v>
      </c>
      <c r="F329" s="67">
        <v>1.3306038894575232</v>
      </c>
      <c r="G329" s="83">
        <v>0.83945435466946483</v>
      </c>
      <c r="I329" s="119"/>
      <c r="J329" s="119"/>
      <c r="K329" s="55">
        <f t="shared" si="60"/>
        <v>18</v>
      </c>
      <c r="L329" s="55">
        <f t="shared" si="61"/>
        <v>29</v>
      </c>
      <c r="M329" s="55">
        <f t="shared" si="62"/>
        <v>11</v>
      </c>
      <c r="O329" s="55" t="str">
        <f t="shared" si="64"/>
        <v/>
      </c>
      <c r="P329" s="55" t="str">
        <f t="shared" si="63"/>
        <v/>
      </c>
    </row>
    <row r="330" spans="1:28" x14ac:dyDescent="0.15">
      <c r="A330" s="24"/>
      <c r="B330" s="68" t="s">
        <v>18</v>
      </c>
      <c r="C330" s="83">
        <v>0.61412487205731825</v>
      </c>
      <c r="D330" s="67">
        <v>0</v>
      </c>
      <c r="E330" s="67">
        <v>0.30706243602865912</v>
      </c>
      <c r="F330" s="67">
        <v>0.30706243602865912</v>
      </c>
      <c r="G330" s="83">
        <v>0.1049317943336831</v>
      </c>
      <c r="I330" s="119"/>
      <c r="J330" s="119"/>
      <c r="K330" s="55">
        <f t="shared" si="60"/>
        <v>29</v>
      </c>
      <c r="L330" s="55">
        <f t="shared" si="61"/>
        <v>18</v>
      </c>
      <c r="M330" s="55">
        <f t="shared" si="62"/>
        <v>18</v>
      </c>
      <c r="O330" s="55" t="str">
        <f t="shared" si="64"/>
        <v/>
      </c>
      <c r="P330" s="55" t="str">
        <f t="shared" si="63"/>
        <v/>
      </c>
    </row>
    <row r="331" spans="1:28" x14ac:dyDescent="0.15">
      <c r="A331" s="24"/>
      <c r="B331" s="68" t="s">
        <v>19</v>
      </c>
      <c r="C331" s="83">
        <v>1.1258955987717503</v>
      </c>
      <c r="D331" s="67">
        <v>0</v>
      </c>
      <c r="E331" s="67">
        <v>0.20470829068577279</v>
      </c>
      <c r="F331" s="67">
        <v>0.92118730808597749</v>
      </c>
      <c r="G331" s="83">
        <v>1.5739769150052465</v>
      </c>
      <c r="I331" s="119"/>
      <c r="J331" s="119"/>
      <c r="K331" s="55">
        <f t="shared" si="60"/>
        <v>29</v>
      </c>
      <c r="L331" s="55">
        <f t="shared" si="61"/>
        <v>22</v>
      </c>
      <c r="M331" s="55">
        <f t="shared" si="62"/>
        <v>14</v>
      </c>
      <c r="O331" s="55" t="str">
        <f t="shared" si="64"/>
        <v/>
      </c>
      <c r="P331" s="55" t="str">
        <f t="shared" si="63"/>
        <v/>
      </c>
    </row>
    <row r="332" spans="1:28" x14ac:dyDescent="0.15">
      <c r="A332" s="24"/>
      <c r="B332" s="68" t="s">
        <v>9</v>
      </c>
      <c r="C332" s="83">
        <v>1.4329580348004094</v>
      </c>
      <c r="D332" s="67">
        <v>0.51177072671443202</v>
      </c>
      <c r="E332" s="67">
        <v>0</v>
      </c>
      <c r="F332" s="67">
        <v>0.92118730808597749</v>
      </c>
      <c r="G332" s="83">
        <v>1.0493179433368309</v>
      </c>
      <c r="I332" s="119"/>
      <c r="J332" s="119"/>
      <c r="K332" s="55">
        <f t="shared" si="60"/>
        <v>16</v>
      </c>
      <c r="L332" s="55">
        <f t="shared" si="61"/>
        <v>29</v>
      </c>
      <c r="M332" s="55">
        <f t="shared" si="62"/>
        <v>14</v>
      </c>
      <c r="O332" s="55" t="str">
        <f t="shared" si="64"/>
        <v/>
      </c>
      <c r="P332" s="55" t="str">
        <f t="shared" si="63"/>
        <v/>
      </c>
    </row>
    <row r="333" spans="1:28" x14ac:dyDescent="0.15">
      <c r="A333" s="24"/>
      <c r="B333" s="68" t="s">
        <v>20</v>
      </c>
      <c r="C333" s="83">
        <v>2.7635619242579326</v>
      </c>
      <c r="D333" s="67">
        <v>0.10235414534288639</v>
      </c>
      <c r="E333" s="67">
        <v>0.10235414534288639</v>
      </c>
      <c r="F333" s="67">
        <v>2.5588536335721597</v>
      </c>
      <c r="G333" s="83">
        <v>1.9937040923399789</v>
      </c>
      <c r="I333" s="119"/>
      <c r="J333" s="119"/>
      <c r="K333" s="55">
        <f t="shared" si="60"/>
        <v>23</v>
      </c>
      <c r="L333" s="55">
        <f t="shared" si="61"/>
        <v>23</v>
      </c>
      <c r="M333" s="55">
        <f t="shared" si="62"/>
        <v>9</v>
      </c>
      <c r="O333" s="55" t="str">
        <f t="shared" si="64"/>
        <v/>
      </c>
      <c r="P333" s="55" t="str">
        <f t="shared" si="63"/>
        <v/>
      </c>
    </row>
    <row r="334" spans="1:28" x14ac:dyDescent="0.15">
      <c r="A334" s="24"/>
      <c r="B334" t="s">
        <v>437</v>
      </c>
      <c r="I334" s="119"/>
      <c r="J334" s="119"/>
      <c r="O334" s="119"/>
      <c r="P334" s="119"/>
      <c r="Q334" s="119"/>
      <c r="R334" s="119"/>
      <c r="S334" s="119"/>
      <c r="T334" s="119"/>
    </row>
    <row r="335" spans="1:28" x14ac:dyDescent="0.15">
      <c r="A335" s="24"/>
      <c r="B335" s="71" t="s">
        <v>534</v>
      </c>
      <c r="C335" s="24"/>
      <c r="D335" s="71"/>
      <c r="E335" s="71"/>
      <c r="F335" s="71"/>
      <c r="G335" s="24"/>
      <c r="I335" s="119"/>
      <c r="J335" s="119"/>
      <c r="O335" s="119"/>
      <c r="P335" s="119"/>
      <c r="Q335" s="119"/>
      <c r="R335" s="119"/>
      <c r="S335" s="119"/>
      <c r="T335" s="119"/>
    </row>
    <row r="336" spans="1:28" x14ac:dyDescent="0.15">
      <c r="A336" s="24"/>
      <c r="B336" s="68"/>
      <c r="C336" s="82" t="s">
        <v>189</v>
      </c>
      <c r="D336" s="66" t="s">
        <v>318</v>
      </c>
      <c r="E336" s="66" t="s">
        <v>319</v>
      </c>
      <c r="F336" s="66" t="s">
        <v>233</v>
      </c>
      <c r="G336" s="82" t="s">
        <v>199</v>
      </c>
      <c r="I336" s="4"/>
      <c r="J336" s="119"/>
      <c r="K336" s="54" t="s">
        <v>431</v>
      </c>
      <c r="O336" s="195"/>
      <c r="P336" s="195"/>
      <c r="Q336" s="195"/>
      <c r="R336" s="195"/>
      <c r="S336" s="195"/>
      <c r="T336" s="119"/>
    </row>
    <row r="337" spans="1:24" x14ac:dyDescent="0.15">
      <c r="A337" s="24"/>
      <c r="B337" s="68" t="s">
        <v>12</v>
      </c>
      <c r="C337" s="83">
        <v>53.212851405622487</v>
      </c>
      <c r="D337" s="67">
        <v>26.506024096385545</v>
      </c>
      <c r="E337" s="67">
        <v>24.69879518072289</v>
      </c>
      <c r="F337" s="67">
        <v>2.0080321285140563</v>
      </c>
      <c r="G337" s="83">
        <v>51.120162932790222</v>
      </c>
      <c r="I337" s="119"/>
      <c r="J337" s="119"/>
      <c r="K337" s="55">
        <f t="shared" ref="K337:K347" si="65">RANK(D337,$D$337:$F$347)</f>
        <v>1</v>
      </c>
      <c r="L337" s="55">
        <f t="shared" ref="L337:L347" si="66">RANK(E337,$D$337:$F$347)</f>
        <v>2</v>
      </c>
      <c r="M337" s="55">
        <f t="shared" ref="M337:M347" si="67">RANK(F337,$D$337:$F$347)</f>
        <v>9</v>
      </c>
      <c r="O337" s="195"/>
      <c r="P337" s="195"/>
      <c r="Q337" s="195"/>
      <c r="R337" s="195"/>
      <c r="S337" s="195"/>
      <c r="T337" s="119"/>
    </row>
    <row r="338" spans="1:24" x14ac:dyDescent="0.15">
      <c r="A338" s="24"/>
      <c r="B338" s="68" t="s">
        <v>400</v>
      </c>
      <c r="C338" s="83">
        <v>11.144578313253012</v>
      </c>
      <c r="D338" s="67">
        <v>0</v>
      </c>
      <c r="E338" s="67">
        <v>0</v>
      </c>
      <c r="F338" s="67">
        <v>11.144578313253012</v>
      </c>
      <c r="G338" s="83">
        <v>12.830957230142568</v>
      </c>
      <c r="I338" s="119"/>
      <c r="J338" s="119"/>
      <c r="K338" s="55">
        <f t="shared" si="65"/>
        <v>30</v>
      </c>
      <c r="L338" s="55">
        <f t="shared" si="66"/>
        <v>30</v>
      </c>
      <c r="M338" s="55">
        <f t="shared" si="67"/>
        <v>3</v>
      </c>
      <c r="O338" s="195"/>
      <c r="P338" s="195"/>
      <c r="Q338" s="195"/>
      <c r="R338" s="195"/>
      <c r="S338" s="195"/>
      <c r="T338" s="119"/>
    </row>
    <row r="339" spans="1:24" x14ac:dyDescent="0.15">
      <c r="A339" s="24"/>
      <c r="B339" s="68" t="s">
        <v>13</v>
      </c>
      <c r="C339" s="83">
        <v>3.0120481927710845</v>
      </c>
      <c r="D339" s="67">
        <v>0</v>
      </c>
      <c r="E339" s="67">
        <v>1.7068273092369479</v>
      </c>
      <c r="F339" s="67">
        <v>1.3052208835341366</v>
      </c>
      <c r="G339" s="83">
        <v>4.2769857433808554</v>
      </c>
      <c r="I339" s="119"/>
      <c r="J339" s="119"/>
      <c r="K339" s="55">
        <f t="shared" si="65"/>
        <v>30</v>
      </c>
      <c r="L339" s="55">
        <f t="shared" si="66"/>
        <v>10</v>
      </c>
      <c r="M339" s="55">
        <f t="shared" si="67"/>
        <v>12</v>
      </c>
      <c r="O339" s="195"/>
      <c r="P339" s="195"/>
      <c r="Q339" s="195"/>
      <c r="R339" s="195"/>
      <c r="S339" s="195"/>
      <c r="T339" s="119"/>
    </row>
    <row r="340" spans="1:24" x14ac:dyDescent="0.15">
      <c r="A340" s="24"/>
      <c r="B340" s="68" t="s">
        <v>14</v>
      </c>
      <c r="C340" s="83">
        <v>5.2208835341365463</v>
      </c>
      <c r="D340" s="67">
        <v>0.50200803212851408</v>
      </c>
      <c r="E340" s="67">
        <v>0.30120481927710846</v>
      </c>
      <c r="F340" s="67">
        <v>4.4176706827309236</v>
      </c>
      <c r="G340" s="83">
        <v>6.9246435845213856</v>
      </c>
      <c r="I340" s="119"/>
      <c r="J340" s="119"/>
      <c r="K340" s="55">
        <f t="shared" si="65"/>
        <v>16</v>
      </c>
      <c r="L340" s="55">
        <f t="shared" si="66"/>
        <v>24</v>
      </c>
      <c r="M340" s="55">
        <f t="shared" si="67"/>
        <v>6</v>
      </c>
      <c r="O340" s="195"/>
      <c r="P340" s="195"/>
      <c r="Q340" s="195"/>
      <c r="R340" s="195"/>
      <c r="S340" s="195"/>
      <c r="T340" s="119"/>
    </row>
    <row r="341" spans="1:24" x14ac:dyDescent="0.15">
      <c r="A341" s="24"/>
      <c r="B341" s="68" t="s">
        <v>15</v>
      </c>
      <c r="C341" s="83">
        <v>6.5261044176706831</v>
      </c>
      <c r="D341" s="67">
        <v>0.70281124497991965</v>
      </c>
      <c r="E341" s="67">
        <v>1.2048192771084338</v>
      </c>
      <c r="F341" s="67">
        <v>4.618473895582329</v>
      </c>
      <c r="G341" s="83">
        <v>4.0733197556008145</v>
      </c>
      <c r="I341" s="119"/>
      <c r="J341" s="119"/>
      <c r="K341" s="55">
        <f t="shared" si="65"/>
        <v>15</v>
      </c>
      <c r="L341" s="55">
        <f t="shared" si="66"/>
        <v>13</v>
      </c>
      <c r="M341" s="55">
        <f t="shared" si="67"/>
        <v>5</v>
      </c>
      <c r="O341" s="195"/>
      <c r="P341" s="195"/>
      <c r="Q341" s="195"/>
      <c r="R341" s="195"/>
      <c r="S341" s="195"/>
      <c r="T341" s="119"/>
    </row>
    <row r="342" spans="1:24" x14ac:dyDescent="0.15">
      <c r="A342" s="24"/>
      <c r="B342" s="68" t="s">
        <v>16</v>
      </c>
      <c r="C342" s="83">
        <v>10.441767068273093</v>
      </c>
      <c r="D342" s="67">
        <v>6.2248995983935735</v>
      </c>
      <c r="E342" s="67">
        <v>0.50200803212851408</v>
      </c>
      <c r="F342" s="67">
        <v>3.7148594377510036</v>
      </c>
      <c r="G342" s="83">
        <v>10.081466395112017</v>
      </c>
      <c r="I342" s="119"/>
      <c r="J342" s="119"/>
      <c r="K342" s="55">
        <f t="shared" si="65"/>
        <v>4</v>
      </c>
      <c r="L342" s="55">
        <f t="shared" si="66"/>
        <v>16</v>
      </c>
      <c r="M342" s="55">
        <f t="shared" si="67"/>
        <v>8</v>
      </c>
      <c r="O342" s="195"/>
      <c r="P342" s="195"/>
      <c r="Q342" s="195"/>
      <c r="R342" s="195"/>
      <c r="S342" s="195"/>
      <c r="T342" s="119"/>
    </row>
    <row r="343" spans="1:24" x14ac:dyDescent="0.15">
      <c r="A343" s="24"/>
      <c r="B343" s="68" t="s">
        <v>17</v>
      </c>
      <c r="C343" s="83">
        <v>2.4096385542168677</v>
      </c>
      <c r="D343" s="67">
        <v>0.50200803212851408</v>
      </c>
      <c r="E343" s="67">
        <v>0.30120481927710846</v>
      </c>
      <c r="F343" s="67">
        <v>1.6064257028112447</v>
      </c>
      <c r="G343" s="83">
        <v>2.1384928716904277</v>
      </c>
      <c r="I343" s="119"/>
      <c r="J343" s="119"/>
      <c r="K343" s="55">
        <f t="shared" si="65"/>
        <v>16</v>
      </c>
      <c r="L343" s="55">
        <f t="shared" si="66"/>
        <v>24</v>
      </c>
      <c r="M343" s="55">
        <f t="shared" si="67"/>
        <v>11</v>
      </c>
      <c r="O343" s="195"/>
      <c r="P343" s="195"/>
      <c r="Q343" s="195"/>
      <c r="R343" s="195"/>
      <c r="S343" s="195"/>
      <c r="T343" s="119"/>
    </row>
    <row r="344" spans="1:24" x14ac:dyDescent="0.15">
      <c r="A344" s="24"/>
      <c r="B344" s="68" t="s">
        <v>18</v>
      </c>
      <c r="C344" s="83">
        <v>1.0040160642570282</v>
      </c>
      <c r="D344" s="67">
        <v>0.1004016064257028</v>
      </c>
      <c r="E344" s="67">
        <v>0.40160642570281119</v>
      </c>
      <c r="F344" s="67">
        <v>0.50200803212851408</v>
      </c>
      <c r="G344" s="83">
        <v>1.0183299389002036</v>
      </c>
      <c r="I344" s="119"/>
      <c r="J344" s="119"/>
      <c r="K344" s="55">
        <f t="shared" si="65"/>
        <v>27</v>
      </c>
      <c r="L344" s="55">
        <f t="shared" si="66"/>
        <v>21</v>
      </c>
      <c r="M344" s="55">
        <f t="shared" si="67"/>
        <v>16</v>
      </c>
      <c r="O344" s="195"/>
      <c r="P344" s="195"/>
      <c r="Q344" s="195"/>
      <c r="R344" s="195"/>
      <c r="S344" s="195"/>
      <c r="T344" s="119"/>
    </row>
    <row r="345" spans="1:24" x14ac:dyDescent="0.15">
      <c r="A345" s="24"/>
      <c r="B345" s="68" t="s">
        <v>19</v>
      </c>
      <c r="C345" s="83">
        <v>1.3052208835341366</v>
      </c>
      <c r="D345" s="67">
        <v>0.40160642570281119</v>
      </c>
      <c r="E345" s="67">
        <v>0.1004016064257028</v>
      </c>
      <c r="F345" s="67">
        <v>0.80321285140562237</v>
      </c>
      <c r="G345" s="83">
        <v>1.1201629327902241</v>
      </c>
      <c r="I345" s="119"/>
      <c r="J345" s="119"/>
      <c r="K345" s="55">
        <f t="shared" si="65"/>
        <v>21</v>
      </c>
      <c r="L345" s="55">
        <f t="shared" si="66"/>
        <v>27</v>
      </c>
      <c r="M345" s="55">
        <f t="shared" si="67"/>
        <v>14</v>
      </c>
      <c r="O345" s="195"/>
      <c r="P345" s="195"/>
      <c r="Q345" s="195"/>
      <c r="R345" s="195"/>
      <c r="S345" s="195"/>
      <c r="T345" s="119"/>
    </row>
    <row r="346" spans="1:24" x14ac:dyDescent="0.15">
      <c r="A346" s="24"/>
      <c r="B346" s="68" t="s">
        <v>9</v>
      </c>
      <c r="C346" s="83">
        <v>0.70281124497991965</v>
      </c>
      <c r="D346" s="67">
        <v>0.40160642570281119</v>
      </c>
      <c r="E346" s="67">
        <v>0</v>
      </c>
      <c r="F346" s="67">
        <v>0.30120481927710846</v>
      </c>
      <c r="G346" s="83">
        <v>0.81466395112016288</v>
      </c>
      <c r="I346" s="119"/>
      <c r="J346" s="119"/>
      <c r="K346" s="55">
        <f t="shared" si="65"/>
        <v>21</v>
      </c>
      <c r="L346" s="55">
        <f t="shared" si="66"/>
        <v>30</v>
      </c>
      <c r="M346" s="55">
        <f t="shared" si="67"/>
        <v>24</v>
      </c>
      <c r="O346" s="195"/>
      <c r="P346" s="195"/>
      <c r="Q346" s="195"/>
      <c r="R346" s="195"/>
      <c r="S346" s="195"/>
      <c r="T346" s="119"/>
    </row>
    <row r="347" spans="1:24" x14ac:dyDescent="0.15">
      <c r="A347" s="24"/>
      <c r="B347" s="68" t="s">
        <v>20</v>
      </c>
      <c r="C347" s="83">
        <v>5.0200803212851408</v>
      </c>
      <c r="D347" s="67">
        <v>0.50200803212851408</v>
      </c>
      <c r="E347" s="67">
        <v>0.1004016064257028</v>
      </c>
      <c r="F347" s="67">
        <v>4.4176706827309236</v>
      </c>
      <c r="G347" s="83">
        <v>5.6008146639511205</v>
      </c>
      <c r="I347" s="119"/>
      <c r="J347" s="119"/>
      <c r="K347" s="55">
        <f t="shared" si="65"/>
        <v>16</v>
      </c>
      <c r="L347" s="55">
        <f t="shared" si="66"/>
        <v>27</v>
      </c>
      <c r="M347" s="55">
        <f t="shared" si="67"/>
        <v>6</v>
      </c>
      <c r="O347" s="195"/>
      <c r="P347" s="195"/>
      <c r="Q347" s="195"/>
      <c r="R347" s="195"/>
      <c r="S347" s="195"/>
      <c r="T347" s="119"/>
    </row>
    <row r="348" spans="1:24" x14ac:dyDescent="0.15">
      <c r="I348" s="119"/>
      <c r="J348" s="119"/>
      <c r="K348" s="119"/>
      <c r="L348" s="119"/>
      <c r="M348" s="119"/>
      <c r="N348" s="119"/>
      <c r="S348" s="119"/>
      <c r="T348" s="119"/>
      <c r="U348" s="119"/>
      <c r="V348" s="119"/>
      <c r="W348" s="119"/>
      <c r="X348" s="119"/>
    </row>
    <row r="349" spans="1:24" x14ac:dyDescent="0.15">
      <c r="B349" s="4" t="s">
        <v>24</v>
      </c>
      <c r="G349" s="12"/>
      <c r="I349" s="119"/>
      <c r="J349" s="119"/>
      <c r="K349" s="119"/>
      <c r="L349" s="119"/>
      <c r="M349" s="119"/>
      <c r="N349" s="119"/>
      <c r="S349" s="119"/>
      <c r="T349" s="119"/>
      <c r="U349" s="119"/>
      <c r="V349" s="119"/>
      <c r="W349" s="119"/>
      <c r="X349" s="119"/>
    </row>
    <row r="350" spans="1:24" x14ac:dyDescent="0.15">
      <c r="B350" t="s">
        <v>483</v>
      </c>
      <c r="S350" s="119"/>
      <c r="T350" s="119"/>
      <c r="U350" s="119"/>
      <c r="V350" s="119"/>
      <c r="W350" s="119"/>
      <c r="X350" s="119"/>
    </row>
    <row r="351" spans="1:24" x14ac:dyDescent="0.15">
      <c r="B351" s="66"/>
      <c r="C351" s="66" t="s">
        <v>189</v>
      </c>
      <c r="D351" s="66" t="s">
        <v>185</v>
      </c>
      <c r="E351" s="66" t="s">
        <v>187</v>
      </c>
      <c r="F351" s="66" t="s">
        <v>199</v>
      </c>
      <c r="S351" s="119"/>
      <c r="T351" s="119"/>
      <c r="U351" s="119"/>
      <c r="V351" s="119"/>
      <c r="W351" s="119"/>
      <c r="X351" s="119"/>
    </row>
    <row r="352" spans="1:24" x14ac:dyDescent="0.15">
      <c r="B352" s="66" t="s">
        <v>94</v>
      </c>
      <c r="C352" s="67">
        <v>68.05845511482255</v>
      </c>
      <c r="D352" s="67">
        <v>66.315789473684205</v>
      </c>
      <c r="E352" s="67">
        <v>68.489583333333329</v>
      </c>
      <c r="F352" s="67">
        <v>60.914760914760912</v>
      </c>
      <c r="G352" s="120"/>
      <c r="H352" s="5"/>
    </row>
    <row r="353" spans="2:19" x14ac:dyDescent="0.15">
      <c r="B353" s="66" t="s">
        <v>95</v>
      </c>
      <c r="C353" s="67">
        <v>29.018789144050103</v>
      </c>
      <c r="D353" s="67">
        <v>32.631578947368418</v>
      </c>
      <c r="E353" s="67">
        <v>28.125</v>
      </c>
      <c r="F353" s="67">
        <v>37.006237006237008</v>
      </c>
      <c r="G353" s="120"/>
      <c r="H353" s="5"/>
    </row>
    <row r="354" spans="2:19" x14ac:dyDescent="0.15">
      <c r="B354" s="66" t="s">
        <v>96</v>
      </c>
      <c r="C354" s="67">
        <v>0.20876826722338204</v>
      </c>
      <c r="D354" s="67">
        <v>0</v>
      </c>
      <c r="E354" s="67">
        <v>0.26041666666666669</v>
      </c>
      <c r="F354" s="67">
        <v>0</v>
      </c>
      <c r="G354" s="5"/>
      <c r="H354" s="5"/>
    </row>
    <row r="355" spans="2:19" x14ac:dyDescent="0.15">
      <c r="B355" s="66" t="s">
        <v>202</v>
      </c>
      <c r="C355" s="67">
        <v>2.0876826722338206</v>
      </c>
      <c r="D355" s="67">
        <v>1.0526315789473684</v>
      </c>
      <c r="E355" s="67">
        <v>2.34375</v>
      </c>
      <c r="F355" s="67">
        <v>1.8711018711018712</v>
      </c>
      <c r="G355" s="5"/>
      <c r="H355" s="5"/>
    </row>
    <row r="356" spans="2:19" x14ac:dyDescent="0.15">
      <c r="B356" s="66" t="s">
        <v>191</v>
      </c>
      <c r="C356" s="67">
        <v>0.62630480167014613</v>
      </c>
      <c r="D356" s="67">
        <v>0</v>
      </c>
      <c r="E356" s="67">
        <v>0.78125</v>
      </c>
      <c r="F356" s="67">
        <v>0.20790020790020791</v>
      </c>
      <c r="G356" s="5"/>
      <c r="H356" s="5"/>
    </row>
    <row r="358" spans="2:19" x14ac:dyDescent="0.15">
      <c r="B358" s="4" t="s">
        <v>484</v>
      </c>
    </row>
    <row r="359" spans="2:19" x14ac:dyDescent="0.15">
      <c r="B359" s="71" t="s">
        <v>525</v>
      </c>
      <c r="C359" s="71"/>
      <c r="D359" s="71"/>
      <c r="E359" s="71"/>
      <c r="F359" s="71"/>
      <c r="H359" s="71" t="s">
        <v>535</v>
      </c>
      <c r="I359" s="71"/>
      <c r="J359" s="71"/>
      <c r="K359" s="71"/>
      <c r="L359" s="71"/>
    </row>
    <row r="360" spans="2:19" x14ac:dyDescent="0.15">
      <c r="B360" s="66"/>
      <c r="C360" s="66" t="s">
        <v>189</v>
      </c>
      <c r="D360" s="66" t="s">
        <v>185</v>
      </c>
      <c r="E360" s="66" t="s">
        <v>187</v>
      </c>
      <c r="F360" s="66" t="s">
        <v>199</v>
      </c>
      <c r="H360" s="66"/>
      <c r="I360" s="66" t="s">
        <v>189</v>
      </c>
      <c r="J360" s="66" t="s">
        <v>185</v>
      </c>
      <c r="K360" s="66" t="s">
        <v>187</v>
      </c>
      <c r="L360" s="66" t="s">
        <v>199</v>
      </c>
      <c r="N360" s="54" t="s">
        <v>431</v>
      </c>
    </row>
    <row r="361" spans="2:19" x14ac:dyDescent="0.15">
      <c r="B361" s="66" t="s">
        <v>97</v>
      </c>
      <c r="C361" s="67">
        <v>61.377870563674321</v>
      </c>
      <c r="D361" s="67">
        <v>53.684210526315788</v>
      </c>
      <c r="E361" s="67">
        <v>63.28125</v>
      </c>
      <c r="F361" s="67">
        <v>63.825363825363823</v>
      </c>
      <c r="H361" s="66" t="s">
        <v>328</v>
      </c>
      <c r="I361" s="67">
        <v>48.553719008264466</v>
      </c>
      <c r="J361" s="67">
        <v>43.69747899159664</v>
      </c>
      <c r="K361" s="67">
        <v>53.252032520325201</v>
      </c>
      <c r="L361" s="67">
        <v>56.619144602851321</v>
      </c>
      <c r="N361" s="55">
        <f>RANK(C361,C$361:C$369)</f>
        <v>1</v>
      </c>
      <c r="P361" s="120"/>
      <c r="Q361" s="5"/>
      <c r="S361" s="120"/>
    </row>
    <row r="362" spans="2:19" x14ac:dyDescent="0.15">
      <c r="B362" s="66" t="s">
        <v>329</v>
      </c>
      <c r="C362" s="67">
        <v>21.503131524008349</v>
      </c>
      <c r="D362" s="67">
        <v>30.526315789473685</v>
      </c>
      <c r="E362" s="67">
        <v>19.270833333333332</v>
      </c>
      <c r="F362" s="67">
        <v>18.087318087318089</v>
      </c>
      <c r="H362" s="66" t="s">
        <v>329</v>
      </c>
      <c r="I362" s="67">
        <v>23.966942148760332</v>
      </c>
      <c r="J362" s="67">
        <v>25.630252100840337</v>
      </c>
      <c r="K362" s="67">
        <v>22.357723577235774</v>
      </c>
      <c r="L362" s="67">
        <v>23.014256619144604</v>
      </c>
      <c r="N362" s="55">
        <f t="shared" ref="N362:N369" si="68">RANK(C362,C$361:C$369)</f>
        <v>2</v>
      </c>
      <c r="P362" s="120"/>
      <c r="Q362" s="5"/>
      <c r="S362" s="5"/>
    </row>
    <row r="363" spans="2:19" x14ac:dyDescent="0.15">
      <c r="B363" s="66" t="s">
        <v>330</v>
      </c>
      <c r="C363" s="67">
        <v>3.9665970772442587</v>
      </c>
      <c r="D363" s="67">
        <v>6.3157894736842106</v>
      </c>
      <c r="E363" s="67">
        <v>3.3854166666666665</v>
      </c>
      <c r="F363" s="67">
        <v>3.5343035343035343</v>
      </c>
      <c r="H363" s="66" t="s">
        <v>330</v>
      </c>
      <c r="I363" s="67">
        <v>11.776859504132231</v>
      </c>
      <c r="J363" s="67">
        <v>12.184873949579831</v>
      </c>
      <c r="K363" s="67">
        <v>11.382113821138212</v>
      </c>
      <c r="L363" s="67">
        <v>8.146639511201629</v>
      </c>
      <c r="N363" s="55">
        <f t="shared" si="68"/>
        <v>3</v>
      </c>
      <c r="P363" s="5"/>
      <c r="Q363" s="5"/>
      <c r="S363" s="5"/>
    </row>
    <row r="364" spans="2:19" x14ac:dyDescent="0.15">
      <c r="B364" s="66" t="s">
        <v>331</v>
      </c>
      <c r="C364" s="67">
        <v>3.1315240083507305</v>
      </c>
      <c r="D364" s="67">
        <v>1.0526315789473684</v>
      </c>
      <c r="E364" s="67">
        <v>3.6458333333333335</v>
      </c>
      <c r="F364" s="67">
        <v>2.4948024948024949</v>
      </c>
      <c r="H364" s="66" t="s">
        <v>331</v>
      </c>
      <c r="I364" s="67">
        <v>9.5041322314049594</v>
      </c>
      <c r="J364" s="67">
        <v>10.504201680672269</v>
      </c>
      <c r="K364" s="67">
        <v>8.536585365853659</v>
      </c>
      <c r="L364" s="67">
        <v>6.5173116089613039</v>
      </c>
      <c r="N364" s="55">
        <f t="shared" si="68"/>
        <v>5</v>
      </c>
      <c r="P364" s="5"/>
      <c r="Q364" s="5"/>
      <c r="S364" s="5"/>
    </row>
    <row r="365" spans="2:19" x14ac:dyDescent="0.15">
      <c r="B365" s="66" t="s">
        <v>332</v>
      </c>
      <c r="C365" s="67">
        <v>2.0876826722338206</v>
      </c>
      <c r="D365" s="67">
        <v>1.0526315789473684</v>
      </c>
      <c r="E365" s="67">
        <v>2.34375</v>
      </c>
      <c r="F365" s="67">
        <v>1.0395010395010396</v>
      </c>
      <c r="H365" s="66" t="s">
        <v>332</v>
      </c>
      <c r="I365" s="67">
        <v>4.5454545454545459</v>
      </c>
      <c r="J365" s="67">
        <v>5.46218487394958</v>
      </c>
      <c r="K365" s="67">
        <v>3.6585365853658538</v>
      </c>
      <c r="L365" s="67">
        <v>2.2403258655804481</v>
      </c>
      <c r="N365" s="55">
        <f t="shared" si="68"/>
        <v>7</v>
      </c>
      <c r="P365" s="5"/>
      <c r="Q365" s="5"/>
      <c r="S365" s="5"/>
    </row>
    <row r="366" spans="2:19" x14ac:dyDescent="0.15">
      <c r="B366" s="66" t="s">
        <v>333</v>
      </c>
      <c r="C366" s="67">
        <v>0.62630480167014613</v>
      </c>
      <c r="D366" s="67">
        <v>1.0526315789473684</v>
      </c>
      <c r="E366" s="67">
        <v>0.52083333333333337</v>
      </c>
      <c r="F366" s="67">
        <v>0.83160083160083165</v>
      </c>
      <c r="H366" s="66" t="s">
        <v>333</v>
      </c>
      <c r="I366" s="67">
        <v>0.41322314049586778</v>
      </c>
      <c r="J366" s="67">
        <v>0.84033613445378152</v>
      </c>
      <c r="K366" s="67">
        <v>0</v>
      </c>
      <c r="L366" s="67">
        <v>1.2219959266802445</v>
      </c>
      <c r="N366" s="55">
        <f t="shared" si="68"/>
        <v>9</v>
      </c>
      <c r="P366" s="5"/>
      <c r="Q366" s="5"/>
      <c r="S366" s="5"/>
    </row>
    <row r="367" spans="2:19" x14ac:dyDescent="0.15">
      <c r="B367" s="66" t="s">
        <v>334</v>
      </c>
      <c r="C367" s="67">
        <v>1.0438413361169103</v>
      </c>
      <c r="D367" s="67">
        <v>3.1578947368421053</v>
      </c>
      <c r="E367" s="67">
        <v>0.52083333333333337</v>
      </c>
      <c r="F367" s="67">
        <v>0.41580041580041582</v>
      </c>
      <c r="H367" s="66" t="s">
        <v>334</v>
      </c>
      <c r="I367" s="67">
        <v>1.0330578512396693</v>
      </c>
      <c r="J367" s="67">
        <v>1.2605042016806722</v>
      </c>
      <c r="K367" s="67">
        <v>0.81300813008130079</v>
      </c>
      <c r="L367" s="67">
        <v>1.4256619144602851</v>
      </c>
      <c r="N367" s="55">
        <f t="shared" si="68"/>
        <v>8</v>
      </c>
      <c r="P367" s="5"/>
      <c r="Q367" s="5"/>
      <c r="S367" s="5"/>
    </row>
    <row r="368" spans="2:19" x14ac:dyDescent="0.15">
      <c r="B368" s="66" t="s">
        <v>335</v>
      </c>
      <c r="C368" s="67">
        <v>3.757828810020877</v>
      </c>
      <c r="D368" s="67">
        <v>3.1578947368421053</v>
      </c>
      <c r="E368" s="67">
        <v>3.90625</v>
      </c>
      <c r="F368" s="67">
        <v>4.1580041580041582</v>
      </c>
      <c r="H368" s="66" t="s">
        <v>21</v>
      </c>
      <c r="I368" s="67"/>
      <c r="J368" s="67"/>
      <c r="K368" s="67"/>
      <c r="L368" s="67"/>
      <c r="N368" s="55">
        <f t="shared" si="68"/>
        <v>4</v>
      </c>
      <c r="P368" s="5"/>
      <c r="Q368" s="5"/>
      <c r="S368" s="5"/>
    </row>
    <row r="369" spans="2:22" x14ac:dyDescent="0.15">
      <c r="B369" s="66" t="s">
        <v>191</v>
      </c>
      <c r="C369" s="67">
        <v>2.5052192066805845</v>
      </c>
      <c r="D369" s="67">
        <v>0</v>
      </c>
      <c r="E369" s="67">
        <v>3.125</v>
      </c>
      <c r="F369" s="67">
        <v>5.613305613305613</v>
      </c>
      <c r="H369" s="66" t="s">
        <v>191</v>
      </c>
      <c r="I369" s="67">
        <v>0.20661157024793389</v>
      </c>
      <c r="J369" s="67">
        <v>0.42016806722689076</v>
      </c>
      <c r="K369" s="67">
        <v>0</v>
      </c>
      <c r="L369" s="67">
        <v>0.81466395112016299</v>
      </c>
      <c r="N369" s="55">
        <f t="shared" si="68"/>
        <v>6</v>
      </c>
      <c r="P369" s="5"/>
      <c r="Q369" s="5"/>
      <c r="S369" s="5"/>
    </row>
    <row r="370" spans="2:22" x14ac:dyDescent="0.15">
      <c r="B370" t="s">
        <v>536</v>
      </c>
    </row>
    <row r="371" spans="2:22" x14ac:dyDescent="0.15">
      <c r="B371" s="70" t="s">
        <v>537</v>
      </c>
      <c r="C371" s="71"/>
      <c r="D371" s="71"/>
      <c r="E371" s="71"/>
      <c r="F371" s="71"/>
      <c r="H371" s="70" t="s">
        <v>538</v>
      </c>
      <c r="I371" s="71"/>
      <c r="J371" s="71"/>
      <c r="K371" s="71"/>
      <c r="L371" s="71"/>
    </row>
    <row r="372" spans="2:22" x14ac:dyDescent="0.15">
      <c r="B372" s="66"/>
      <c r="C372" s="66" t="s">
        <v>189</v>
      </c>
      <c r="D372" s="66" t="s">
        <v>185</v>
      </c>
      <c r="E372" s="66" t="s">
        <v>187</v>
      </c>
      <c r="F372" s="66" t="s">
        <v>199</v>
      </c>
      <c r="H372" s="66"/>
      <c r="I372" s="66" t="s">
        <v>189</v>
      </c>
      <c r="J372" s="66" t="s">
        <v>185</v>
      </c>
      <c r="K372" s="66" t="s">
        <v>187</v>
      </c>
      <c r="L372" s="66" t="s">
        <v>199</v>
      </c>
    </row>
    <row r="373" spans="2:22" x14ac:dyDescent="0.15">
      <c r="B373" s="66" t="s">
        <v>237</v>
      </c>
      <c r="C373" s="67">
        <v>26.931106471816285</v>
      </c>
      <c r="D373" s="67">
        <v>29.473684210526315</v>
      </c>
      <c r="E373" s="67">
        <v>26.302083333333332</v>
      </c>
      <c r="F373" s="67">
        <v>19.542619542619544</v>
      </c>
      <c r="H373" s="66" t="s">
        <v>237</v>
      </c>
      <c r="I373" s="67">
        <v>86.221294363256789</v>
      </c>
      <c r="J373" s="67">
        <v>84.21052631578948</v>
      </c>
      <c r="K373" s="67">
        <v>86.71875</v>
      </c>
      <c r="L373" s="67">
        <v>79.625779625779629</v>
      </c>
      <c r="N373" s="120"/>
      <c r="O373" s="5"/>
      <c r="Q373" s="120"/>
      <c r="R373" s="5"/>
    </row>
    <row r="374" spans="2:22" x14ac:dyDescent="0.15">
      <c r="B374" s="66" t="s">
        <v>22</v>
      </c>
      <c r="C374" s="67">
        <v>51.148225469728601</v>
      </c>
      <c r="D374" s="67">
        <v>50.526315789473685</v>
      </c>
      <c r="E374" s="67">
        <v>51.302083333333336</v>
      </c>
      <c r="F374" s="67">
        <v>63.617463617463621</v>
      </c>
      <c r="H374" s="66" t="s">
        <v>22</v>
      </c>
      <c r="I374" s="67">
        <v>3.5490605427974948</v>
      </c>
      <c r="J374" s="67">
        <v>5.2631578947368425</v>
      </c>
      <c r="K374" s="67">
        <v>3.125</v>
      </c>
      <c r="L374" s="67">
        <v>6.8607068607068609</v>
      </c>
      <c r="N374" s="120"/>
      <c r="O374" s="5"/>
      <c r="Q374" s="120"/>
      <c r="R374" s="5"/>
    </row>
    <row r="375" spans="2:22" x14ac:dyDescent="0.15">
      <c r="B375" s="66" t="s">
        <v>134</v>
      </c>
      <c r="C375" s="67">
        <v>12.943632567849686</v>
      </c>
      <c r="D375" s="67">
        <v>11.578947368421053</v>
      </c>
      <c r="E375" s="67">
        <v>13.28125</v>
      </c>
      <c r="F375" s="67">
        <v>8.3160083160083165</v>
      </c>
      <c r="H375" s="66" t="s">
        <v>134</v>
      </c>
      <c r="I375" s="67">
        <v>3.3402922755741127</v>
      </c>
      <c r="J375" s="67">
        <v>7.3684210526315788</v>
      </c>
      <c r="K375" s="67">
        <v>2.34375</v>
      </c>
      <c r="L375" s="67">
        <v>5.613305613305613</v>
      </c>
      <c r="N375" s="5"/>
      <c r="O375" s="5"/>
      <c r="Q375" s="5"/>
      <c r="R375" s="120"/>
    </row>
    <row r="376" spans="2:22" x14ac:dyDescent="0.15">
      <c r="B376" s="66" t="s">
        <v>238</v>
      </c>
      <c r="C376" s="67">
        <v>4.3841336116910226</v>
      </c>
      <c r="D376" s="67">
        <v>4.2105263157894735</v>
      </c>
      <c r="E376" s="67">
        <v>4.427083333333333</v>
      </c>
      <c r="F376" s="67">
        <v>5.1975051975051976</v>
      </c>
      <c r="H376" s="66" t="s">
        <v>238</v>
      </c>
      <c r="I376" s="67">
        <v>4.1753653444676413</v>
      </c>
      <c r="J376" s="67">
        <v>1.0526315789473684</v>
      </c>
      <c r="K376" s="67">
        <v>4.947916666666667</v>
      </c>
      <c r="L376" s="67">
        <v>6.0291060291060292</v>
      </c>
      <c r="N376" s="5"/>
      <c r="O376" s="5"/>
      <c r="Q376" s="5"/>
      <c r="R376" s="5"/>
    </row>
    <row r="377" spans="2:22" x14ac:dyDescent="0.15">
      <c r="B377" s="66" t="s">
        <v>236</v>
      </c>
      <c r="C377" s="67">
        <v>4.5929018789144047</v>
      </c>
      <c r="D377" s="67">
        <v>4.2105263157894735</v>
      </c>
      <c r="E377" s="67">
        <v>4.6875</v>
      </c>
      <c r="F377" s="67">
        <v>3.3264033264033266</v>
      </c>
      <c r="H377" s="66" t="s">
        <v>236</v>
      </c>
      <c r="I377" s="67">
        <v>2.7139874739039667</v>
      </c>
      <c r="J377" s="67">
        <v>2.1052631578947367</v>
      </c>
      <c r="K377" s="67">
        <v>2.8645833333333335</v>
      </c>
      <c r="L377" s="67">
        <v>1.8711018711018712</v>
      </c>
      <c r="N377" s="5"/>
      <c r="O377" s="5"/>
      <c r="Q377" s="5"/>
      <c r="R377" s="5"/>
    </row>
    <row r="379" spans="2:22" x14ac:dyDescent="0.15">
      <c r="B379" s="4" t="s">
        <v>25</v>
      </c>
      <c r="G379" s="12"/>
    </row>
    <row r="380" spans="2:22" x14ac:dyDescent="0.15">
      <c r="B380" t="s">
        <v>485</v>
      </c>
    </row>
    <row r="381" spans="2:22" x14ac:dyDescent="0.15">
      <c r="B381" s="71" t="s">
        <v>525</v>
      </c>
      <c r="C381" s="71"/>
      <c r="D381" s="71"/>
      <c r="E381" s="71"/>
      <c r="F381" s="71"/>
      <c r="G381" s="24"/>
      <c r="H381" s="71" t="s">
        <v>535</v>
      </c>
      <c r="I381" s="71"/>
      <c r="J381" s="71"/>
      <c r="K381" s="71"/>
      <c r="L381" s="71"/>
    </row>
    <row r="382" spans="2:22" x14ac:dyDescent="0.15">
      <c r="B382" s="66"/>
      <c r="C382" s="66" t="s">
        <v>189</v>
      </c>
      <c r="D382" s="66" t="s">
        <v>185</v>
      </c>
      <c r="E382" s="66" t="s">
        <v>187</v>
      </c>
      <c r="F382" s="66" t="s">
        <v>199</v>
      </c>
      <c r="H382" s="66"/>
      <c r="I382" s="66" t="s">
        <v>189</v>
      </c>
      <c r="J382" s="66" t="s">
        <v>185</v>
      </c>
      <c r="K382" s="66" t="s">
        <v>187</v>
      </c>
      <c r="L382" s="66" t="s">
        <v>199</v>
      </c>
      <c r="O382" s="54" t="s">
        <v>431</v>
      </c>
    </row>
    <row r="383" spans="2:22" x14ac:dyDescent="0.15">
      <c r="B383" s="66" t="s">
        <v>97</v>
      </c>
      <c r="C383" s="67">
        <v>7.7244258872651361</v>
      </c>
      <c r="D383" s="67">
        <v>8.4210526315789469</v>
      </c>
      <c r="E383" s="67">
        <v>7.552083333333333</v>
      </c>
      <c r="F383" s="67">
        <v>13.721413721413722</v>
      </c>
      <c r="H383" s="66" t="s">
        <v>328</v>
      </c>
      <c r="I383" s="67">
        <v>10.330578512396695</v>
      </c>
      <c r="J383" s="67">
        <v>10.504201680672269</v>
      </c>
      <c r="K383" s="67">
        <v>10.16260162601626</v>
      </c>
      <c r="L383" s="67">
        <v>16.700610997963341</v>
      </c>
      <c r="O383" s="55">
        <f>RANK(C383,C$383:C$391)</f>
        <v>5</v>
      </c>
      <c r="Q383" s="55">
        <f>RANK(I383,I$383:I$391)</f>
        <v>5</v>
      </c>
      <c r="S383" s="120"/>
      <c r="T383" s="5"/>
      <c r="V383" s="5"/>
    </row>
    <row r="384" spans="2:22" x14ac:dyDescent="0.15">
      <c r="B384" s="66" t="s">
        <v>329</v>
      </c>
      <c r="C384" s="67">
        <v>15.448851774530272</v>
      </c>
      <c r="D384" s="67">
        <v>21.05263157894737</v>
      </c>
      <c r="E384" s="67">
        <v>14.0625</v>
      </c>
      <c r="F384" s="67">
        <v>19.126819126819125</v>
      </c>
      <c r="H384" s="66" t="s">
        <v>329</v>
      </c>
      <c r="I384" s="67">
        <v>11.776859504132231</v>
      </c>
      <c r="J384" s="67">
        <v>8.4033613445378155</v>
      </c>
      <c r="K384" s="67">
        <v>15.040650406504065</v>
      </c>
      <c r="L384" s="67">
        <v>14.460285132382893</v>
      </c>
      <c r="O384" s="55">
        <f t="shared" ref="O384:O391" si="69">RANK(C384,C$383:C$391)</f>
        <v>3</v>
      </c>
      <c r="Q384" s="55">
        <f t="shared" ref="Q384:Q391" si="70">RANK(I384,I$383:I$391)</f>
        <v>4</v>
      </c>
      <c r="S384" s="5"/>
      <c r="T384" s="5"/>
      <c r="V384" s="5"/>
    </row>
    <row r="385" spans="2:36" x14ac:dyDescent="0.15">
      <c r="B385" s="66" t="s">
        <v>330</v>
      </c>
      <c r="C385" s="67">
        <v>25.469728601252609</v>
      </c>
      <c r="D385" s="67">
        <v>30.526315789473685</v>
      </c>
      <c r="E385" s="67">
        <v>24.21875</v>
      </c>
      <c r="F385" s="67">
        <v>29.106029106029105</v>
      </c>
      <c r="H385" s="66" t="s">
        <v>330</v>
      </c>
      <c r="I385" s="67">
        <v>25.619834710743802</v>
      </c>
      <c r="J385" s="67">
        <v>27.310924369747898</v>
      </c>
      <c r="K385" s="67">
        <v>23.983739837398375</v>
      </c>
      <c r="L385" s="67">
        <v>28.513238289205702</v>
      </c>
      <c r="O385" s="55">
        <f t="shared" si="69"/>
        <v>1</v>
      </c>
      <c r="Q385" s="55">
        <f t="shared" si="70"/>
        <v>1</v>
      </c>
      <c r="S385" s="5"/>
      <c r="T385" s="5"/>
      <c r="V385" s="5"/>
    </row>
    <row r="386" spans="2:36" x14ac:dyDescent="0.15">
      <c r="B386" s="66" t="s">
        <v>331</v>
      </c>
      <c r="C386" s="67">
        <v>22.129436325678498</v>
      </c>
      <c r="D386" s="67">
        <v>17.894736842105264</v>
      </c>
      <c r="E386" s="67">
        <v>23.177083333333332</v>
      </c>
      <c r="F386" s="67">
        <v>14.137214137214137</v>
      </c>
      <c r="H386" s="66" t="s">
        <v>331</v>
      </c>
      <c r="I386" s="67">
        <v>24.793388429752067</v>
      </c>
      <c r="J386" s="67">
        <v>25.630252100840337</v>
      </c>
      <c r="K386" s="67">
        <v>23.983739837398375</v>
      </c>
      <c r="L386" s="67">
        <v>19.959266802443992</v>
      </c>
      <c r="O386" s="55">
        <f t="shared" si="69"/>
        <v>2</v>
      </c>
      <c r="Q386" s="55">
        <f t="shared" si="70"/>
        <v>2</v>
      </c>
      <c r="S386" s="120"/>
      <c r="T386" s="5"/>
      <c r="V386" s="5"/>
    </row>
    <row r="387" spans="2:36" x14ac:dyDescent="0.15">
      <c r="B387" s="66" t="s">
        <v>332</v>
      </c>
      <c r="C387" s="67">
        <v>14.405010438413361</v>
      </c>
      <c r="D387" s="67">
        <v>11.578947368421053</v>
      </c>
      <c r="E387" s="67">
        <v>15.104166666666666</v>
      </c>
      <c r="F387" s="67">
        <v>9.9792099792099798</v>
      </c>
      <c r="H387" s="66" t="s">
        <v>332</v>
      </c>
      <c r="I387" s="67">
        <v>15.082644628099173</v>
      </c>
      <c r="J387" s="67">
        <v>14.705882352941176</v>
      </c>
      <c r="K387" s="67">
        <v>15.447154471544716</v>
      </c>
      <c r="L387" s="67">
        <v>10.590631364562118</v>
      </c>
      <c r="O387" s="55">
        <f t="shared" si="69"/>
        <v>4</v>
      </c>
      <c r="Q387" s="55">
        <f t="shared" si="70"/>
        <v>3</v>
      </c>
      <c r="S387" s="5"/>
      <c r="T387" s="5"/>
      <c r="V387" s="5"/>
    </row>
    <row r="388" spans="2:36" x14ac:dyDescent="0.15">
      <c r="B388" s="66" t="s">
        <v>333</v>
      </c>
      <c r="C388" s="67">
        <v>3.5490605427974948</v>
      </c>
      <c r="D388" s="67">
        <v>3.1578947368421053</v>
      </c>
      <c r="E388" s="67">
        <v>3.6458333333333335</v>
      </c>
      <c r="F388" s="67">
        <v>4.7817047817047813</v>
      </c>
      <c r="H388" s="66" t="s">
        <v>333</v>
      </c>
      <c r="I388" s="67">
        <v>8.2644628099173545</v>
      </c>
      <c r="J388" s="67">
        <v>9.2436974789915958</v>
      </c>
      <c r="K388" s="67">
        <v>7.3170731707317076</v>
      </c>
      <c r="L388" s="67">
        <v>4.8879837067209779</v>
      </c>
      <c r="O388" s="55">
        <f t="shared" si="69"/>
        <v>8</v>
      </c>
      <c r="Q388" s="55">
        <f t="shared" si="70"/>
        <v>6</v>
      </c>
      <c r="S388" s="5"/>
      <c r="T388" s="5"/>
      <c r="V388" s="120"/>
    </row>
    <row r="389" spans="2:36" x14ac:dyDescent="0.15">
      <c r="B389" s="66" t="s">
        <v>334</v>
      </c>
      <c r="C389" s="67">
        <v>4.5929018789144047</v>
      </c>
      <c r="D389" s="67">
        <v>5.2631578947368425</v>
      </c>
      <c r="E389" s="67">
        <v>4.427083333333333</v>
      </c>
      <c r="F389" s="67">
        <v>2.2869022869022868</v>
      </c>
      <c r="H389" s="66" t="s">
        <v>334</v>
      </c>
      <c r="I389" s="67">
        <v>4.1322314049586772</v>
      </c>
      <c r="J389" s="67">
        <v>4.2016806722689077</v>
      </c>
      <c r="K389" s="67">
        <v>4.0650406504065044</v>
      </c>
      <c r="L389" s="67">
        <v>4.8879837067209779</v>
      </c>
      <c r="O389" s="55">
        <f t="shared" si="69"/>
        <v>7</v>
      </c>
      <c r="Q389" s="55">
        <f t="shared" si="70"/>
        <v>7</v>
      </c>
      <c r="S389" s="5"/>
      <c r="T389" s="5"/>
      <c r="V389" s="5"/>
    </row>
    <row r="390" spans="2:36" x14ac:dyDescent="0.15">
      <c r="B390" s="66" t="s">
        <v>335</v>
      </c>
      <c r="C390" s="67">
        <v>5.6367432150313155</v>
      </c>
      <c r="D390" s="67">
        <v>2.1052631578947367</v>
      </c>
      <c r="E390" s="67">
        <v>6.510416666666667</v>
      </c>
      <c r="F390" s="67">
        <v>6.2370062370062369</v>
      </c>
      <c r="H390" s="66" t="s">
        <v>21</v>
      </c>
      <c r="I390" s="67"/>
      <c r="J390" s="67"/>
      <c r="K390" s="67"/>
      <c r="L390" s="67"/>
      <c r="O390" s="55">
        <f t="shared" si="69"/>
        <v>6</v>
      </c>
      <c r="Q390" s="55">
        <f t="shared" si="70"/>
        <v>8</v>
      </c>
      <c r="S390" s="5"/>
      <c r="T390" s="5"/>
      <c r="V390" s="5"/>
    </row>
    <row r="391" spans="2:36" x14ac:dyDescent="0.15">
      <c r="B391" s="66" t="s">
        <v>191</v>
      </c>
      <c r="C391" s="67">
        <v>1.0438413361169103</v>
      </c>
      <c r="D391" s="67">
        <v>0</v>
      </c>
      <c r="E391" s="67">
        <v>1.3020833333333333</v>
      </c>
      <c r="F391" s="67">
        <v>0.62370062370062374</v>
      </c>
      <c r="H391" s="66" t="s">
        <v>191</v>
      </c>
      <c r="I391" s="67">
        <v>0</v>
      </c>
      <c r="J391" s="67">
        <v>0</v>
      </c>
      <c r="K391" s="67">
        <v>0</v>
      </c>
      <c r="L391" s="67">
        <v>0</v>
      </c>
      <c r="O391" s="55">
        <f t="shared" si="69"/>
        <v>9</v>
      </c>
      <c r="Q391" s="55">
        <f t="shared" si="70"/>
        <v>8</v>
      </c>
      <c r="S391" s="5"/>
      <c r="T391" s="5"/>
      <c r="V391" s="5"/>
    </row>
    <row r="392" spans="2:36" x14ac:dyDescent="0.15">
      <c r="B392" t="s">
        <v>486</v>
      </c>
    </row>
    <row r="393" spans="2:36" x14ac:dyDescent="0.15">
      <c r="B393" s="70" t="s">
        <v>26</v>
      </c>
      <c r="C393" s="71"/>
      <c r="D393" s="71"/>
      <c r="E393" s="71"/>
      <c r="F393" s="71"/>
      <c r="H393" s="70" t="s">
        <v>27</v>
      </c>
      <c r="I393" s="71"/>
      <c r="J393" s="71"/>
      <c r="K393" s="71"/>
      <c r="L393" s="71"/>
      <c r="N393" s="70" t="s">
        <v>28</v>
      </c>
      <c r="O393" s="71"/>
      <c r="P393" s="71"/>
      <c r="Q393" s="71"/>
      <c r="R393" s="71"/>
      <c r="T393" s="70" t="s">
        <v>29</v>
      </c>
      <c r="U393" s="71"/>
      <c r="V393" s="71"/>
      <c r="W393" s="71"/>
      <c r="X393" s="71"/>
      <c r="Z393" s="70" t="s">
        <v>1090</v>
      </c>
      <c r="AA393" s="71"/>
      <c r="AB393" s="71"/>
      <c r="AC393" s="71"/>
      <c r="AD393" s="71"/>
      <c r="AF393" s="70" t="s">
        <v>1091</v>
      </c>
      <c r="AG393" s="71"/>
      <c r="AH393" s="71"/>
      <c r="AI393" s="71"/>
      <c r="AJ393" s="71"/>
    </row>
    <row r="394" spans="2:36" x14ac:dyDescent="0.15">
      <c r="B394" s="66"/>
      <c r="C394" s="66" t="s">
        <v>189</v>
      </c>
      <c r="D394" s="66" t="s">
        <v>185</v>
      </c>
      <c r="E394" s="66" t="s">
        <v>187</v>
      </c>
      <c r="F394" s="66" t="s">
        <v>199</v>
      </c>
      <c r="H394" s="66"/>
      <c r="I394" s="66" t="s">
        <v>189</v>
      </c>
      <c r="J394" s="66" t="s">
        <v>185</v>
      </c>
      <c r="K394" s="66" t="s">
        <v>187</v>
      </c>
      <c r="L394" s="66" t="s">
        <v>199</v>
      </c>
      <c r="N394" s="66"/>
      <c r="O394" s="66" t="s">
        <v>189</v>
      </c>
      <c r="P394" s="66" t="s">
        <v>185</v>
      </c>
      <c r="Q394" s="66" t="s">
        <v>187</v>
      </c>
      <c r="R394" s="66" t="s">
        <v>199</v>
      </c>
      <c r="T394" s="66"/>
      <c r="U394" s="66" t="s">
        <v>189</v>
      </c>
      <c r="V394" s="66" t="s">
        <v>185</v>
      </c>
      <c r="W394" s="66" t="s">
        <v>187</v>
      </c>
      <c r="X394" s="61" t="s">
        <v>199</v>
      </c>
      <c r="Z394" s="66"/>
      <c r="AA394" s="66" t="s">
        <v>189</v>
      </c>
      <c r="AB394" s="66" t="s">
        <v>185</v>
      </c>
      <c r="AC394" s="66" t="s">
        <v>187</v>
      </c>
      <c r="AD394" s="66" t="s">
        <v>199</v>
      </c>
      <c r="AF394" s="66"/>
      <c r="AG394" s="66" t="s">
        <v>189</v>
      </c>
      <c r="AH394" s="66" t="s">
        <v>185</v>
      </c>
      <c r="AI394" s="66" t="s">
        <v>187</v>
      </c>
      <c r="AJ394" s="66" t="s">
        <v>199</v>
      </c>
    </row>
    <row r="395" spans="2:36" x14ac:dyDescent="0.15">
      <c r="B395" s="66" t="s">
        <v>30</v>
      </c>
      <c r="C395" s="67">
        <v>40.709812108559497</v>
      </c>
      <c r="D395" s="67">
        <v>56.842105263157897</v>
      </c>
      <c r="E395" s="67">
        <v>36.71875</v>
      </c>
      <c r="F395" s="67">
        <v>35.966735966735968</v>
      </c>
      <c r="H395" s="66" t="s">
        <v>34</v>
      </c>
      <c r="I395" s="67">
        <v>56.576200417536533</v>
      </c>
      <c r="J395" s="67">
        <v>47.368421052631582</v>
      </c>
      <c r="K395" s="67">
        <v>58.854166666666664</v>
      </c>
      <c r="L395" s="67">
        <v>47.817047817047815</v>
      </c>
      <c r="N395" s="66" t="s">
        <v>36</v>
      </c>
      <c r="O395" s="67">
        <v>56.367432150313149</v>
      </c>
      <c r="P395" s="67">
        <v>53.684210526315788</v>
      </c>
      <c r="Q395" s="67">
        <v>57.03125</v>
      </c>
      <c r="R395" s="67">
        <v>52.598752598752597</v>
      </c>
      <c r="T395" s="67" t="s">
        <v>38</v>
      </c>
      <c r="U395" s="67">
        <v>88.726513569937367</v>
      </c>
      <c r="V395" s="67">
        <v>90.526315789473685</v>
      </c>
      <c r="W395" s="67">
        <v>88.28125</v>
      </c>
      <c r="X395" s="67">
        <v>85.031185031185032</v>
      </c>
      <c r="Z395" s="66" t="s">
        <v>458</v>
      </c>
      <c r="AA395" s="67">
        <v>43.632567849686851</v>
      </c>
      <c r="AB395" s="67">
        <v>47.368421052631582</v>
      </c>
      <c r="AC395" s="67">
        <v>42.708333333333336</v>
      </c>
      <c r="AD395" s="67"/>
      <c r="AF395" s="66" t="s">
        <v>461</v>
      </c>
      <c r="AG395" s="67">
        <v>7.3068893528183718</v>
      </c>
      <c r="AH395" s="67">
        <v>10.526315789473685</v>
      </c>
      <c r="AI395" s="67">
        <v>6.510416666666667</v>
      </c>
      <c r="AJ395" s="67"/>
    </row>
    <row r="396" spans="2:36" x14ac:dyDescent="0.15">
      <c r="B396" s="66" t="s">
        <v>31</v>
      </c>
      <c r="C396" s="67">
        <v>44.467640918580379</v>
      </c>
      <c r="D396" s="67">
        <v>34.736842105263158</v>
      </c>
      <c r="E396" s="67">
        <v>46.875</v>
      </c>
      <c r="F396" s="67">
        <v>42.411642411642411</v>
      </c>
      <c r="H396" s="66" t="s">
        <v>35</v>
      </c>
      <c r="I396" s="67">
        <v>28.183716075156575</v>
      </c>
      <c r="J396" s="67">
        <v>43.157894736842103</v>
      </c>
      <c r="K396" s="67">
        <v>24.479166666666668</v>
      </c>
      <c r="L396" s="67">
        <v>26.403326403326403</v>
      </c>
      <c r="N396" s="66" t="s">
        <v>37</v>
      </c>
      <c r="O396" s="67">
        <v>42.588726513569938</v>
      </c>
      <c r="P396" s="67">
        <v>46.315789473684212</v>
      </c>
      <c r="Q396" s="67">
        <v>41.666666666666664</v>
      </c>
      <c r="R396" s="67">
        <v>45.530145530145532</v>
      </c>
      <c r="T396" s="67" t="s">
        <v>39</v>
      </c>
      <c r="U396" s="67">
        <v>1.2526096033402923</v>
      </c>
      <c r="V396" s="67">
        <v>3.1578947368421053</v>
      </c>
      <c r="W396" s="67">
        <v>0.78125</v>
      </c>
      <c r="X396" s="67">
        <v>2.0790020790020791</v>
      </c>
      <c r="Z396" s="66" t="s">
        <v>459</v>
      </c>
      <c r="AA396" s="67">
        <v>48.01670146137787</v>
      </c>
      <c r="AB396" s="67">
        <v>45.263157894736842</v>
      </c>
      <c r="AC396" s="67">
        <v>48.697916666666664</v>
      </c>
      <c r="AD396" s="67"/>
      <c r="AF396" s="66" t="s">
        <v>462</v>
      </c>
      <c r="AG396" s="67">
        <v>73.486430062630475</v>
      </c>
      <c r="AH396" s="67">
        <v>67.368421052631575</v>
      </c>
      <c r="AI396" s="67">
        <v>75</v>
      </c>
      <c r="AJ396" s="67"/>
    </row>
    <row r="397" spans="2:36" x14ac:dyDescent="0.15">
      <c r="B397" s="66" t="s">
        <v>32</v>
      </c>
      <c r="C397" s="67">
        <v>10.438413361169102</v>
      </c>
      <c r="D397" s="67">
        <v>6.3157894736842106</v>
      </c>
      <c r="E397" s="67">
        <v>11.458333333333334</v>
      </c>
      <c r="F397" s="67">
        <v>11.850311850311851</v>
      </c>
      <c r="H397" s="66" t="s">
        <v>134</v>
      </c>
      <c r="I397" s="67">
        <v>10.647181628392484</v>
      </c>
      <c r="J397" s="67">
        <v>5.2631578947368425</v>
      </c>
      <c r="K397" s="67">
        <v>11.979166666666666</v>
      </c>
      <c r="L397" s="67">
        <v>13.929313929313929</v>
      </c>
      <c r="N397" s="66" t="s">
        <v>238</v>
      </c>
      <c r="O397" s="67">
        <v>0</v>
      </c>
      <c r="P397" s="67">
        <v>0</v>
      </c>
      <c r="Q397" s="67">
        <v>0</v>
      </c>
      <c r="R397" s="67">
        <v>0.20790020790020791</v>
      </c>
      <c r="T397" s="66" t="s">
        <v>134</v>
      </c>
      <c r="U397" s="67">
        <v>8.7682672233820451</v>
      </c>
      <c r="V397" s="67">
        <v>6.3157894736842106</v>
      </c>
      <c r="W397" s="67">
        <v>9.375</v>
      </c>
      <c r="X397" s="67">
        <v>10.187110187110187</v>
      </c>
      <c r="Z397" s="66" t="s">
        <v>460</v>
      </c>
      <c r="AA397" s="67">
        <v>3.5490605427974948</v>
      </c>
      <c r="AB397" s="67">
        <v>5.2631578947368425</v>
      </c>
      <c r="AC397" s="67">
        <v>3.125</v>
      </c>
      <c r="AD397" s="67"/>
      <c r="AF397" s="66" t="s">
        <v>463</v>
      </c>
      <c r="AG397" s="67">
        <v>8.7682672233820451</v>
      </c>
      <c r="AH397" s="67">
        <v>11.578947368421053</v>
      </c>
      <c r="AI397" s="67">
        <v>8.0729166666666661</v>
      </c>
      <c r="AJ397" s="67"/>
    </row>
    <row r="398" spans="2:36" x14ac:dyDescent="0.15">
      <c r="B398" s="66" t="s">
        <v>33</v>
      </c>
      <c r="C398" s="67">
        <v>3.757828810020877</v>
      </c>
      <c r="D398" s="67">
        <v>2.1052631578947367</v>
      </c>
      <c r="E398" s="67">
        <v>4.166666666666667</v>
      </c>
      <c r="F398" s="67">
        <v>8.9397089397089395</v>
      </c>
      <c r="H398" s="66" t="s">
        <v>236</v>
      </c>
      <c r="I398" s="67">
        <v>4.5929018789144047</v>
      </c>
      <c r="J398" s="67">
        <v>4.2105263157894735</v>
      </c>
      <c r="K398" s="67">
        <v>4.6875</v>
      </c>
      <c r="L398" s="67">
        <v>11.850311850311851</v>
      </c>
      <c r="N398" s="66" t="s">
        <v>236</v>
      </c>
      <c r="O398" s="67">
        <v>1.0438413361169103</v>
      </c>
      <c r="P398" s="67">
        <v>0</v>
      </c>
      <c r="Q398" s="67">
        <v>1.3020833333333333</v>
      </c>
      <c r="R398" s="67">
        <v>1.6632016632016633</v>
      </c>
      <c r="T398" s="66" t="s">
        <v>238</v>
      </c>
      <c r="U398" s="67">
        <v>0.20876826722338204</v>
      </c>
      <c r="V398" s="67">
        <v>0</v>
      </c>
      <c r="W398" s="67">
        <v>0.26041666666666669</v>
      </c>
      <c r="X398" s="67">
        <v>0.83160083160083165</v>
      </c>
      <c r="Z398" s="66" t="s">
        <v>236</v>
      </c>
      <c r="AA398" s="67">
        <v>4.8016701461377869</v>
      </c>
      <c r="AB398" s="67">
        <v>2.1052631578947367</v>
      </c>
      <c r="AC398" s="67">
        <v>5.46875</v>
      </c>
      <c r="AD398" s="67"/>
      <c r="AF398" s="66" t="s">
        <v>236</v>
      </c>
      <c r="AG398" s="67">
        <v>10.438413361169102</v>
      </c>
      <c r="AH398" s="67">
        <v>10.526315789473685</v>
      </c>
      <c r="AI398" s="67">
        <v>10.416666666666666</v>
      </c>
      <c r="AJ398" s="67"/>
    </row>
    <row r="399" spans="2:36" x14ac:dyDescent="0.15">
      <c r="B399" s="66" t="s">
        <v>236</v>
      </c>
      <c r="C399" s="67">
        <v>0.62630480167014613</v>
      </c>
      <c r="D399" s="67">
        <v>0</v>
      </c>
      <c r="E399" s="67">
        <v>0.78125</v>
      </c>
      <c r="F399" s="67">
        <v>0.83160083160083165</v>
      </c>
      <c r="T399" s="66" t="s">
        <v>236</v>
      </c>
      <c r="U399" s="67">
        <v>1.0438413361169103</v>
      </c>
      <c r="V399" s="67">
        <v>0</v>
      </c>
      <c r="W399" s="67">
        <v>1.3020833333333333</v>
      </c>
      <c r="X399" s="67">
        <v>1.8711018711018712</v>
      </c>
    </row>
    <row r="400" spans="2:36" x14ac:dyDescent="0.15">
      <c r="AB400" s="120"/>
      <c r="AH400" s="5"/>
    </row>
    <row r="401" spans="2:34" x14ac:dyDescent="0.15">
      <c r="B401" s="43" t="s">
        <v>416</v>
      </c>
      <c r="C401" s="56">
        <f>ROUND(C395,1)+ROUND(C396,1)</f>
        <v>85.2</v>
      </c>
      <c r="D401" s="56">
        <f>ROUND(D395,1)+ROUND(D396,1)</f>
        <v>91.5</v>
      </c>
      <c r="E401" s="56">
        <f>ROUND(E395,1)+ROUND(E396,1)</f>
        <v>83.6</v>
      </c>
      <c r="F401" s="56">
        <f>ROUND(F395,1)+ROUND(F396,1)</f>
        <v>78.400000000000006</v>
      </c>
      <c r="G401" s="120"/>
      <c r="I401" s="120"/>
      <c r="J401" s="5"/>
      <c r="O401" s="120"/>
      <c r="P401" s="5"/>
      <c r="U401" s="120"/>
      <c r="V401" s="5"/>
      <c r="AB401" s="5"/>
      <c r="AH401" s="120"/>
    </row>
    <row r="402" spans="2:34" x14ac:dyDescent="0.15">
      <c r="B402" s="43" t="s">
        <v>415</v>
      </c>
      <c r="C402" s="56">
        <f>ROUND(C397,1)+ROUND(C398,1)</f>
        <v>14.2</v>
      </c>
      <c r="D402" s="56">
        <f>ROUND(D397,1)+ROUND(D398,1)</f>
        <v>8.4</v>
      </c>
      <c r="E402" s="56">
        <f>ROUND(E397,1)+ROUND(E398,1)</f>
        <v>15.7</v>
      </c>
      <c r="F402" s="56">
        <f>ROUND(F397,1)+ROUND(F398,1)</f>
        <v>20.8</v>
      </c>
      <c r="G402" s="5"/>
      <c r="I402" s="5"/>
      <c r="J402" s="120"/>
      <c r="O402" s="120"/>
      <c r="P402" s="120"/>
      <c r="U402" s="5"/>
      <c r="V402" s="5"/>
      <c r="AA402" s="5"/>
      <c r="AB402" s="5"/>
      <c r="AH402" s="5"/>
    </row>
    <row r="403" spans="2:34" x14ac:dyDescent="0.15">
      <c r="I403" s="5"/>
      <c r="J403" s="5"/>
      <c r="O403" s="5"/>
      <c r="P403" s="5"/>
      <c r="U403" s="5"/>
      <c r="V403" s="5"/>
      <c r="AB403" s="5"/>
      <c r="AH403" s="5"/>
    </row>
    <row r="405" spans="2:34" x14ac:dyDescent="0.15">
      <c r="B405" s="4" t="s">
        <v>23</v>
      </c>
      <c r="G405" s="12"/>
    </row>
    <row r="406" spans="2:34" x14ac:dyDescent="0.15">
      <c r="B406" s="4" t="s">
        <v>487</v>
      </c>
      <c r="G406" s="12"/>
    </row>
    <row r="407" spans="2:34" x14ac:dyDescent="0.15">
      <c r="B407" s="24" t="s">
        <v>532</v>
      </c>
      <c r="C407" s="24"/>
      <c r="D407" s="24"/>
      <c r="E407" s="24"/>
      <c r="G407" s="24" t="s">
        <v>521</v>
      </c>
      <c r="H407" s="24"/>
    </row>
    <row r="408" spans="2:34" x14ac:dyDescent="0.15">
      <c r="B408" s="68"/>
      <c r="C408" s="66" t="s">
        <v>189</v>
      </c>
      <c r="D408" s="66" t="s">
        <v>185</v>
      </c>
      <c r="E408" s="66" t="s">
        <v>187</v>
      </c>
      <c r="G408" s="22"/>
      <c r="H408" s="19" t="s">
        <v>189</v>
      </c>
      <c r="I408" s="19" t="s">
        <v>185</v>
      </c>
      <c r="J408" s="19" t="s">
        <v>187</v>
      </c>
      <c r="L408" s="54" t="s">
        <v>431</v>
      </c>
    </row>
    <row r="409" spans="2:34" x14ac:dyDescent="0.15">
      <c r="B409" s="68" t="s">
        <v>40</v>
      </c>
      <c r="C409" s="67">
        <v>17.32776617954071</v>
      </c>
      <c r="D409" s="67">
        <v>28.421052631578949</v>
      </c>
      <c r="E409" s="67">
        <v>14.583333333333334</v>
      </c>
      <c r="F409" s="5"/>
      <c r="G409" s="22" t="s">
        <v>336</v>
      </c>
      <c r="H409" s="20">
        <v>17.879417879417879</v>
      </c>
      <c r="I409" s="20">
        <v>26.119402985074625</v>
      </c>
      <c r="J409" s="20">
        <v>14.697406340057636</v>
      </c>
      <c r="K409" s="5"/>
      <c r="L409" s="55">
        <f t="shared" ref="L409:L418" si="71">RANK(C409,C$409:C$418)</f>
        <v>5</v>
      </c>
      <c r="N409" s="5"/>
      <c r="O409" s="5"/>
      <c r="P409" s="5"/>
      <c r="R409" s="5"/>
    </row>
    <row r="410" spans="2:34" x14ac:dyDescent="0.15">
      <c r="B410" s="68" t="s">
        <v>41</v>
      </c>
      <c r="C410" s="67">
        <v>17.32776617954071</v>
      </c>
      <c r="D410" s="67">
        <v>20</v>
      </c>
      <c r="E410" s="67">
        <v>16.666666666666668</v>
      </c>
      <c r="F410" s="5"/>
      <c r="G410" s="22" t="s">
        <v>98</v>
      </c>
      <c r="H410" s="20">
        <v>21.413721413721415</v>
      </c>
      <c r="I410" s="20">
        <v>23.880597014925375</v>
      </c>
      <c r="J410" s="20">
        <v>20.461095100864554</v>
      </c>
      <c r="K410" s="5"/>
      <c r="L410" s="55">
        <f t="shared" si="71"/>
        <v>5</v>
      </c>
      <c r="N410" s="120"/>
      <c r="O410" s="5"/>
      <c r="P410" s="5"/>
      <c r="R410" s="5"/>
    </row>
    <row r="411" spans="2:34" x14ac:dyDescent="0.15">
      <c r="B411" s="68" t="s">
        <v>99</v>
      </c>
      <c r="C411" s="67">
        <v>29.018789144050103</v>
      </c>
      <c r="D411" s="67">
        <v>49.473684210526315</v>
      </c>
      <c r="E411" s="67">
        <v>23.958333333333332</v>
      </c>
      <c r="F411" s="5"/>
      <c r="G411" s="22" t="s">
        <v>99</v>
      </c>
      <c r="H411" s="20">
        <v>29.72972972972973</v>
      </c>
      <c r="I411" s="20">
        <v>41.791044776119406</v>
      </c>
      <c r="J411" s="20">
        <v>25.072046109510087</v>
      </c>
      <c r="K411" s="5"/>
      <c r="L411" s="55">
        <f t="shared" si="71"/>
        <v>4</v>
      </c>
      <c r="N411" s="5"/>
      <c r="O411" s="120"/>
      <c r="P411" s="5"/>
      <c r="R411" s="120"/>
    </row>
    <row r="412" spans="2:34" x14ac:dyDescent="0.15">
      <c r="B412" s="68" t="s">
        <v>337</v>
      </c>
      <c r="C412" s="67">
        <v>83.089770354906051</v>
      </c>
      <c r="D412" s="67">
        <v>87.368421052631575</v>
      </c>
      <c r="E412" s="67">
        <v>82.03125</v>
      </c>
      <c r="F412" s="5"/>
      <c r="G412" s="22" t="s">
        <v>337</v>
      </c>
      <c r="H412" s="20">
        <v>86.278586278586275</v>
      </c>
      <c r="I412" s="20">
        <v>82.835820895522389</v>
      </c>
      <c r="J412" s="20">
        <v>87.608069164265132</v>
      </c>
      <c r="K412" s="5"/>
      <c r="L412" s="55">
        <f t="shared" si="71"/>
        <v>1</v>
      </c>
      <c r="N412" s="120"/>
      <c r="O412" s="5"/>
      <c r="P412" s="5"/>
      <c r="R412" s="5"/>
    </row>
    <row r="413" spans="2:34" x14ac:dyDescent="0.15">
      <c r="B413" s="68" t="s">
        <v>338</v>
      </c>
      <c r="C413" s="67">
        <v>42.588726513569938</v>
      </c>
      <c r="D413" s="67">
        <v>31.578947368421051</v>
      </c>
      <c r="E413" s="67">
        <v>45.3125</v>
      </c>
      <c r="F413" s="5"/>
      <c r="G413" s="22" t="s">
        <v>338</v>
      </c>
      <c r="H413" s="20">
        <v>42.411642411642411</v>
      </c>
      <c r="I413" s="20">
        <v>27.611940298507463</v>
      </c>
      <c r="J413" s="20">
        <v>48.126801152737755</v>
      </c>
      <c r="K413" s="5"/>
      <c r="L413" s="55">
        <f t="shared" si="71"/>
        <v>2</v>
      </c>
      <c r="N413" s="5"/>
      <c r="O413" s="5"/>
      <c r="P413" s="5"/>
      <c r="R413" s="5"/>
    </row>
    <row r="414" spans="2:34" x14ac:dyDescent="0.15">
      <c r="B414" s="68" t="s">
        <v>339</v>
      </c>
      <c r="C414" s="67">
        <v>5.4279749478079333</v>
      </c>
      <c r="D414" s="67">
        <v>9.473684210526315</v>
      </c>
      <c r="E414" s="67">
        <v>4.427083333333333</v>
      </c>
      <c r="F414" s="5"/>
      <c r="G414" s="22" t="s">
        <v>339</v>
      </c>
      <c r="H414" s="20">
        <v>5.4054054054054053</v>
      </c>
      <c r="I414" s="20">
        <v>8.2089552238805972</v>
      </c>
      <c r="J414" s="20">
        <v>4.3227665706051877</v>
      </c>
      <c r="K414" s="5"/>
      <c r="L414" s="55">
        <f t="shared" si="71"/>
        <v>7</v>
      </c>
      <c r="N414" s="5"/>
      <c r="O414" s="5"/>
      <c r="P414" s="5"/>
      <c r="R414" s="5"/>
    </row>
    <row r="415" spans="2:34" x14ac:dyDescent="0.15">
      <c r="B415" s="68" t="s">
        <v>340</v>
      </c>
      <c r="C415" s="67">
        <v>36.951983298538622</v>
      </c>
      <c r="D415" s="67">
        <v>21.05263157894737</v>
      </c>
      <c r="E415" s="67">
        <v>40.885416666666664</v>
      </c>
      <c r="F415" s="5"/>
      <c r="G415" s="22" t="s">
        <v>340</v>
      </c>
      <c r="H415" s="20">
        <v>34.095634095634097</v>
      </c>
      <c r="I415" s="20">
        <v>23.880597014925375</v>
      </c>
      <c r="J415" s="20">
        <v>38.040345821325651</v>
      </c>
      <c r="K415" s="5"/>
      <c r="L415" s="55">
        <f t="shared" si="71"/>
        <v>3</v>
      </c>
      <c r="N415" s="5"/>
      <c r="O415" s="5"/>
      <c r="P415" s="5"/>
      <c r="R415" s="120"/>
    </row>
    <row r="416" spans="2:34" x14ac:dyDescent="0.15">
      <c r="B416" s="68" t="s">
        <v>341</v>
      </c>
      <c r="C416" s="67">
        <v>2.0876826722338206</v>
      </c>
      <c r="D416" s="67">
        <v>2.1052631578947367</v>
      </c>
      <c r="E416" s="67">
        <v>2.0833333333333335</v>
      </c>
      <c r="G416" s="22" t="s">
        <v>341</v>
      </c>
      <c r="H416" s="20">
        <v>1.8711018711018712</v>
      </c>
      <c r="I416" s="20">
        <v>2.2388059701492535</v>
      </c>
      <c r="J416" s="20">
        <v>1.7291066282420748</v>
      </c>
      <c r="L416" s="55">
        <f t="shared" si="71"/>
        <v>9</v>
      </c>
      <c r="N416" s="5"/>
      <c r="O416" s="5"/>
      <c r="P416" s="5"/>
      <c r="R416" s="5"/>
    </row>
    <row r="417" spans="2:21" x14ac:dyDescent="0.15">
      <c r="B417" s="68" t="s">
        <v>202</v>
      </c>
      <c r="C417" s="67">
        <v>2.7139874739039667</v>
      </c>
      <c r="D417" s="67">
        <v>1.0526315789473684</v>
      </c>
      <c r="E417" s="67">
        <v>3.125</v>
      </c>
      <c r="G417" s="22" t="s">
        <v>202</v>
      </c>
      <c r="H417" s="20">
        <v>2.7027027027027026</v>
      </c>
      <c r="I417" s="20">
        <v>1.4925373134328359</v>
      </c>
      <c r="J417" s="20">
        <v>3.1700288184438041</v>
      </c>
      <c r="L417" s="55">
        <f t="shared" si="71"/>
        <v>8</v>
      </c>
      <c r="N417" s="5"/>
      <c r="O417" s="5"/>
      <c r="P417" s="5"/>
      <c r="R417" s="5"/>
    </row>
    <row r="418" spans="2:21" x14ac:dyDescent="0.15">
      <c r="B418" s="68" t="s">
        <v>191</v>
      </c>
      <c r="C418" s="67">
        <v>0.83507306889352817</v>
      </c>
      <c r="D418" s="67">
        <v>0</v>
      </c>
      <c r="E418" s="67">
        <v>1.0416666666666667</v>
      </c>
      <c r="G418" s="22" t="s">
        <v>191</v>
      </c>
      <c r="H418" s="20">
        <v>0.41580041580041582</v>
      </c>
      <c r="I418" s="20">
        <v>1.4925373134328359</v>
      </c>
      <c r="J418" s="20">
        <v>0</v>
      </c>
      <c r="L418" s="55">
        <f t="shared" si="71"/>
        <v>10</v>
      </c>
      <c r="N418" s="5"/>
      <c r="O418" s="5"/>
      <c r="P418" s="5"/>
      <c r="R418" s="5"/>
    </row>
    <row r="419" spans="2:21" x14ac:dyDescent="0.15">
      <c r="B419" t="s">
        <v>488</v>
      </c>
      <c r="D419" s="5">
        <f>MAX(D409:D415)</f>
        <v>87.368421052631575</v>
      </c>
      <c r="E419" s="5">
        <f>MAX(E409:E415)</f>
        <v>82.03125</v>
      </c>
      <c r="H419" s="5">
        <f>SUM(H409:H418)</f>
        <v>242.20374220374222</v>
      </c>
      <c r="I419" s="5">
        <f>SUM(I409:I418)</f>
        <v>239.55223880597018</v>
      </c>
      <c r="J419" s="5">
        <f>SUM(J409:J418)</f>
        <v>243.22766570605188</v>
      </c>
    </row>
    <row r="420" spans="2:21" x14ac:dyDescent="0.15">
      <c r="B420" s="71" t="s">
        <v>525</v>
      </c>
      <c r="C420" s="71"/>
      <c r="D420" s="71"/>
      <c r="E420" s="71"/>
      <c r="F420" s="71"/>
      <c r="H420" s="71" t="s">
        <v>533</v>
      </c>
      <c r="I420" s="71"/>
      <c r="J420" s="71"/>
      <c r="K420" s="71"/>
      <c r="L420" s="71"/>
    </row>
    <row r="421" spans="2:21" x14ac:dyDescent="0.15">
      <c r="B421" s="68"/>
      <c r="C421" s="66" t="s">
        <v>189</v>
      </c>
      <c r="D421" s="66" t="s">
        <v>185</v>
      </c>
      <c r="E421" s="66" t="s">
        <v>187</v>
      </c>
      <c r="F421" s="66" t="s">
        <v>199</v>
      </c>
      <c r="H421" s="68"/>
      <c r="I421" s="66" t="s">
        <v>189</v>
      </c>
      <c r="J421" s="66" t="s">
        <v>185</v>
      </c>
      <c r="K421" s="66" t="s">
        <v>187</v>
      </c>
      <c r="L421" s="66" t="s">
        <v>199</v>
      </c>
      <c r="N421" s="54" t="s">
        <v>431</v>
      </c>
    </row>
    <row r="422" spans="2:21" x14ac:dyDescent="0.15">
      <c r="B422" s="68" t="s">
        <v>100</v>
      </c>
      <c r="C422" s="67">
        <v>23.799582463465555</v>
      </c>
      <c r="D422" s="67">
        <v>40</v>
      </c>
      <c r="E422" s="67">
        <v>19.791666666666668</v>
      </c>
      <c r="F422" s="67">
        <v>25.363825363825363</v>
      </c>
      <c r="G422" s="5"/>
      <c r="H422" s="68" t="s">
        <v>342</v>
      </c>
      <c r="I422" s="67">
        <v>29.958677685950413</v>
      </c>
      <c r="J422" s="67">
        <v>31.932773109243698</v>
      </c>
      <c r="K422" s="67">
        <v>28.048780487804876</v>
      </c>
      <c r="L422" s="67">
        <v>27.494908350305501</v>
      </c>
      <c r="N422" s="55">
        <f t="shared" ref="N422:N430" si="72">RANK(C422,C$422:C$430)</f>
        <v>3</v>
      </c>
      <c r="P422" s="55">
        <f>RANK(I422,I$422:I$430)</f>
        <v>3</v>
      </c>
      <c r="R422" s="120"/>
      <c r="S422" s="120"/>
      <c r="U422" s="5"/>
    </row>
    <row r="423" spans="2:21" x14ac:dyDescent="0.15">
      <c r="B423" s="68" t="s">
        <v>101</v>
      </c>
      <c r="C423" s="67">
        <v>0.41753653444676408</v>
      </c>
      <c r="D423" s="67">
        <v>0</v>
      </c>
      <c r="E423" s="67">
        <v>0.52083333333333337</v>
      </c>
      <c r="F423" s="67">
        <v>0</v>
      </c>
      <c r="G423" s="5"/>
      <c r="H423" s="68" t="s">
        <v>343</v>
      </c>
      <c r="I423" s="67">
        <v>3.71900826446281</v>
      </c>
      <c r="J423" s="67">
        <v>3.7815126050420167</v>
      </c>
      <c r="K423" s="67">
        <v>3.6585365853658538</v>
      </c>
      <c r="L423" s="67">
        <v>4.8879837067209779</v>
      </c>
      <c r="N423" s="55">
        <f t="shared" si="72"/>
        <v>9</v>
      </c>
      <c r="P423" s="55">
        <f t="shared" ref="P423:P430" si="73">RANK(I423,I$422:I$430)</f>
        <v>6</v>
      </c>
      <c r="R423" s="5"/>
      <c r="S423" s="5"/>
      <c r="U423" s="5"/>
    </row>
    <row r="424" spans="2:21" x14ac:dyDescent="0.15">
      <c r="B424" s="68" t="s">
        <v>106</v>
      </c>
      <c r="C424" s="67">
        <v>7.3068893528183718</v>
      </c>
      <c r="D424" s="67">
        <v>6.3157894736842106</v>
      </c>
      <c r="E424" s="67">
        <v>7.552083333333333</v>
      </c>
      <c r="F424" s="67">
        <v>4.9896049896049899</v>
      </c>
      <c r="G424" s="5"/>
      <c r="H424" s="68" t="s">
        <v>344</v>
      </c>
      <c r="I424" s="67">
        <v>21.280991735537189</v>
      </c>
      <c r="J424" s="67">
        <v>21.008403361344538</v>
      </c>
      <c r="K424" s="67">
        <v>21.54471544715447</v>
      </c>
      <c r="L424" s="67">
        <v>14.460285132382893</v>
      </c>
      <c r="N424" s="55">
        <f t="shared" si="72"/>
        <v>5</v>
      </c>
      <c r="P424" s="55">
        <f t="shared" si="73"/>
        <v>5</v>
      </c>
      <c r="R424" s="120"/>
      <c r="S424" s="5"/>
      <c r="U424" s="5"/>
    </row>
    <row r="425" spans="2:21" x14ac:dyDescent="0.15">
      <c r="B425" s="68" t="s">
        <v>131</v>
      </c>
      <c r="C425" s="67">
        <v>73.486430062630475</v>
      </c>
      <c r="D425" s="67">
        <v>63.157894736842103</v>
      </c>
      <c r="E425" s="67">
        <v>76.041666666666671</v>
      </c>
      <c r="F425" s="67">
        <v>72.557172557172564</v>
      </c>
      <c r="G425" s="5"/>
      <c r="H425" s="68" t="s">
        <v>345</v>
      </c>
      <c r="I425" s="67">
        <v>43.595041322314053</v>
      </c>
      <c r="J425" s="67">
        <v>47.478991596638657</v>
      </c>
      <c r="K425" s="67">
        <v>39.837398373983739</v>
      </c>
      <c r="L425" s="67">
        <v>47.657841140529534</v>
      </c>
      <c r="N425" s="55">
        <f t="shared" si="72"/>
        <v>1</v>
      </c>
      <c r="P425" s="55">
        <f t="shared" si="73"/>
        <v>2</v>
      </c>
      <c r="R425" s="5"/>
      <c r="S425" s="120"/>
      <c r="U425" s="5"/>
    </row>
    <row r="426" spans="2:21" x14ac:dyDescent="0.15">
      <c r="B426" s="68" t="s">
        <v>132</v>
      </c>
      <c r="C426" s="67">
        <v>8.1419624217119004</v>
      </c>
      <c r="D426" s="67">
        <v>6.3157894736842106</v>
      </c>
      <c r="E426" s="67">
        <v>8.59375</v>
      </c>
      <c r="F426" s="67">
        <v>5.8212058212058215</v>
      </c>
      <c r="G426" s="5"/>
      <c r="H426" s="68" t="s">
        <v>346</v>
      </c>
      <c r="I426" s="67">
        <v>45.041322314049587</v>
      </c>
      <c r="J426" s="67">
        <v>48.739495798319325</v>
      </c>
      <c r="K426" s="67">
        <v>41.463414634146339</v>
      </c>
      <c r="L426" s="67">
        <v>37.474541751527497</v>
      </c>
      <c r="N426" s="55">
        <f t="shared" si="72"/>
        <v>4</v>
      </c>
      <c r="P426" s="55">
        <f t="shared" si="73"/>
        <v>1</v>
      </c>
      <c r="R426" s="120"/>
      <c r="S426" s="5"/>
      <c r="U426" s="120"/>
    </row>
    <row r="427" spans="2:21" x14ac:dyDescent="0.15">
      <c r="B427" s="68" t="s">
        <v>133</v>
      </c>
      <c r="C427" s="67">
        <v>62.839248434237994</v>
      </c>
      <c r="D427" s="67">
        <v>52.631578947368418</v>
      </c>
      <c r="E427" s="67">
        <v>65.364583333333329</v>
      </c>
      <c r="F427" s="67">
        <v>64.033264033264032</v>
      </c>
      <c r="G427" s="5"/>
      <c r="H427" s="68" t="s">
        <v>347</v>
      </c>
      <c r="I427" s="67">
        <v>29.132231404958677</v>
      </c>
      <c r="J427" s="67">
        <v>23.949579831932773</v>
      </c>
      <c r="K427" s="67">
        <v>34.146341463414636</v>
      </c>
      <c r="L427" s="67">
        <v>32.382892057026474</v>
      </c>
      <c r="N427" s="55">
        <f t="shared" si="72"/>
        <v>2</v>
      </c>
      <c r="P427" s="55">
        <f t="shared" si="73"/>
        <v>4</v>
      </c>
      <c r="R427" s="5"/>
      <c r="S427" s="5"/>
      <c r="U427" s="120"/>
    </row>
    <row r="428" spans="2:21" x14ac:dyDescent="0.15">
      <c r="B428" s="68" t="s">
        <v>134</v>
      </c>
      <c r="C428" s="67">
        <v>2.5052192066805845</v>
      </c>
      <c r="D428" s="67">
        <v>2.1052631578947367</v>
      </c>
      <c r="E428" s="67">
        <v>2.6041666666666665</v>
      </c>
      <c r="F428" s="67">
        <v>1.4553014553014554</v>
      </c>
      <c r="H428" s="68" t="s">
        <v>348</v>
      </c>
      <c r="I428" s="67">
        <v>2.8925619834710745</v>
      </c>
      <c r="J428" s="67">
        <v>0.84033613445378152</v>
      </c>
      <c r="K428" s="67">
        <v>4.8780487804878048</v>
      </c>
      <c r="L428" s="67">
        <v>3.4623217922606924</v>
      </c>
      <c r="N428" s="55">
        <f t="shared" si="72"/>
        <v>6</v>
      </c>
      <c r="P428" s="55">
        <f t="shared" si="73"/>
        <v>7</v>
      </c>
      <c r="R428" s="5"/>
      <c r="S428" s="5"/>
      <c r="U428" s="5"/>
    </row>
    <row r="429" spans="2:21" x14ac:dyDescent="0.15">
      <c r="B429" s="68" t="s">
        <v>202</v>
      </c>
      <c r="C429" s="67">
        <v>1.2526096033402923</v>
      </c>
      <c r="D429" s="67">
        <v>0</v>
      </c>
      <c r="E429" s="67">
        <v>1.5625</v>
      </c>
      <c r="F429" s="67">
        <v>3.1185031185031185</v>
      </c>
      <c r="H429" s="68" t="s">
        <v>202</v>
      </c>
      <c r="I429" s="67">
        <v>1.6528925619834711</v>
      </c>
      <c r="J429" s="67">
        <v>0.84033613445378152</v>
      </c>
      <c r="K429" s="67">
        <v>2.4390243902439024</v>
      </c>
      <c r="L429" s="67">
        <v>2.2403258655804481</v>
      </c>
      <c r="N429" s="55">
        <f t="shared" si="72"/>
        <v>8</v>
      </c>
      <c r="P429" s="55">
        <f t="shared" si="73"/>
        <v>8</v>
      </c>
      <c r="R429" s="5"/>
      <c r="S429" s="5"/>
      <c r="U429" s="5"/>
    </row>
    <row r="430" spans="2:21" x14ac:dyDescent="0.15">
      <c r="B430" s="68" t="s">
        <v>191</v>
      </c>
      <c r="C430" s="67">
        <v>1.6701461377870563</v>
      </c>
      <c r="D430" s="67">
        <v>2.1052631578947367</v>
      </c>
      <c r="E430" s="67">
        <v>1.5625</v>
      </c>
      <c r="F430" s="67">
        <v>1.6632016632016633</v>
      </c>
      <c r="H430" s="68" t="s">
        <v>191</v>
      </c>
      <c r="I430" s="67">
        <v>0.82644628099173556</v>
      </c>
      <c r="J430" s="67">
        <v>0.84033613445378152</v>
      </c>
      <c r="K430" s="67">
        <v>0.81300813008130079</v>
      </c>
      <c r="L430" s="67">
        <v>1.8329938900203666</v>
      </c>
      <c r="N430" s="55">
        <f t="shared" si="72"/>
        <v>7</v>
      </c>
      <c r="P430" s="55">
        <f t="shared" si="73"/>
        <v>9</v>
      </c>
      <c r="R430" s="5"/>
      <c r="S430" s="5"/>
      <c r="U430" s="5"/>
    </row>
    <row r="432" spans="2:21" x14ac:dyDescent="0.15">
      <c r="B432" s="4" t="s">
        <v>42</v>
      </c>
      <c r="G432" s="12"/>
    </row>
    <row r="433" spans="2:11" x14ac:dyDescent="0.15">
      <c r="B433" t="s">
        <v>489</v>
      </c>
    </row>
    <row r="434" spans="2:11" x14ac:dyDescent="0.15">
      <c r="B434" s="66"/>
      <c r="C434" s="66" t="s">
        <v>189</v>
      </c>
      <c r="D434" s="66" t="s">
        <v>185</v>
      </c>
      <c r="E434" s="66" t="s">
        <v>187</v>
      </c>
      <c r="F434" s="66" t="s">
        <v>199</v>
      </c>
      <c r="H434" s="54" t="s">
        <v>431</v>
      </c>
      <c r="I434" s="57" t="s">
        <v>424</v>
      </c>
    </row>
    <row r="435" spans="2:11" x14ac:dyDescent="0.15">
      <c r="B435" s="66" t="s">
        <v>135</v>
      </c>
      <c r="C435" s="67">
        <v>19.832985386221296</v>
      </c>
      <c r="D435" s="67">
        <v>15.789473684210526</v>
      </c>
      <c r="E435" s="67">
        <v>20.833333333333332</v>
      </c>
      <c r="F435" s="67">
        <v>20.582120582120581</v>
      </c>
      <c r="H435" s="55">
        <f t="shared" ref="H435:H447" si="74">RANK(C435,C$435:C$447)</f>
        <v>6</v>
      </c>
      <c r="I435" s="52">
        <f>ROUND(C435,1)-ROUND(F435,1)</f>
        <v>-0.80000000000000071</v>
      </c>
      <c r="K435" s="5"/>
    </row>
    <row r="436" spans="2:11" x14ac:dyDescent="0.15">
      <c r="B436" s="66" t="s">
        <v>136</v>
      </c>
      <c r="C436" s="67">
        <v>18.371607515657619</v>
      </c>
      <c r="D436" s="67">
        <v>12.631578947368421</v>
      </c>
      <c r="E436" s="67">
        <v>19.791666666666668</v>
      </c>
      <c r="F436" s="67">
        <v>18.918918918918919</v>
      </c>
      <c r="H436" s="55">
        <f t="shared" si="74"/>
        <v>7</v>
      </c>
      <c r="I436" s="52">
        <f t="shared" ref="I436:I447" si="75">ROUND(C436,1)-ROUND(F436,1)</f>
        <v>-0.5</v>
      </c>
      <c r="K436" s="5"/>
    </row>
    <row r="437" spans="2:11" x14ac:dyDescent="0.15">
      <c r="B437" s="66" t="s">
        <v>137</v>
      </c>
      <c r="C437" s="67">
        <v>34.029227557411275</v>
      </c>
      <c r="D437" s="67">
        <v>28.421052631578949</v>
      </c>
      <c r="E437" s="67">
        <v>35.416666666666664</v>
      </c>
      <c r="F437" s="67">
        <v>31.185031185031185</v>
      </c>
      <c r="H437" s="55">
        <f t="shared" si="74"/>
        <v>3</v>
      </c>
      <c r="I437" s="52">
        <f t="shared" si="75"/>
        <v>2.8000000000000007</v>
      </c>
      <c r="K437" s="5"/>
    </row>
    <row r="438" spans="2:11" x14ac:dyDescent="0.15">
      <c r="B438" s="66" t="s">
        <v>138</v>
      </c>
      <c r="C438" s="67">
        <v>14.822546972860126</v>
      </c>
      <c r="D438" s="67">
        <v>17.894736842105264</v>
      </c>
      <c r="E438" s="67">
        <v>14.0625</v>
      </c>
      <c r="F438" s="67">
        <v>13.305613305613306</v>
      </c>
      <c r="H438" s="55">
        <f t="shared" si="74"/>
        <v>9</v>
      </c>
      <c r="I438" s="52">
        <f t="shared" si="75"/>
        <v>1.5</v>
      </c>
      <c r="K438" s="5"/>
    </row>
    <row r="439" spans="2:11" x14ac:dyDescent="0.15">
      <c r="B439" s="66" t="s">
        <v>139</v>
      </c>
      <c r="C439" s="67">
        <v>25.887265135699373</v>
      </c>
      <c r="D439" s="67">
        <v>16.842105263157894</v>
      </c>
      <c r="E439" s="67">
        <v>28.125</v>
      </c>
      <c r="F439" s="67">
        <v>49.480249480249483</v>
      </c>
      <c r="H439" s="55">
        <f t="shared" si="74"/>
        <v>4</v>
      </c>
      <c r="I439" s="198">
        <f t="shared" si="75"/>
        <v>-23.6</v>
      </c>
      <c r="K439" s="120"/>
    </row>
    <row r="440" spans="2:11" x14ac:dyDescent="0.15">
      <c r="B440" s="66" t="s">
        <v>43</v>
      </c>
      <c r="C440" s="67">
        <v>24.008350730688935</v>
      </c>
      <c r="D440" s="67">
        <v>18.94736842105263</v>
      </c>
      <c r="E440" s="67">
        <v>25.260416666666668</v>
      </c>
      <c r="F440" s="67">
        <v>27.027027027027028</v>
      </c>
      <c r="H440" s="55">
        <f t="shared" si="74"/>
        <v>5</v>
      </c>
      <c r="I440" s="52">
        <f t="shared" si="75"/>
        <v>-3</v>
      </c>
      <c r="K440" s="5"/>
    </row>
    <row r="441" spans="2:11" x14ac:dyDescent="0.15">
      <c r="B441" s="66" t="s">
        <v>140</v>
      </c>
      <c r="C441" s="67">
        <v>17.745302713987474</v>
      </c>
      <c r="D441" s="67">
        <v>18.94736842105263</v>
      </c>
      <c r="E441" s="67">
        <v>17.447916666666668</v>
      </c>
      <c r="F441" s="67">
        <v>18.087318087318089</v>
      </c>
      <c r="H441" s="55">
        <f t="shared" si="74"/>
        <v>8</v>
      </c>
      <c r="I441" s="52">
        <f t="shared" si="75"/>
        <v>-0.40000000000000213</v>
      </c>
      <c r="K441" s="5"/>
    </row>
    <row r="442" spans="2:11" x14ac:dyDescent="0.15">
      <c r="B442" s="66" t="s">
        <v>141</v>
      </c>
      <c r="C442" s="67">
        <v>38.622129436325679</v>
      </c>
      <c r="D442" s="67">
        <v>29.473684210526315</v>
      </c>
      <c r="E442" s="67">
        <v>40.885416666666664</v>
      </c>
      <c r="F442" s="67">
        <v>36.382536382536379</v>
      </c>
      <c r="H442" s="55">
        <f t="shared" si="74"/>
        <v>2</v>
      </c>
      <c r="I442" s="52">
        <f t="shared" si="75"/>
        <v>2.2000000000000028</v>
      </c>
      <c r="K442" s="120"/>
    </row>
    <row r="443" spans="2:11" x14ac:dyDescent="0.15">
      <c r="B443" s="66" t="s">
        <v>142</v>
      </c>
      <c r="C443" s="67">
        <v>40.918580375782881</v>
      </c>
      <c r="D443" s="67">
        <v>49.473684210526315</v>
      </c>
      <c r="E443" s="67">
        <v>38.802083333333336</v>
      </c>
      <c r="F443" s="67">
        <v>45.530145530145532</v>
      </c>
      <c r="H443" s="55">
        <f t="shared" si="74"/>
        <v>1</v>
      </c>
      <c r="I443" s="52">
        <f t="shared" si="75"/>
        <v>-4.6000000000000014</v>
      </c>
      <c r="K443" s="120"/>
    </row>
    <row r="444" spans="2:11" x14ac:dyDescent="0.15">
      <c r="B444" s="66" t="s">
        <v>341</v>
      </c>
      <c r="C444" s="67">
        <v>1.4613778705636744</v>
      </c>
      <c r="D444" s="67">
        <v>4.2105263157894735</v>
      </c>
      <c r="E444" s="67">
        <v>0.78125</v>
      </c>
      <c r="F444" s="67">
        <v>1.4553014553014554</v>
      </c>
      <c r="H444" s="55">
        <f t="shared" si="74"/>
        <v>13</v>
      </c>
      <c r="I444" s="52">
        <f t="shared" si="75"/>
        <v>0</v>
      </c>
      <c r="K444" s="5"/>
    </row>
    <row r="445" spans="2:11" x14ac:dyDescent="0.15">
      <c r="B445" s="66" t="s">
        <v>143</v>
      </c>
      <c r="C445" s="67">
        <v>4.1753653444676413</v>
      </c>
      <c r="D445" s="67">
        <v>7.3684210526315788</v>
      </c>
      <c r="E445" s="67">
        <v>3.3854166666666665</v>
      </c>
      <c r="F445" s="67">
        <v>2.7027027027027026</v>
      </c>
      <c r="H445" s="55">
        <f t="shared" si="74"/>
        <v>11</v>
      </c>
      <c r="I445" s="52">
        <f t="shared" si="75"/>
        <v>1.5</v>
      </c>
      <c r="K445" s="5"/>
    </row>
    <row r="446" spans="2:11" x14ac:dyDescent="0.15">
      <c r="B446" s="66" t="s">
        <v>202</v>
      </c>
      <c r="C446" s="67">
        <v>11.273486430062631</v>
      </c>
      <c r="D446" s="67">
        <v>14.736842105263158</v>
      </c>
      <c r="E446" s="67">
        <v>10.416666666666666</v>
      </c>
      <c r="F446" s="67">
        <v>6.6528066528066532</v>
      </c>
      <c r="H446" s="55">
        <f t="shared" si="74"/>
        <v>10</v>
      </c>
      <c r="I446" s="52">
        <f t="shared" si="75"/>
        <v>4.6000000000000005</v>
      </c>
      <c r="K446" s="5"/>
    </row>
    <row r="447" spans="2:11" x14ac:dyDescent="0.15">
      <c r="B447" s="66" t="s">
        <v>191</v>
      </c>
      <c r="C447" s="67">
        <v>1.6701461377870563</v>
      </c>
      <c r="D447" s="67">
        <v>3.1578947368421053</v>
      </c>
      <c r="E447" s="67">
        <v>1.3020833333333333</v>
      </c>
      <c r="F447" s="67">
        <v>1.2474012474012475</v>
      </c>
      <c r="H447" s="55">
        <f t="shared" si="74"/>
        <v>12</v>
      </c>
      <c r="I447" s="52">
        <f t="shared" si="75"/>
        <v>0.5</v>
      </c>
      <c r="K447" s="5"/>
    </row>
    <row r="448" spans="2:11" s="24" customFormat="1" x14ac:dyDescent="0.15">
      <c r="C448" s="75">
        <f>SUM(C435:C447)</f>
        <v>252.81837160751564</v>
      </c>
      <c r="D448" s="75">
        <f>SUM(D435:D447)</f>
        <v>237.89473684210523</v>
      </c>
      <c r="E448" s="75">
        <f>SUM(E435:E447)</f>
        <v>256.51041666666663</v>
      </c>
      <c r="F448" s="75">
        <f>SUM(F435:F447)</f>
        <v>272.55717255717258</v>
      </c>
    </row>
    <row r="449" spans="2:22" s="24" customFormat="1" x14ac:dyDescent="0.15">
      <c r="B449" s="4" t="s">
        <v>490</v>
      </c>
      <c r="C449" s="75"/>
      <c r="D449" s="75"/>
      <c r="E449" s="75"/>
      <c r="F449" s="75"/>
    </row>
    <row r="450" spans="2:22" s="24" customFormat="1" x14ac:dyDescent="0.15">
      <c r="B450" s="70" t="s">
        <v>525</v>
      </c>
      <c r="C450" s="71"/>
      <c r="D450" s="71"/>
      <c r="E450" s="71"/>
      <c r="F450" s="71"/>
    </row>
    <row r="451" spans="2:22" s="24" customFormat="1" x14ac:dyDescent="0.15">
      <c r="B451" s="71">
        <v>1</v>
      </c>
      <c r="C451" s="71" t="s">
        <v>491</v>
      </c>
      <c r="D451" s="71"/>
      <c r="E451" s="71"/>
      <c r="F451" s="71"/>
      <c r="I451" s="86" t="s">
        <v>533</v>
      </c>
    </row>
    <row r="452" spans="2:22" x14ac:dyDescent="0.15">
      <c r="B452" s="68"/>
      <c r="C452" s="66" t="s">
        <v>189</v>
      </c>
      <c r="D452" s="66" t="s">
        <v>185</v>
      </c>
      <c r="E452" s="66" t="s">
        <v>187</v>
      </c>
      <c r="F452" s="66" t="s">
        <v>89</v>
      </c>
      <c r="I452" s="68"/>
      <c r="J452" s="66" t="s">
        <v>189</v>
      </c>
      <c r="K452" s="66" t="s">
        <v>185</v>
      </c>
      <c r="L452" s="66" t="s">
        <v>187</v>
      </c>
      <c r="M452" s="66" t="s">
        <v>199</v>
      </c>
      <c r="O452" s="24"/>
      <c r="P452" s="24"/>
      <c r="Q452" s="24"/>
      <c r="R452" s="24"/>
      <c r="S452" s="24"/>
      <c r="U452" s="24"/>
    </row>
    <row r="453" spans="2:22" x14ac:dyDescent="0.15">
      <c r="B453" s="68" t="s">
        <v>44</v>
      </c>
      <c r="C453" s="67">
        <v>97.077244258872653</v>
      </c>
      <c r="D453" s="67">
        <v>96.84210526315789</v>
      </c>
      <c r="E453" s="67">
        <v>97.135416666666671</v>
      </c>
      <c r="F453" s="67">
        <v>96.257796257796258</v>
      </c>
      <c r="I453" s="68" t="s">
        <v>438</v>
      </c>
      <c r="J453" s="67">
        <v>90.495867768595048</v>
      </c>
      <c r="K453" s="67">
        <v>92.436974789915965</v>
      </c>
      <c r="L453" s="67">
        <v>88.617886178861795</v>
      </c>
      <c r="M453" s="67">
        <v>89.002036659877803</v>
      </c>
      <c r="O453" s="133"/>
      <c r="P453" s="75"/>
      <c r="Q453" s="24"/>
      <c r="R453" s="133"/>
      <c r="S453" s="24"/>
      <c r="U453" s="24"/>
    </row>
    <row r="454" spans="2:22" x14ac:dyDescent="0.15">
      <c r="B454" s="68" t="s">
        <v>45</v>
      </c>
      <c r="C454" s="67">
        <v>1.2526096033402923</v>
      </c>
      <c r="D454" s="67">
        <v>1.0526315789473684</v>
      </c>
      <c r="E454" s="67">
        <v>1.3020833333333333</v>
      </c>
      <c r="F454" s="67">
        <v>0.41580041580041582</v>
      </c>
      <c r="I454" s="68" t="s">
        <v>439</v>
      </c>
      <c r="J454" s="67">
        <v>2.0661157024793386</v>
      </c>
      <c r="K454" s="67">
        <v>1.680672268907563</v>
      </c>
      <c r="L454" s="67">
        <v>2.4390243902439024</v>
      </c>
      <c r="M454" s="67">
        <v>4.4806517311608962</v>
      </c>
      <c r="O454" s="75"/>
      <c r="P454" s="75"/>
      <c r="Q454" s="24"/>
      <c r="R454" s="75"/>
      <c r="S454" s="24"/>
      <c r="U454" s="24"/>
    </row>
    <row r="455" spans="2:22" x14ac:dyDescent="0.15">
      <c r="B455" s="68" t="s">
        <v>350</v>
      </c>
      <c r="C455" s="67">
        <v>0.83507306889352817</v>
      </c>
      <c r="D455" s="67">
        <v>1.0526315789473684</v>
      </c>
      <c r="E455" s="67">
        <v>0.78125</v>
      </c>
      <c r="F455" s="67">
        <v>2.2869022869022868</v>
      </c>
      <c r="I455" s="68" t="s">
        <v>350</v>
      </c>
      <c r="J455" s="67">
        <v>5.785123966942149</v>
      </c>
      <c r="K455" s="67">
        <v>5.0420168067226889</v>
      </c>
      <c r="L455" s="67">
        <v>6.5040650406504064</v>
      </c>
      <c r="M455" s="67">
        <v>4.0733197556008145</v>
      </c>
      <c r="O455" s="75"/>
      <c r="P455" s="75"/>
      <c r="Q455" s="24"/>
      <c r="R455" s="75"/>
      <c r="S455" s="24"/>
      <c r="T455" s="5"/>
      <c r="U455" s="75"/>
      <c r="V455" s="5"/>
    </row>
    <row r="456" spans="2:22" x14ac:dyDescent="0.15">
      <c r="B456" s="68" t="s">
        <v>349</v>
      </c>
      <c r="C456" s="67">
        <v>0.41753653444676408</v>
      </c>
      <c r="D456" s="67">
        <v>0</v>
      </c>
      <c r="E456" s="67">
        <v>0.52083333333333337</v>
      </c>
      <c r="F456" s="67">
        <v>0.20790020790020791</v>
      </c>
      <c r="I456" s="68" t="s">
        <v>440</v>
      </c>
      <c r="J456" s="67">
        <v>1.6528925619834711</v>
      </c>
      <c r="K456" s="67">
        <v>0.84033613445378152</v>
      </c>
      <c r="L456" s="67">
        <v>2.4390243902439024</v>
      </c>
      <c r="M456" s="67">
        <v>2.0366598778004072</v>
      </c>
      <c r="O456" s="75"/>
      <c r="P456" s="75"/>
      <c r="Q456" s="24"/>
      <c r="R456" s="75"/>
      <c r="S456" s="24"/>
      <c r="U456" s="24"/>
    </row>
    <row r="457" spans="2:22" x14ac:dyDescent="0.15">
      <c r="B457" s="68" t="s">
        <v>191</v>
      </c>
      <c r="C457" s="67">
        <v>0.41753653444676408</v>
      </c>
      <c r="D457" s="67">
        <v>1.0526315789473684</v>
      </c>
      <c r="E457" s="67">
        <v>0.26041666666666669</v>
      </c>
      <c r="F457" s="67">
        <v>0.83160083160083165</v>
      </c>
      <c r="I457" s="68" t="s">
        <v>191</v>
      </c>
      <c r="J457" s="67">
        <v>0</v>
      </c>
      <c r="K457" s="67">
        <v>0</v>
      </c>
      <c r="L457" s="67">
        <v>0</v>
      </c>
      <c r="M457" s="67">
        <v>0.40733197556008149</v>
      </c>
      <c r="O457" s="75"/>
      <c r="P457" s="75"/>
      <c r="Q457" s="24"/>
      <c r="R457" s="75"/>
      <c r="S457" s="24"/>
      <c r="U457" s="24"/>
    </row>
    <row r="458" spans="2:22" x14ac:dyDescent="0.15">
      <c r="B458" s="71">
        <v>2</v>
      </c>
      <c r="C458" s="71" t="s">
        <v>492</v>
      </c>
      <c r="D458" s="71"/>
      <c r="E458" s="71"/>
      <c r="F458" s="71"/>
      <c r="I458">
        <v>2</v>
      </c>
      <c r="O458" s="24"/>
      <c r="P458" s="24"/>
      <c r="Q458" s="24"/>
      <c r="R458" s="24"/>
      <c r="S458" s="24"/>
      <c r="U458" s="24"/>
    </row>
    <row r="459" spans="2:22" x14ac:dyDescent="0.15">
      <c r="B459" s="68"/>
      <c r="C459" s="66" t="s">
        <v>189</v>
      </c>
      <c r="D459" s="66" t="s">
        <v>185</v>
      </c>
      <c r="E459" s="66" t="s">
        <v>187</v>
      </c>
      <c r="F459" s="66" t="s">
        <v>89</v>
      </c>
      <c r="I459" s="68"/>
      <c r="J459" s="66" t="s">
        <v>189</v>
      </c>
      <c r="K459" s="66" t="s">
        <v>185</v>
      </c>
      <c r="L459" s="66" t="s">
        <v>187</v>
      </c>
      <c r="M459" s="66" t="s">
        <v>199</v>
      </c>
      <c r="O459" s="24"/>
      <c r="P459" s="24"/>
      <c r="Q459" s="24"/>
      <c r="R459" s="24"/>
      <c r="S459" s="24"/>
      <c r="U459" s="24"/>
    </row>
    <row r="460" spans="2:22" x14ac:dyDescent="0.15">
      <c r="B460" s="68" t="s">
        <v>44</v>
      </c>
      <c r="C460" s="67">
        <v>64.509394572025059</v>
      </c>
      <c r="D460" s="67">
        <v>66.315789473684205</v>
      </c>
      <c r="E460" s="67">
        <v>64.0625</v>
      </c>
      <c r="F460" s="67">
        <v>63.201663201663202</v>
      </c>
      <c r="I460" s="68" t="s">
        <v>438</v>
      </c>
      <c r="J460" s="67">
        <v>58.884297520661157</v>
      </c>
      <c r="K460" s="67">
        <v>61.764705882352942</v>
      </c>
      <c r="L460" s="67">
        <v>56.097560975609753</v>
      </c>
      <c r="M460" s="67">
        <v>51.527494908350306</v>
      </c>
      <c r="O460" s="133"/>
      <c r="P460" s="133"/>
      <c r="Q460" s="24"/>
      <c r="R460" s="133"/>
      <c r="S460" s="24"/>
      <c r="U460" s="24"/>
    </row>
    <row r="461" spans="2:22" x14ac:dyDescent="0.15">
      <c r="B461" s="68" t="s">
        <v>45</v>
      </c>
      <c r="C461" s="67">
        <v>5.2192066805845512</v>
      </c>
      <c r="D461" s="67">
        <v>6.3157894736842106</v>
      </c>
      <c r="E461" s="67">
        <v>4.947916666666667</v>
      </c>
      <c r="F461" s="67">
        <v>6.4449064449064446</v>
      </c>
      <c r="I461" s="68" t="s">
        <v>439</v>
      </c>
      <c r="J461" s="67">
        <v>7.6446280991735538</v>
      </c>
      <c r="K461" s="67">
        <v>7.1428571428571432</v>
      </c>
      <c r="L461" s="67">
        <v>8.1300813008130088</v>
      </c>
      <c r="M461" s="67">
        <v>9.7759674134419559</v>
      </c>
      <c r="O461" s="75"/>
      <c r="P461" s="75"/>
      <c r="Q461" s="24"/>
      <c r="R461" s="75"/>
      <c r="S461" s="24"/>
      <c r="U461" s="24"/>
    </row>
    <row r="462" spans="2:22" x14ac:dyDescent="0.15">
      <c r="B462" s="68" t="s">
        <v>350</v>
      </c>
      <c r="C462" s="67">
        <v>14.405010438413361</v>
      </c>
      <c r="D462" s="67">
        <v>12.631578947368421</v>
      </c>
      <c r="E462" s="67">
        <v>14.84375</v>
      </c>
      <c r="F462" s="67">
        <v>14.76091476091476</v>
      </c>
      <c r="I462" s="68" t="s">
        <v>350</v>
      </c>
      <c r="J462" s="67">
        <v>14.87603305785124</v>
      </c>
      <c r="K462" s="67">
        <v>10.92436974789916</v>
      </c>
      <c r="L462" s="67">
        <v>18.699186991869919</v>
      </c>
      <c r="M462" s="67">
        <v>20.162932790224033</v>
      </c>
      <c r="O462" s="75"/>
      <c r="P462" s="75"/>
      <c r="Q462" s="24"/>
      <c r="R462" s="75"/>
      <c r="S462" s="24"/>
      <c r="T462" s="5"/>
      <c r="U462" s="75"/>
      <c r="V462" s="120"/>
    </row>
    <row r="463" spans="2:22" x14ac:dyDescent="0.15">
      <c r="B463" s="68" t="s">
        <v>349</v>
      </c>
      <c r="C463" s="67">
        <v>13.569937369519833</v>
      </c>
      <c r="D463" s="67">
        <v>11.578947368421053</v>
      </c>
      <c r="E463" s="67">
        <v>14.0625</v>
      </c>
      <c r="F463" s="67">
        <v>12.681912681912682</v>
      </c>
      <c r="I463" s="68" t="s">
        <v>440</v>
      </c>
      <c r="J463" s="67">
        <v>18.595041322314049</v>
      </c>
      <c r="K463" s="67">
        <v>20.168067226890756</v>
      </c>
      <c r="L463" s="67">
        <v>17.073170731707318</v>
      </c>
      <c r="M463" s="67">
        <v>18.126272912423627</v>
      </c>
      <c r="O463" s="75"/>
      <c r="P463" s="133"/>
      <c r="Q463" s="24"/>
      <c r="R463" s="75"/>
      <c r="S463" s="24"/>
      <c r="U463" s="24"/>
    </row>
    <row r="464" spans="2:22" x14ac:dyDescent="0.15">
      <c r="B464" s="68" t="s">
        <v>191</v>
      </c>
      <c r="C464" s="67">
        <v>2.2964509394572024</v>
      </c>
      <c r="D464" s="67">
        <v>3.1578947368421053</v>
      </c>
      <c r="E464" s="67">
        <v>2.0833333333333335</v>
      </c>
      <c r="F464" s="67">
        <v>2.9106029106029108</v>
      </c>
      <c r="I464" s="68" t="s">
        <v>191</v>
      </c>
      <c r="J464" s="67">
        <v>0</v>
      </c>
      <c r="K464" s="67">
        <v>0</v>
      </c>
      <c r="L464" s="67">
        <v>0</v>
      </c>
      <c r="M464" s="67">
        <v>0.40733197556008149</v>
      </c>
      <c r="O464" s="75"/>
      <c r="P464" s="75"/>
      <c r="Q464" s="24"/>
      <c r="R464" s="75"/>
      <c r="S464" s="24"/>
      <c r="U464" s="24"/>
    </row>
    <row r="465" spans="2:22" x14ac:dyDescent="0.15">
      <c r="B465" s="71">
        <v>3</v>
      </c>
      <c r="C465" s="71" t="s">
        <v>493</v>
      </c>
      <c r="D465" s="71"/>
      <c r="E465" s="71"/>
      <c r="F465" s="71"/>
      <c r="I465">
        <v>3</v>
      </c>
      <c r="O465" s="24"/>
      <c r="P465" s="24"/>
      <c r="Q465" s="24"/>
      <c r="R465" s="24"/>
      <c r="S465" s="24"/>
      <c r="U465" s="24"/>
    </row>
    <row r="466" spans="2:22" x14ac:dyDescent="0.15">
      <c r="B466" s="68"/>
      <c r="C466" s="66" t="s">
        <v>189</v>
      </c>
      <c r="D466" s="66" t="s">
        <v>185</v>
      </c>
      <c r="E466" s="66" t="s">
        <v>187</v>
      </c>
      <c r="F466" s="66" t="s">
        <v>89</v>
      </c>
      <c r="I466" s="68"/>
      <c r="J466" s="66" t="s">
        <v>189</v>
      </c>
      <c r="K466" s="66" t="s">
        <v>185</v>
      </c>
      <c r="L466" s="66" t="s">
        <v>187</v>
      </c>
      <c r="M466" s="66" t="s">
        <v>199</v>
      </c>
      <c r="O466" s="24"/>
      <c r="P466" s="24"/>
      <c r="Q466" s="24"/>
      <c r="R466" s="24"/>
      <c r="S466" s="24"/>
      <c r="U466" s="24"/>
    </row>
    <row r="467" spans="2:22" x14ac:dyDescent="0.15">
      <c r="B467" s="68" t="s">
        <v>44</v>
      </c>
      <c r="C467" s="67">
        <v>62.839248434237994</v>
      </c>
      <c r="D467" s="67">
        <v>60</v>
      </c>
      <c r="E467" s="67">
        <v>63.541666666666664</v>
      </c>
      <c r="F467" s="67">
        <v>53.430353430353428</v>
      </c>
      <c r="I467" s="68" t="s">
        <v>438</v>
      </c>
      <c r="J467" s="67">
        <v>44.008264462809919</v>
      </c>
      <c r="K467" s="67">
        <v>42.436974789915965</v>
      </c>
      <c r="L467" s="67">
        <v>45.528455284552848</v>
      </c>
      <c r="M467" s="67">
        <v>40.122199592668025</v>
      </c>
      <c r="O467" s="133"/>
      <c r="P467" s="133"/>
      <c r="Q467" s="24"/>
      <c r="R467" s="133"/>
      <c r="S467" s="24"/>
      <c r="U467" s="24"/>
    </row>
    <row r="468" spans="2:22" x14ac:dyDescent="0.15">
      <c r="B468" s="68" t="s">
        <v>45</v>
      </c>
      <c r="C468" s="67">
        <v>6.2630480167014611</v>
      </c>
      <c r="D468" s="67">
        <v>8.4210526315789469</v>
      </c>
      <c r="E468" s="67">
        <v>5.729166666666667</v>
      </c>
      <c r="F468" s="67">
        <v>8.3160083160083165</v>
      </c>
      <c r="I468" s="68" t="s">
        <v>439</v>
      </c>
      <c r="J468" s="67">
        <v>13.636363636363637</v>
      </c>
      <c r="K468" s="67">
        <v>14.285714285714286</v>
      </c>
      <c r="L468" s="67">
        <v>13.008130081300813</v>
      </c>
      <c r="M468" s="67">
        <v>15.274949083503055</v>
      </c>
      <c r="O468" s="75"/>
      <c r="P468" s="75"/>
      <c r="Q468" s="24"/>
      <c r="R468" s="75"/>
      <c r="S468" s="24"/>
      <c r="U468" s="24"/>
    </row>
    <row r="469" spans="2:22" x14ac:dyDescent="0.15">
      <c r="B469" s="68" t="s">
        <v>350</v>
      </c>
      <c r="C469" s="67">
        <v>24.217118997912316</v>
      </c>
      <c r="D469" s="67">
        <v>23.157894736842106</v>
      </c>
      <c r="E469" s="67">
        <v>24.479166666666668</v>
      </c>
      <c r="F469" s="67">
        <v>29.106029106029105</v>
      </c>
      <c r="I469" s="68" t="s">
        <v>350</v>
      </c>
      <c r="J469" s="67">
        <v>30.371900826446282</v>
      </c>
      <c r="K469" s="67">
        <v>31.092436974789916</v>
      </c>
      <c r="L469" s="67">
        <v>29.674796747967481</v>
      </c>
      <c r="M469" s="67">
        <v>33.808553971486759</v>
      </c>
      <c r="O469" s="75"/>
      <c r="P469" s="75"/>
      <c r="Q469" s="24"/>
      <c r="R469" s="75"/>
      <c r="S469" s="24"/>
      <c r="T469" s="5"/>
      <c r="U469" s="75"/>
      <c r="V469" s="5"/>
    </row>
    <row r="470" spans="2:22" x14ac:dyDescent="0.15">
      <c r="B470" s="68" t="s">
        <v>349</v>
      </c>
      <c r="C470" s="67">
        <v>4.8016701461377869</v>
      </c>
      <c r="D470" s="67">
        <v>6.3157894736842106</v>
      </c>
      <c r="E470" s="67">
        <v>4.427083333333333</v>
      </c>
      <c r="F470" s="67">
        <v>7.6923076923076925</v>
      </c>
      <c r="I470" s="68" t="s">
        <v>440</v>
      </c>
      <c r="J470" s="67">
        <v>11.983471074380166</v>
      </c>
      <c r="K470" s="67">
        <v>12.184873949579831</v>
      </c>
      <c r="L470" s="67">
        <v>11.788617886178862</v>
      </c>
      <c r="M470" s="67">
        <v>9.9796334012219958</v>
      </c>
      <c r="O470" s="75"/>
      <c r="P470" s="75"/>
      <c r="Q470" s="24"/>
      <c r="R470" s="75"/>
      <c r="S470" s="24"/>
      <c r="U470" s="24"/>
    </row>
    <row r="471" spans="2:22" x14ac:dyDescent="0.15">
      <c r="B471" s="68" t="s">
        <v>191</v>
      </c>
      <c r="C471" s="67">
        <v>1.8789144050104385</v>
      </c>
      <c r="D471" s="67">
        <v>2.1052631578947367</v>
      </c>
      <c r="E471" s="67">
        <v>1.8229166666666667</v>
      </c>
      <c r="F471" s="67">
        <v>1.4553014553014554</v>
      </c>
      <c r="I471" s="68" t="s">
        <v>191</v>
      </c>
      <c r="J471" s="67">
        <v>0</v>
      </c>
      <c r="K471" s="67">
        <v>0</v>
      </c>
      <c r="L471" s="67">
        <v>0</v>
      </c>
      <c r="M471" s="67">
        <v>0.81466395112016299</v>
      </c>
      <c r="O471" s="75"/>
      <c r="P471" s="75"/>
      <c r="Q471" s="24"/>
      <c r="R471" s="75"/>
      <c r="S471" s="24"/>
      <c r="U471" s="24"/>
    </row>
    <row r="472" spans="2:22" x14ac:dyDescent="0.15">
      <c r="B472" s="71">
        <v>4</v>
      </c>
      <c r="C472" s="71" t="s">
        <v>494</v>
      </c>
      <c r="D472" s="71"/>
      <c r="E472" s="71"/>
      <c r="F472" s="71"/>
      <c r="I472">
        <v>4</v>
      </c>
      <c r="O472" s="24"/>
      <c r="P472" s="24"/>
      <c r="Q472" s="24"/>
      <c r="R472" s="24"/>
      <c r="S472" s="24"/>
      <c r="U472" s="24"/>
    </row>
    <row r="473" spans="2:22" x14ac:dyDescent="0.15">
      <c r="B473" s="68"/>
      <c r="C473" s="66" t="s">
        <v>189</v>
      </c>
      <c r="D473" s="66" t="s">
        <v>185</v>
      </c>
      <c r="E473" s="66" t="s">
        <v>187</v>
      </c>
      <c r="F473" s="66" t="s">
        <v>89</v>
      </c>
      <c r="I473" s="68"/>
      <c r="J473" s="66" t="s">
        <v>189</v>
      </c>
      <c r="K473" s="66" t="s">
        <v>185</v>
      </c>
      <c r="L473" s="66" t="s">
        <v>187</v>
      </c>
      <c r="M473" s="66" t="s">
        <v>199</v>
      </c>
      <c r="O473" s="24"/>
      <c r="P473" s="24"/>
      <c r="Q473" s="24"/>
      <c r="R473" s="24"/>
      <c r="S473" s="24"/>
      <c r="U473" s="24"/>
    </row>
    <row r="474" spans="2:22" x14ac:dyDescent="0.15">
      <c r="B474" s="68" t="s">
        <v>44</v>
      </c>
      <c r="C474" s="67">
        <v>23.799582463465555</v>
      </c>
      <c r="D474" s="67">
        <v>35.789473684210527</v>
      </c>
      <c r="E474" s="67">
        <v>20.833333333333332</v>
      </c>
      <c r="F474" s="67">
        <v>21.205821205821206</v>
      </c>
      <c r="I474" s="68" t="s">
        <v>438</v>
      </c>
      <c r="J474" s="67">
        <v>39.669421487603309</v>
      </c>
      <c r="K474" s="67">
        <v>36.554621848739494</v>
      </c>
      <c r="L474" s="67">
        <v>42.68292682926829</v>
      </c>
      <c r="M474" s="67">
        <v>40.325865580448067</v>
      </c>
      <c r="O474" s="133"/>
      <c r="P474" s="133"/>
      <c r="Q474" s="24"/>
      <c r="R474" s="133"/>
      <c r="S474" s="24"/>
      <c r="U474" s="24"/>
    </row>
    <row r="475" spans="2:22" x14ac:dyDescent="0.15">
      <c r="B475" s="68" t="s">
        <v>45</v>
      </c>
      <c r="C475" s="67">
        <v>32.567849686847602</v>
      </c>
      <c r="D475" s="67">
        <v>27.368421052631579</v>
      </c>
      <c r="E475" s="67">
        <v>33.854166666666664</v>
      </c>
      <c r="F475" s="67">
        <v>33.679833679833678</v>
      </c>
      <c r="I475" s="68" t="s">
        <v>439</v>
      </c>
      <c r="J475" s="67">
        <v>20.66115702479339</v>
      </c>
      <c r="K475" s="67">
        <v>23.529411764705884</v>
      </c>
      <c r="L475" s="67">
        <v>17.886178861788618</v>
      </c>
      <c r="M475" s="67">
        <v>23.014256619144604</v>
      </c>
      <c r="O475" s="75"/>
      <c r="P475" s="75"/>
      <c r="Q475" s="24"/>
      <c r="R475" s="75"/>
      <c r="S475" s="24"/>
      <c r="U475" s="24"/>
    </row>
    <row r="476" spans="2:22" x14ac:dyDescent="0.15">
      <c r="B476" s="68" t="s">
        <v>350</v>
      </c>
      <c r="C476" s="67">
        <v>38.622129436325679</v>
      </c>
      <c r="D476" s="67">
        <v>33.684210526315788</v>
      </c>
      <c r="E476" s="67">
        <v>39.84375</v>
      </c>
      <c r="F476" s="67">
        <v>39.916839916839919</v>
      </c>
      <c r="I476" s="68" t="s">
        <v>350</v>
      </c>
      <c r="J476" s="67">
        <v>35.743801652892564</v>
      </c>
      <c r="K476" s="67">
        <v>36.974789915966383</v>
      </c>
      <c r="L476" s="67">
        <v>34.552845528455286</v>
      </c>
      <c r="M476" s="67">
        <v>30.549898167006109</v>
      </c>
      <c r="O476" s="75"/>
      <c r="P476" s="75"/>
      <c r="Q476" s="24"/>
      <c r="R476" s="75"/>
      <c r="S476" s="24"/>
      <c r="T476" s="120"/>
      <c r="U476" s="133"/>
      <c r="V476" s="120"/>
    </row>
    <row r="477" spans="2:22" x14ac:dyDescent="0.15">
      <c r="B477" s="68" t="s">
        <v>349</v>
      </c>
      <c r="C477" s="67">
        <v>3.5490605427974948</v>
      </c>
      <c r="D477" s="67">
        <v>2.1052631578947367</v>
      </c>
      <c r="E477" s="67">
        <v>3.90625</v>
      </c>
      <c r="F477" s="67">
        <v>3.9501039501039501</v>
      </c>
      <c r="I477" s="68" t="s">
        <v>21</v>
      </c>
      <c r="J477" s="67">
        <v>3.71900826446281</v>
      </c>
      <c r="K477" s="67">
        <v>2.9411764705882355</v>
      </c>
      <c r="L477" s="67">
        <v>4.4715447154471546</v>
      </c>
      <c r="M477" s="67">
        <v>5.7026476578411405</v>
      </c>
      <c r="O477" s="75"/>
      <c r="P477" s="75"/>
      <c r="Q477" s="24"/>
      <c r="R477" s="75"/>
      <c r="S477" s="24"/>
      <c r="U477" s="24"/>
    </row>
    <row r="478" spans="2:22" x14ac:dyDescent="0.15">
      <c r="B478" s="68" t="s">
        <v>191</v>
      </c>
      <c r="C478" s="67">
        <v>1.4613778705636744</v>
      </c>
      <c r="D478" s="67">
        <v>1.0526315789473684</v>
      </c>
      <c r="E478" s="67">
        <v>1.5625</v>
      </c>
      <c r="F478" s="67">
        <v>1.2474012474012475</v>
      </c>
      <c r="I478" s="68" t="s">
        <v>191</v>
      </c>
      <c r="J478" s="67">
        <v>0.20661157024793389</v>
      </c>
      <c r="K478" s="67">
        <v>0</v>
      </c>
      <c r="L478" s="67">
        <v>0.4065040650406504</v>
      </c>
      <c r="M478" s="67">
        <v>0.40733197556008149</v>
      </c>
      <c r="O478" s="75"/>
      <c r="P478" s="75"/>
      <c r="Q478" s="24"/>
      <c r="R478" s="75"/>
      <c r="S478" s="24"/>
      <c r="U478" s="24"/>
    </row>
    <row r="479" spans="2:22" x14ac:dyDescent="0.15">
      <c r="B479" s="71">
        <v>5</v>
      </c>
      <c r="C479" s="71" t="s">
        <v>495</v>
      </c>
      <c r="D479" s="71"/>
      <c r="E479" s="71"/>
      <c r="F479" s="71"/>
      <c r="I479">
        <v>5</v>
      </c>
      <c r="O479" s="24"/>
      <c r="P479" s="24"/>
      <c r="Q479" s="24"/>
      <c r="R479" s="24"/>
      <c r="S479" s="24"/>
      <c r="U479" s="24"/>
    </row>
    <row r="480" spans="2:22" x14ac:dyDescent="0.15">
      <c r="B480" s="68"/>
      <c r="C480" s="66" t="s">
        <v>189</v>
      </c>
      <c r="D480" s="66" t="s">
        <v>185</v>
      </c>
      <c r="E480" s="66" t="s">
        <v>187</v>
      </c>
      <c r="F480" s="66" t="s">
        <v>89</v>
      </c>
      <c r="I480" s="68"/>
      <c r="J480" s="66" t="s">
        <v>189</v>
      </c>
      <c r="K480" s="66" t="s">
        <v>185</v>
      </c>
      <c r="L480" s="66" t="s">
        <v>187</v>
      </c>
      <c r="M480" s="66" t="s">
        <v>199</v>
      </c>
      <c r="O480" s="24"/>
      <c r="P480" s="24"/>
      <c r="Q480" s="24"/>
      <c r="R480" s="24"/>
      <c r="S480" s="24"/>
      <c r="U480" s="24"/>
    </row>
    <row r="481" spans="2:22" x14ac:dyDescent="0.15">
      <c r="B481" s="68" t="s">
        <v>44</v>
      </c>
      <c r="C481" s="67">
        <v>82.254697286012529</v>
      </c>
      <c r="D481" s="67">
        <v>73.684210526315795</v>
      </c>
      <c r="E481" s="67">
        <v>84.375</v>
      </c>
      <c r="F481" s="67">
        <v>75.051975051975049</v>
      </c>
      <c r="I481" s="68" t="s">
        <v>44</v>
      </c>
      <c r="J481" s="67">
        <v>92.355371900826441</v>
      </c>
      <c r="K481" s="67">
        <v>89.915966386554615</v>
      </c>
      <c r="L481" s="67">
        <v>94.715447154471548</v>
      </c>
      <c r="M481" s="67">
        <v>84.72505091649694</v>
      </c>
      <c r="O481" s="133"/>
      <c r="P481" s="133"/>
      <c r="Q481" s="24"/>
      <c r="R481" s="133"/>
      <c r="S481" s="24"/>
      <c r="U481" s="24"/>
    </row>
    <row r="482" spans="2:22" x14ac:dyDescent="0.15">
      <c r="B482" s="68" t="s">
        <v>45</v>
      </c>
      <c r="C482" s="67">
        <v>5.4279749478079333</v>
      </c>
      <c r="D482" s="67">
        <v>10.526315789473685</v>
      </c>
      <c r="E482" s="67">
        <v>4.166666666666667</v>
      </c>
      <c r="F482" s="67">
        <v>9.3555093555093549</v>
      </c>
      <c r="I482" s="68" t="s">
        <v>45</v>
      </c>
      <c r="J482" s="67">
        <v>2.4793388429752068</v>
      </c>
      <c r="K482" s="67">
        <v>4.6218487394957979</v>
      </c>
      <c r="L482" s="67">
        <v>0.4065040650406504</v>
      </c>
      <c r="M482" s="67">
        <v>5.2953156822810588</v>
      </c>
      <c r="O482" s="75"/>
      <c r="P482" s="75"/>
      <c r="Q482" s="24"/>
      <c r="R482" s="75"/>
      <c r="S482" s="24"/>
      <c r="U482" s="24"/>
    </row>
    <row r="483" spans="2:22" x14ac:dyDescent="0.15">
      <c r="B483" s="68" t="s">
        <v>350</v>
      </c>
      <c r="C483" s="67">
        <v>5.2192066805845512</v>
      </c>
      <c r="D483" s="67">
        <v>6.3157894736842106</v>
      </c>
      <c r="E483" s="67">
        <v>4.947916666666667</v>
      </c>
      <c r="F483" s="67">
        <v>7.2765072765072762</v>
      </c>
      <c r="I483" s="68" t="s">
        <v>350</v>
      </c>
      <c r="J483" s="67">
        <v>1.2396694214876034</v>
      </c>
      <c r="K483" s="67">
        <v>1.2605042016806722</v>
      </c>
      <c r="L483" s="67">
        <v>1.2195121951219512</v>
      </c>
      <c r="M483" s="67">
        <v>3.8696537678207741</v>
      </c>
      <c r="O483" s="75"/>
      <c r="P483" s="75"/>
      <c r="Q483" s="24"/>
      <c r="R483" s="75"/>
      <c r="S483" s="24"/>
      <c r="T483" s="5"/>
      <c r="U483" s="75"/>
      <c r="V483" s="5"/>
    </row>
    <row r="484" spans="2:22" x14ac:dyDescent="0.15">
      <c r="B484" s="68" t="s">
        <v>349</v>
      </c>
      <c r="C484" s="67">
        <v>5.8455114822546976</v>
      </c>
      <c r="D484" s="67">
        <v>6.3157894736842106</v>
      </c>
      <c r="E484" s="67">
        <v>5.729166666666667</v>
      </c>
      <c r="F484" s="67">
        <v>5.4054054054054053</v>
      </c>
      <c r="I484" s="68" t="s">
        <v>21</v>
      </c>
      <c r="J484" s="67">
        <v>3.9256198347107438</v>
      </c>
      <c r="K484" s="67">
        <v>4.2016806722689077</v>
      </c>
      <c r="L484" s="67">
        <v>3.6585365853658538</v>
      </c>
      <c r="M484" s="67">
        <v>5.2953156822810588</v>
      </c>
      <c r="O484" s="75"/>
      <c r="P484" s="75"/>
      <c r="Q484" s="24"/>
      <c r="R484" s="75"/>
      <c r="S484" s="24"/>
      <c r="U484" s="24"/>
    </row>
    <row r="485" spans="2:22" x14ac:dyDescent="0.15">
      <c r="B485" s="68" t="s">
        <v>191</v>
      </c>
      <c r="C485" s="67">
        <v>1.2526096033402923</v>
      </c>
      <c r="D485" s="67">
        <v>3.1578947368421053</v>
      </c>
      <c r="E485" s="67">
        <v>0.78125</v>
      </c>
      <c r="F485" s="67">
        <v>2.9106029106029108</v>
      </c>
      <c r="I485" s="68" t="s">
        <v>191</v>
      </c>
      <c r="J485" s="67">
        <v>0</v>
      </c>
      <c r="K485" s="67">
        <v>0</v>
      </c>
      <c r="L485" s="67">
        <v>0</v>
      </c>
      <c r="M485" s="67">
        <v>0.81466395112016299</v>
      </c>
      <c r="O485" s="75"/>
      <c r="P485" s="75"/>
      <c r="Q485" s="24"/>
      <c r="R485" s="75"/>
      <c r="S485" s="24"/>
      <c r="U485" s="24"/>
    </row>
    <row r="486" spans="2:22" x14ac:dyDescent="0.15">
      <c r="B486" s="71">
        <v>6</v>
      </c>
      <c r="C486" s="71" t="s">
        <v>496</v>
      </c>
      <c r="D486" s="71"/>
      <c r="E486" s="71"/>
      <c r="F486" s="71"/>
      <c r="I486">
        <v>6</v>
      </c>
      <c r="O486" s="24"/>
      <c r="P486" s="24"/>
      <c r="Q486" s="24"/>
      <c r="R486" s="24"/>
      <c r="S486" s="24"/>
      <c r="U486" s="24"/>
    </row>
    <row r="487" spans="2:22" x14ac:dyDescent="0.15">
      <c r="B487" s="68"/>
      <c r="C487" s="66" t="s">
        <v>189</v>
      </c>
      <c r="D487" s="66" t="s">
        <v>185</v>
      </c>
      <c r="E487" s="66" t="s">
        <v>187</v>
      </c>
      <c r="F487" s="66" t="s">
        <v>89</v>
      </c>
      <c r="I487" s="68"/>
      <c r="J487" s="66" t="s">
        <v>189</v>
      </c>
      <c r="K487" s="66" t="s">
        <v>185</v>
      </c>
      <c r="L487" s="66" t="s">
        <v>187</v>
      </c>
      <c r="M487" s="66" t="s">
        <v>199</v>
      </c>
      <c r="O487" s="24"/>
      <c r="P487" s="24"/>
      <c r="Q487" s="24"/>
      <c r="R487" s="24"/>
      <c r="S487" s="24"/>
      <c r="U487" s="24"/>
    </row>
    <row r="488" spans="2:22" x14ac:dyDescent="0.15">
      <c r="B488" s="68" t="s">
        <v>44</v>
      </c>
      <c r="C488" s="67">
        <v>40.709812108559497</v>
      </c>
      <c r="D488" s="67">
        <v>50.526315789473685</v>
      </c>
      <c r="E488" s="67">
        <v>38.28125</v>
      </c>
      <c r="F488" s="67">
        <v>38.877338877338879</v>
      </c>
      <c r="I488" s="68" t="s">
        <v>44</v>
      </c>
      <c r="J488" s="67">
        <v>40.702479338842977</v>
      </c>
      <c r="K488" s="67">
        <v>44.537815126050418</v>
      </c>
      <c r="L488" s="67">
        <v>36.991869918699187</v>
      </c>
      <c r="M488" s="67">
        <v>34.826883910386968</v>
      </c>
      <c r="O488" s="133"/>
      <c r="P488" s="133"/>
      <c r="Q488" s="24"/>
      <c r="R488" s="133"/>
      <c r="S488" s="24"/>
      <c r="U488" s="24"/>
    </row>
    <row r="489" spans="2:22" x14ac:dyDescent="0.15">
      <c r="B489" s="68" t="s">
        <v>45</v>
      </c>
      <c r="C489" s="67">
        <v>8.7682672233820451</v>
      </c>
      <c r="D489" s="67">
        <v>7.3684210526315788</v>
      </c>
      <c r="E489" s="67">
        <v>9.1145833333333339</v>
      </c>
      <c r="F489" s="67">
        <v>6.6528066528066532</v>
      </c>
      <c r="I489" s="68" t="s">
        <v>45</v>
      </c>
      <c r="J489" s="67">
        <v>15.289256198347108</v>
      </c>
      <c r="K489" s="67">
        <v>14.705882352941176</v>
      </c>
      <c r="L489" s="67">
        <v>15.853658536585366</v>
      </c>
      <c r="M489" s="67">
        <v>12.830957230142566</v>
      </c>
      <c r="O489" s="75"/>
      <c r="P489" s="75"/>
      <c r="Q489" s="24"/>
      <c r="R489" s="133"/>
      <c r="S489" s="24"/>
      <c r="U489" s="24"/>
    </row>
    <row r="490" spans="2:22" x14ac:dyDescent="0.15">
      <c r="B490" s="68" t="s">
        <v>350</v>
      </c>
      <c r="C490" s="67">
        <v>16.283924843423801</v>
      </c>
      <c r="D490" s="67">
        <v>13.684210526315789</v>
      </c>
      <c r="E490" s="67">
        <v>16.927083333333332</v>
      </c>
      <c r="F490" s="67">
        <v>17.255717255717254</v>
      </c>
      <c r="I490" s="68" t="s">
        <v>350</v>
      </c>
      <c r="J490" s="67">
        <v>12.396694214876034</v>
      </c>
      <c r="K490" s="67">
        <v>13.025210084033613</v>
      </c>
      <c r="L490" s="67">
        <v>11.788617886178862</v>
      </c>
      <c r="M490" s="67">
        <v>16.293279022403258</v>
      </c>
      <c r="O490" s="75"/>
      <c r="P490" s="75"/>
      <c r="Q490" s="24"/>
      <c r="R490" s="75"/>
      <c r="S490" s="24"/>
      <c r="T490" s="5"/>
      <c r="U490" s="75"/>
      <c r="V490" s="5"/>
    </row>
    <row r="491" spans="2:22" x14ac:dyDescent="0.15">
      <c r="B491" s="68" t="s">
        <v>349</v>
      </c>
      <c r="C491" s="67">
        <v>32.359081419624218</v>
      </c>
      <c r="D491" s="67">
        <v>24.210526315789473</v>
      </c>
      <c r="E491" s="67">
        <v>34.375</v>
      </c>
      <c r="F491" s="67">
        <v>34.927234927234927</v>
      </c>
      <c r="I491" s="68" t="s">
        <v>21</v>
      </c>
      <c r="J491" s="67">
        <v>31.404958677685951</v>
      </c>
      <c r="K491" s="67">
        <v>27.731092436974791</v>
      </c>
      <c r="L491" s="67">
        <v>34.959349593495936</v>
      </c>
      <c r="M491" s="67">
        <v>35.030549898167003</v>
      </c>
      <c r="O491" s="75"/>
      <c r="P491" s="75"/>
      <c r="Q491" s="24"/>
      <c r="R491" s="75"/>
      <c r="S491" s="24"/>
      <c r="U491" s="24"/>
    </row>
    <row r="492" spans="2:22" x14ac:dyDescent="0.15">
      <c r="B492" s="68" t="s">
        <v>191</v>
      </c>
      <c r="C492" s="67">
        <v>1.8789144050104385</v>
      </c>
      <c r="D492" s="67">
        <v>4.2105263157894735</v>
      </c>
      <c r="E492" s="67">
        <v>1.3020833333333333</v>
      </c>
      <c r="F492" s="67">
        <v>2.2869022869022868</v>
      </c>
      <c r="I492" s="68" t="s">
        <v>191</v>
      </c>
      <c r="J492" s="67">
        <v>0.20661157024793389</v>
      </c>
      <c r="K492" s="67">
        <v>0</v>
      </c>
      <c r="L492" s="67">
        <v>0.4065040650406504</v>
      </c>
      <c r="M492" s="67">
        <v>1.0183299389002036</v>
      </c>
      <c r="O492" s="75"/>
      <c r="P492" s="75"/>
      <c r="Q492" s="24"/>
      <c r="R492" s="75"/>
      <c r="S492" s="24"/>
      <c r="U492" s="24"/>
    </row>
    <row r="493" spans="2:22" x14ac:dyDescent="0.15">
      <c r="B493" s="71">
        <v>7</v>
      </c>
      <c r="C493" s="71" t="s">
        <v>497</v>
      </c>
      <c r="D493" s="71"/>
      <c r="E493" s="71"/>
      <c r="F493" s="71"/>
      <c r="I493">
        <v>7</v>
      </c>
      <c r="O493" s="24"/>
      <c r="P493" s="24"/>
      <c r="Q493" s="24"/>
      <c r="R493" s="24"/>
      <c r="S493" s="24"/>
      <c r="U493" s="24"/>
    </row>
    <row r="494" spans="2:22" x14ac:dyDescent="0.15">
      <c r="B494" s="68"/>
      <c r="C494" s="66" t="s">
        <v>189</v>
      </c>
      <c r="D494" s="66" t="s">
        <v>185</v>
      </c>
      <c r="E494" s="66" t="s">
        <v>187</v>
      </c>
      <c r="F494" s="66" t="s">
        <v>89</v>
      </c>
      <c r="I494" s="66"/>
      <c r="J494" s="66" t="s">
        <v>189</v>
      </c>
      <c r="K494" s="66" t="s">
        <v>185</v>
      </c>
      <c r="L494" s="66" t="s">
        <v>187</v>
      </c>
      <c r="M494" s="66" t="s">
        <v>199</v>
      </c>
      <c r="O494" s="24"/>
      <c r="P494" s="24"/>
      <c r="Q494" s="24"/>
      <c r="R494" s="24"/>
      <c r="S494" s="24"/>
      <c r="U494" s="24"/>
    </row>
    <row r="495" spans="2:22" x14ac:dyDescent="0.15">
      <c r="B495" s="68" t="s">
        <v>44</v>
      </c>
      <c r="C495" s="67">
        <v>33.820459290187891</v>
      </c>
      <c r="D495" s="67">
        <v>46.315789473684212</v>
      </c>
      <c r="E495" s="67">
        <v>30.729166666666668</v>
      </c>
      <c r="F495" s="67">
        <v>35.343035343035346</v>
      </c>
      <c r="I495" s="66" t="s">
        <v>44</v>
      </c>
      <c r="J495" s="67">
        <v>40.702479338842977</v>
      </c>
      <c r="K495" s="67">
        <v>44.117647058823529</v>
      </c>
      <c r="L495" s="67">
        <v>37.398373983739837</v>
      </c>
      <c r="M495" s="67">
        <v>31.364562118126273</v>
      </c>
      <c r="O495" s="133"/>
      <c r="P495" s="133"/>
      <c r="Q495" s="24"/>
      <c r="R495" s="133"/>
      <c r="S495" s="24"/>
      <c r="U495" s="24"/>
    </row>
    <row r="496" spans="2:22" x14ac:dyDescent="0.15">
      <c r="B496" s="68" t="s">
        <v>45</v>
      </c>
      <c r="C496" s="67">
        <v>8.9770354906054273</v>
      </c>
      <c r="D496" s="67">
        <v>7.3684210526315788</v>
      </c>
      <c r="E496" s="67">
        <v>9.375</v>
      </c>
      <c r="F496" s="67">
        <v>9.3555093555093549</v>
      </c>
      <c r="I496" s="66" t="s">
        <v>45</v>
      </c>
      <c r="J496" s="67">
        <v>10.950413223140496</v>
      </c>
      <c r="K496" s="67">
        <v>10.084033613445378</v>
      </c>
      <c r="L496" s="67">
        <v>11.788617886178862</v>
      </c>
      <c r="M496" s="67">
        <v>12.219959266802444</v>
      </c>
      <c r="O496" s="75"/>
      <c r="P496" s="75"/>
      <c r="Q496" s="24"/>
      <c r="R496" s="75"/>
      <c r="S496" s="24"/>
      <c r="U496" s="24"/>
    </row>
    <row r="497" spans="2:22" x14ac:dyDescent="0.15">
      <c r="B497" s="68" t="s">
        <v>350</v>
      </c>
      <c r="C497" s="67">
        <v>17.745302713987474</v>
      </c>
      <c r="D497" s="67">
        <v>17.894736842105264</v>
      </c>
      <c r="E497" s="67">
        <v>17.708333333333332</v>
      </c>
      <c r="F497" s="67">
        <v>14.96881496881497</v>
      </c>
      <c r="I497" s="66" t="s">
        <v>350</v>
      </c>
      <c r="J497" s="67">
        <v>9.7107438016528924</v>
      </c>
      <c r="K497" s="67">
        <v>7.9831932773109244</v>
      </c>
      <c r="L497" s="67">
        <v>11.382113821138212</v>
      </c>
      <c r="M497" s="67">
        <v>15.274949083503055</v>
      </c>
      <c r="O497" s="75"/>
      <c r="P497" s="75"/>
      <c r="Q497" s="24"/>
      <c r="R497" s="133"/>
      <c r="S497" s="24"/>
      <c r="T497" s="5"/>
      <c r="U497" s="75"/>
      <c r="V497" s="120"/>
    </row>
    <row r="498" spans="2:22" x14ac:dyDescent="0.15">
      <c r="B498" s="68" t="s">
        <v>349</v>
      </c>
      <c r="C498" s="67">
        <v>37.995824634655534</v>
      </c>
      <c r="D498" s="67">
        <v>24.210526315789473</v>
      </c>
      <c r="E498" s="67">
        <v>41.40625</v>
      </c>
      <c r="F498" s="67">
        <v>38.46153846153846</v>
      </c>
      <c r="I498" s="66" t="s">
        <v>21</v>
      </c>
      <c r="J498" s="67">
        <v>38.429752066115704</v>
      </c>
      <c r="K498" s="67">
        <v>37.394957983193279</v>
      </c>
      <c r="L498" s="67">
        <v>39.430894308943088</v>
      </c>
      <c r="M498" s="67">
        <v>40.733197556008143</v>
      </c>
      <c r="O498" s="75"/>
      <c r="P498" s="75"/>
      <c r="Q498" s="24"/>
      <c r="R498" s="75"/>
      <c r="S498" s="24"/>
      <c r="U498" s="24"/>
    </row>
    <row r="499" spans="2:22" x14ac:dyDescent="0.15">
      <c r="B499" s="68" t="s">
        <v>191</v>
      </c>
      <c r="C499" s="67">
        <v>1.4613778705636744</v>
      </c>
      <c r="D499" s="67">
        <v>4.2105263157894735</v>
      </c>
      <c r="E499" s="67">
        <v>0.78125</v>
      </c>
      <c r="F499" s="67">
        <v>1.8711018711018712</v>
      </c>
      <c r="I499" s="66" t="s">
        <v>191</v>
      </c>
      <c r="J499" s="67">
        <v>0.20661157024793389</v>
      </c>
      <c r="K499" s="67">
        <v>0.42016806722689076</v>
      </c>
      <c r="L499" s="67">
        <v>0</v>
      </c>
      <c r="M499" s="67">
        <v>0.40733197556008149</v>
      </c>
      <c r="O499" s="75"/>
      <c r="P499" s="75"/>
      <c r="Q499" s="24"/>
      <c r="R499" s="75"/>
      <c r="S499" s="24"/>
      <c r="U499" s="24"/>
    </row>
    <row r="500" spans="2:22" x14ac:dyDescent="0.15">
      <c r="B500" s="71">
        <v>8</v>
      </c>
      <c r="C500" s="71" t="s">
        <v>1092</v>
      </c>
      <c r="D500" s="71"/>
      <c r="E500" s="71"/>
      <c r="F500" s="71"/>
      <c r="I500" s="4">
        <v>8</v>
      </c>
      <c r="J500" s="84"/>
      <c r="K500" s="84"/>
      <c r="L500" s="84"/>
      <c r="M500" s="84"/>
      <c r="O500" s="24"/>
      <c r="P500" s="24"/>
      <c r="Q500" s="24"/>
      <c r="R500" s="24"/>
      <c r="S500" s="24"/>
      <c r="U500" s="24"/>
    </row>
    <row r="501" spans="2:22" x14ac:dyDescent="0.15">
      <c r="B501" s="68"/>
      <c r="C501" s="66" t="s">
        <v>189</v>
      </c>
      <c r="D501" s="66" t="s">
        <v>185</v>
      </c>
      <c r="E501" s="66" t="s">
        <v>187</v>
      </c>
      <c r="F501" s="66" t="s">
        <v>89</v>
      </c>
      <c r="I501" s="68"/>
      <c r="J501" s="66" t="s">
        <v>189</v>
      </c>
      <c r="K501" s="66" t="s">
        <v>185</v>
      </c>
      <c r="L501" s="66" t="s">
        <v>187</v>
      </c>
      <c r="M501" s="66" t="s">
        <v>89</v>
      </c>
      <c r="O501" s="24"/>
      <c r="P501" s="24"/>
      <c r="Q501" s="24"/>
      <c r="R501" s="24"/>
      <c r="S501" s="24"/>
      <c r="U501" s="24"/>
    </row>
    <row r="502" spans="2:22" x14ac:dyDescent="0.15">
      <c r="B502" s="68" t="s">
        <v>44</v>
      </c>
      <c r="C502" s="67">
        <v>69.311064718162839</v>
      </c>
      <c r="D502" s="67">
        <v>85.263157894736835</v>
      </c>
      <c r="E502" s="67">
        <v>65.364583333333329</v>
      </c>
      <c r="F502" s="67"/>
      <c r="I502" s="68" t="s">
        <v>44</v>
      </c>
      <c r="J502" s="67">
        <v>61.363636363636367</v>
      </c>
      <c r="K502" s="67">
        <v>60.924369747899156</v>
      </c>
      <c r="L502" s="67">
        <v>61.788617886178862</v>
      </c>
      <c r="M502" s="67"/>
      <c r="O502" s="24"/>
      <c r="P502" s="133"/>
      <c r="Q502" s="24"/>
      <c r="R502" s="133"/>
      <c r="S502" s="24"/>
      <c r="U502" s="24"/>
    </row>
    <row r="503" spans="2:22" x14ac:dyDescent="0.15">
      <c r="B503" s="68" t="s">
        <v>45</v>
      </c>
      <c r="C503" s="67">
        <v>8.5594989561586647</v>
      </c>
      <c r="D503" s="67">
        <v>2.1052631578947367</v>
      </c>
      <c r="E503" s="67">
        <v>10.15625</v>
      </c>
      <c r="F503" s="67"/>
      <c r="I503" s="68" t="s">
        <v>45</v>
      </c>
      <c r="J503" s="67">
        <v>13.84297520661157</v>
      </c>
      <c r="K503" s="67">
        <v>14.705882352941176</v>
      </c>
      <c r="L503" s="67">
        <v>13.008130081300813</v>
      </c>
      <c r="M503" s="67"/>
      <c r="O503" s="24"/>
      <c r="P503" s="75"/>
      <c r="Q503" s="24"/>
      <c r="R503" s="75"/>
      <c r="S503" s="24"/>
      <c r="U503" s="24"/>
    </row>
    <row r="504" spans="2:22" x14ac:dyDescent="0.15">
      <c r="B504" s="68" t="s">
        <v>350</v>
      </c>
      <c r="C504" s="67">
        <v>18.997912317327767</v>
      </c>
      <c r="D504" s="67">
        <v>10.526315789473685</v>
      </c>
      <c r="E504" s="67">
        <v>21.09375</v>
      </c>
      <c r="F504" s="67"/>
      <c r="I504" s="68" t="s">
        <v>350</v>
      </c>
      <c r="J504" s="67">
        <v>22.727272727272727</v>
      </c>
      <c r="K504" s="67">
        <v>23.109243697478991</v>
      </c>
      <c r="L504" s="67">
        <v>22.357723577235774</v>
      </c>
      <c r="M504" s="67"/>
      <c r="O504" s="24"/>
      <c r="P504" s="75"/>
      <c r="Q504" s="24"/>
      <c r="R504" s="75"/>
      <c r="S504" s="24"/>
      <c r="T504" s="120"/>
      <c r="U504" s="5"/>
      <c r="V504" s="5"/>
    </row>
    <row r="505" spans="2:22" x14ac:dyDescent="0.15">
      <c r="B505" s="68" t="s">
        <v>21</v>
      </c>
      <c r="C505" s="67">
        <v>2.2964509394572024</v>
      </c>
      <c r="D505" s="67">
        <v>1.0526315789473684</v>
      </c>
      <c r="E505" s="67">
        <v>2.6041666666666665</v>
      </c>
      <c r="F505" s="67"/>
      <c r="I505" s="68" t="s">
        <v>21</v>
      </c>
      <c r="J505" s="67">
        <v>2.0661157024793386</v>
      </c>
      <c r="K505" s="67">
        <v>1.2605042016806722</v>
      </c>
      <c r="L505" s="67">
        <v>2.845528455284553</v>
      </c>
      <c r="M505" s="67"/>
      <c r="O505" s="24"/>
      <c r="P505" s="75"/>
      <c r="Q505" s="24"/>
      <c r="R505" s="75"/>
      <c r="S505" s="24"/>
      <c r="U505" s="24"/>
    </row>
    <row r="506" spans="2:22" x14ac:dyDescent="0.15">
      <c r="B506" s="68" t="s">
        <v>191</v>
      </c>
      <c r="C506" s="67">
        <v>0.83507306889352817</v>
      </c>
      <c r="D506" s="67">
        <v>1.0526315789473684</v>
      </c>
      <c r="E506" s="67">
        <v>0.78125</v>
      </c>
      <c r="F506" s="67"/>
      <c r="I506" s="68" t="s">
        <v>191</v>
      </c>
      <c r="J506" s="67">
        <v>0</v>
      </c>
      <c r="K506" s="67">
        <v>0</v>
      </c>
      <c r="L506" s="67">
        <v>0</v>
      </c>
      <c r="M506" s="67"/>
      <c r="O506" s="24"/>
      <c r="P506" s="75"/>
      <c r="Q506" s="24"/>
      <c r="R506" s="75"/>
      <c r="S506" s="24"/>
      <c r="U506" s="24"/>
    </row>
    <row r="507" spans="2:22" x14ac:dyDescent="0.15">
      <c r="B507" t="s">
        <v>498</v>
      </c>
      <c r="I507" s="4"/>
      <c r="J507" s="84"/>
      <c r="K507" s="84"/>
      <c r="L507" s="84"/>
      <c r="M507" s="84"/>
      <c r="O507" s="24"/>
      <c r="P507" s="24"/>
      <c r="Q507" s="24"/>
      <c r="R507" s="24"/>
      <c r="S507" s="24"/>
      <c r="U507" s="24"/>
    </row>
    <row r="508" spans="2:22" s="24" customFormat="1" x14ac:dyDescent="0.15">
      <c r="B508" s="70" t="s">
        <v>525</v>
      </c>
      <c r="C508" s="71"/>
      <c r="D508" s="71"/>
      <c r="E508" s="71"/>
      <c r="F508" s="71"/>
      <c r="I508" s="86" t="s">
        <v>533</v>
      </c>
    </row>
    <row r="509" spans="2:22" x14ac:dyDescent="0.15">
      <c r="B509" s="71">
        <v>1</v>
      </c>
      <c r="C509" s="71" t="s">
        <v>499</v>
      </c>
      <c r="D509" s="71"/>
      <c r="E509" s="71"/>
      <c r="F509" s="71"/>
      <c r="I509" s="71">
        <v>1</v>
      </c>
      <c r="J509" s="71"/>
      <c r="K509" s="71"/>
      <c r="L509" s="71"/>
      <c r="M509" s="71"/>
      <c r="O509" s="24"/>
      <c r="P509" s="24"/>
      <c r="Q509" s="24"/>
      <c r="R509" s="24"/>
      <c r="S509" s="24"/>
      <c r="U509" s="24"/>
    </row>
    <row r="510" spans="2:22" x14ac:dyDescent="0.15">
      <c r="B510" s="68"/>
      <c r="C510" s="66" t="s">
        <v>189</v>
      </c>
      <c r="D510" s="66" t="s">
        <v>185</v>
      </c>
      <c r="E510" s="66" t="s">
        <v>187</v>
      </c>
      <c r="F510" s="66" t="s">
        <v>89</v>
      </c>
      <c r="I510" s="68"/>
      <c r="J510" s="66" t="s">
        <v>189</v>
      </c>
      <c r="K510" s="66" t="s">
        <v>185</v>
      </c>
      <c r="L510" s="66" t="s">
        <v>187</v>
      </c>
      <c r="M510" s="66" t="s">
        <v>102</v>
      </c>
      <c r="O510" s="24"/>
      <c r="P510" s="24"/>
      <c r="Q510" s="24"/>
      <c r="R510" s="24"/>
      <c r="S510" s="24"/>
      <c r="U510" s="24"/>
    </row>
    <row r="511" spans="2:22" x14ac:dyDescent="0.15">
      <c r="B511" s="68" t="s">
        <v>47</v>
      </c>
      <c r="C511" s="67">
        <v>1.8789144050104385</v>
      </c>
      <c r="D511" s="67">
        <v>1.0526315789473684</v>
      </c>
      <c r="E511" s="67">
        <v>2.0833333333333335</v>
      </c>
      <c r="F511" s="67">
        <v>1.4553014553014554</v>
      </c>
      <c r="I511" s="68" t="s">
        <v>351</v>
      </c>
      <c r="J511" s="67">
        <v>3.0991735537190084</v>
      </c>
      <c r="K511" s="67">
        <v>2.5210084033613445</v>
      </c>
      <c r="L511" s="67">
        <v>3.6585365853658538</v>
      </c>
      <c r="M511" s="67">
        <v>4.4806517311608962</v>
      </c>
      <c r="O511" s="133"/>
      <c r="P511" s="75"/>
      <c r="Q511" s="24"/>
      <c r="R511" s="75"/>
      <c r="S511" s="24"/>
      <c r="U511" s="24"/>
    </row>
    <row r="512" spans="2:22" x14ac:dyDescent="0.15">
      <c r="B512" s="68" t="s">
        <v>48</v>
      </c>
      <c r="C512" s="67">
        <v>93.945720250521916</v>
      </c>
      <c r="D512" s="67">
        <v>91.578947368421055</v>
      </c>
      <c r="E512" s="67">
        <v>94.53125</v>
      </c>
      <c r="F512" s="67">
        <v>95.218295218295225</v>
      </c>
      <c r="I512" s="68" t="s">
        <v>352</v>
      </c>
      <c r="J512" s="67">
        <v>92.148760330578511</v>
      </c>
      <c r="K512" s="67">
        <v>92.857142857142861</v>
      </c>
      <c r="L512" s="67">
        <v>91.463414634146346</v>
      </c>
      <c r="M512" s="67">
        <v>90.427698574338081</v>
      </c>
      <c r="O512" s="133"/>
      <c r="P512" s="133"/>
      <c r="Q512" s="24"/>
      <c r="R512" s="133"/>
      <c r="S512" s="24"/>
      <c r="U512" s="24"/>
    </row>
    <row r="513" spans="2:21" x14ac:dyDescent="0.15">
      <c r="B513" s="68" t="s">
        <v>49</v>
      </c>
      <c r="C513" s="67">
        <v>3.5490605427974948</v>
      </c>
      <c r="D513" s="67">
        <v>5.2631578947368425</v>
      </c>
      <c r="E513" s="67">
        <v>3.125</v>
      </c>
      <c r="F513" s="67">
        <v>2.7027027027027026</v>
      </c>
      <c r="I513" s="68" t="s">
        <v>353</v>
      </c>
      <c r="J513" s="67">
        <v>4.7520661157024797</v>
      </c>
      <c r="K513" s="67">
        <v>4.6218487394957979</v>
      </c>
      <c r="L513" s="67">
        <v>4.8780487804878048</v>
      </c>
      <c r="M513" s="67">
        <v>4.8879837067209779</v>
      </c>
      <c r="O513" s="75"/>
      <c r="P513" s="75"/>
      <c r="Q513" s="24"/>
      <c r="R513" s="75"/>
      <c r="S513" s="24"/>
      <c r="U513" s="24"/>
    </row>
    <row r="514" spans="2:21" x14ac:dyDescent="0.15">
      <c r="B514" s="68" t="s">
        <v>191</v>
      </c>
      <c r="C514" s="67">
        <v>0.62630480167014613</v>
      </c>
      <c r="D514" s="67">
        <v>2.1052631578947367</v>
      </c>
      <c r="E514" s="67">
        <v>0.26041666666666669</v>
      </c>
      <c r="F514" s="67">
        <v>0.62370062370062374</v>
      </c>
      <c r="I514" s="68" t="s">
        <v>191</v>
      </c>
      <c r="J514" s="67">
        <v>0</v>
      </c>
      <c r="K514" s="67">
        <v>0</v>
      </c>
      <c r="L514" s="67">
        <v>0</v>
      </c>
      <c r="M514" s="67">
        <v>0.20366598778004075</v>
      </c>
      <c r="O514" s="75"/>
      <c r="P514" s="75"/>
      <c r="Q514" s="24"/>
      <c r="R514" s="75"/>
      <c r="S514" s="24"/>
      <c r="U514" s="24"/>
    </row>
    <row r="515" spans="2:21" x14ac:dyDescent="0.15">
      <c r="B515" s="71">
        <v>2</v>
      </c>
      <c r="C515" s="71" t="s">
        <v>500</v>
      </c>
      <c r="D515" s="71"/>
      <c r="E515" s="71"/>
      <c r="F515" s="71"/>
      <c r="I515" s="71">
        <v>2</v>
      </c>
      <c r="J515" s="71"/>
      <c r="K515" s="71"/>
      <c r="L515" s="71"/>
      <c r="M515" s="71"/>
      <c r="O515" s="24"/>
      <c r="P515" s="24"/>
      <c r="Q515" s="24"/>
      <c r="R515" s="24"/>
      <c r="S515" s="24"/>
      <c r="U515" s="24"/>
    </row>
    <row r="516" spans="2:21" x14ac:dyDescent="0.15">
      <c r="B516" s="68"/>
      <c r="C516" s="66" t="s">
        <v>189</v>
      </c>
      <c r="D516" s="66" t="s">
        <v>185</v>
      </c>
      <c r="E516" s="66" t="s">
        <v>187</v>
      </c>
      <c r="F516" s="66" t="s">
        <v>89</v>
      </c>
      <c r="I516" s="68"/>
      <c r="J516" s="66" t="s">
        <v>189</v>
      </c>
      <c r="K516" s="66" t="s">
        <v>185</v>
      </c>
      <c r="L516" s="66" t="s">
        <v>187</v>
      </c>
      <c r="M516" s="66" t="s">
        <v>102</v>
      </c>
      <c r="O516" s="24"/>
      <c r="P516" s="24"/>
      <c r="Q516" s="24"/>
      <c r="R516" s="24"/>
      <c r="S516" s="24"/>
      <c r="U516" s="24"/>
    </row>
    <row r="517" spans="2:21" x14ac:dyDescent="0.15">
      <c r="B517" s="68" t="s">
        <v>50</v>
      </c>
      <c r="C517" s="67">
        <v>0.20876826722338204</v>
      </c>
      <c r="D517" s="67">
        <v>1.0526315789473684</v>
      </c>
      <c r="E517" s="67">
        <v>0</v>
      </c>
      <c r="F517" s="67">
        <v>0.20790020790020791</v>
      </c>
      <c r="I517" s="68" t="s">
        <v>53</v>
      </c>
      <c r="J517" s="67">
        <v>0.6198347107438017</v>
      </c>
      <c r="K517" s="67">
        <v>0.42016806722689076</v>
      </c>
      <c r="L517" s="67">
        <v>0.81300813008130079</v>
      </c>
      <c r="M517" s="67">
        <v>1.8329938900203666</v>
      </c>
      <c r="O517" s="133"/>
      <c r="P517" s="75"/>
      <c r="Q517" s="24"/>
      <c r="R517" s="75"/>
      <c r="S517" s="24"/>
      <c r="U517" s="24"/>
    </row>
    <row r="518" spans="2:21" x14ac:dyDescent="0.15">
      <c r="B518" s="68" t="s">
        <v>51</v>
      </c>
      <c r="C518" s="67">
        <v>98.121085594989566</v>
      </c>
      <c r="D518" s="67">
        <v>94.736842105263165</v>
      </c>
      <c r="E518" s="67">
        <v>98.958333333333329</v>
      </c>
      <c r="F518" s="67">
        <v>98.128898128898129</v>
      </c>
      <c r="I518" s="68" t="s">
        <v>54</v>
      </c>
      <c r="J518" s="67">
        <v>97.727272727272734</v>
      </c>
      <c r="K518" s="67">
        <v>97.47899159663865</v>
      </c>
      <c r="L518" s="67">
        <v>97.967479674796749</v>
      </c>
      <c r="M518" s="67">
        <v>95.926680244399179</v>
      </c>
      <c r="O518" s="75"/>
      <c r="P518" s="133"/>
      <c r="Q518" s="24"/>
      <c r="R518" s="75"/>
      <c r="S518" s="24"/>
      <c r="U518" s="24"/>
    </row>
    <row r="519" spans="2:21" x14ac:dyDescent="0.15">
      <c r="B519" s="68" t="s">
        <v>52</v>
      </c>
      <c r="C519" s="67">
        <v>1.0438413361169103</v>
      </c>
      <c r="D519" s="67">
        <v>2.1052631578947367</v>
      </c>
      <c r="E519" s="67">
        <v>0.78125</v>
      </c>
      <c r="F519" s="67">
        <v>1.0395010395010396</v>
      </c>
      <c r="I519" s="68" t="s">
        <v>55</v>
      </c>
      <c r="J519" s="67">
        <v>1.6528925619834711</v>
      </c>
      <c r="K519" s="67">
        <v>2.1008403361344539</v>
      </c>
      <c r="L519" s="67">
        <v>1.2195121951219512</v>
      </c>
      <c r="M519" s="67">
        <v>2.0366598778004072</v>
      </c>
      <c r="O519" s="75"/>
      <c r="P519" s="75"/>
      <c r="Q519" s="24"/>
      <c r="R519" s="75"/>
      <c r="S519" s="24"/>
      <c r="U519" s="24"/>
    </row>
    <row r="520" spans="2:21" x14ac:dyDescent="0.15">
      <c r="B520" s="68" t="s">
        <v>191</v>
      </c>
      <c r="C520" s="67">
        <v>0.62630480167014613</v>
      </c>
      <c r="D520" s="67">
        <v>2.1052631578947367</v>
      </c>
      <c r="E520" s="67">
        <v>0.26041666666666669</v>
      </c>
      <c r="F520" s="67">
        <v>0.62370062370062374</v>
      </c>
      <c r="I520" s="68" t="s">
        <v>191</v>
      </c>
      <c r="J520" s="67">
        <v>0</v>
      </c>
      <c r="K520" s="67">
        <v>0</v>
      </c>
      <c r="L520" s="67">
        <v>0</v>
      </c>
      <c r="M520" s="67">
        <v>0.20366598778004075</v>
      </c>
      <c r="O520" s="75"/>
      <c r="P520" s="75"/>
      <c r="Q520" s="24"/>
      <c r="R520" s="75"/>
      <c r="S520" s="24"/>
      <c r="U520" s="24"/>
    </row>
    <row r="521" spans="2:21" x14ac:dyDescent="0.15">
      <c r="B521" s="71">
        <v>3</v>
      </c>
      <c r="C521" s="71" t="s">
        <v>501</v>
      </c>
      <c r="D521" s="71"/>
      <c r="E521" s="71"/>
      <c r="F521" s="71"/>
      <c r="I521" s="71">
        <v>3</v>
      </c>
      <c r="J521" s="71"/>
      <c r="K521" s="71"/>
      <c r="L521" s="71"/>
      <c r="M521" s="71"/>
      <c r="O521" s="24"/>
      <c r="P521" s="24"/>
      <c r="Q521" s="24"/>
      <c r="R521" s="24"/>
      <c r="S521" s="24"/>
      <c r="U521" s="24"/>
    </row>
    <row r="522" spans="2:21" x14ac:dyDescent="0.15">
      <c r="B522" s="68"/>
      <c r="C522" s="66" t="s">
        <v>189</v>
      </c>
      <c r="D522" s="66" t="s">
        <v>185</v>
      </c>
      <c r="E522" s="66" t="s">
        <v>187</v>
      </c>
      <c r="F522" s="66" t="s">
        <v>89</v>
      </c>
      <c r="I522" s="68"/>
      <c r="J522" s="66" t="s">
        <v>189</v>
      </c>
      <c r="K522" s="66" t="s">
        <v>185</v>
      </c>
      <c r="L522" s="66" t="s">
        <v>187</v>
      </c>
      <c r="M522" s="66" t="s">
        <v>102</v>
      </c>
      <c r="O522" s="24"/>
      <c r="P522" s="24"/>
      <c r="Q522" s="24"/>
      <c r="R522" s="24"/>
      <c r="S522" s="24"/>
      <c r="U522" s="24"/>
    </row>
    <row r="523" spans="2:21" x14ac:dyDescent="0.15">
      <c r="B523" s="68" t="s">
        <v>50</v>
      </c>
      <c r="C523" s="67">
        <v>25.260960334029228</v>
      </c>
      <c r="D523" s="67">
        <v>18.94736842105263</v>
      </c>
      <c r="E523" s="67">
        <v>26.822916666666668</v>
      </c>
      <c r="F523" s="67">
        <v>13.929313929313929</v>
      </c>
      <c r="I523" s="68" t="s">
        <v>53</v>
      </c>
      <c r="J523" s="67">
        <v>45.454545454545453</v>
      </c>
      <c r="K523" s="67">
        <v>29.411764705882351</v>
      </c>
      <c r="L523" s="67">
        <v>60.975609756097562</v>
      </c>
      <c r="M523" s="67">
        <v>39.5112016293279</v>
      </c>
      <c r="O523" s="133"/>
      <c r="P523" s="133"/>
      <c r="Q523" s="24"/>
      <c r="R523" s="75"/>
      <c r="S523" s="24"/>
      <c r="U523" s="24"/>
    </row>
    <row r="524" spans="2:21" x14ac:dyDescent="0.15">
      <c r="B524" s="68" t="s">
        <v>51</v>
      </c>
      <c r="C524" s="67">
        <v>54.070981210855948</v>
      </c>
      <c r="D524" s="67">
        <v>58.94736842105263</v>
      </c>
      <c r="E524" s="67">
        <v>52.864583333333336</v>
      </c>
      <c r="F524" s="67">
        <v>67.567567567567565</v>
      </c>
      <c r="I524" s="68" t="s">
        <v>54</v>
      </c>
      <c r="J524" s="67">
        <v>31.611570247933884</v>
      </c>
      <c r="K524" s="67">
        <v>41.596638655462186</v>
      </c>
      <c r="L524" s="67">
        <v>21.951219512195124</v>
      </c>
      <c r="M524" s="67">
        <v>37.881873727087573</v>
      </c>
      <c r="O524" s="133"/>
      <c r="P524" s="75"/>
      <c r="Q524" s="24"/>
      <c r="R524" s="133"/>
      <c r="S524" s="24"/>
      <c r="U524" s="24"/>
    </row>
    <row r="525" spans="2:21" x14ac:dyDescent="0.15">
      <c r="B525" s="68" t="s">
        <v>52</v>
      </c>
      <c r="C525" s="67">
        <v>19.832985386221296</v>
      </c>
      <c r="D525" s="67">
        <v>20</v>
      </c>
      <c r="E525" s="67">
        <v>19.791666666666668</v>
      </c>
      <c r="F525" s="67">
        <v>17.879417879417879</v>
      </c>
      <c r="I525" s="68" t="s">
        <v>55</v>
      </c>
      <c r="J525" s="67">
        <v>22.93388429752066</v>
      </c>
      <c r="K525" s="67">
        <v>28.991596638655462</v>
      </c>
      <c r="L525" s="67">
        <v>17.073170731707318</v>
      </c>
      <c r="M525" s="67">
        <v>22.403258655804482</v>
      </c>
      <c r="O525" s="75"/>
      <c r="P525" s="75"/>
      <c r="Q525" s="24"/>
      <c r="R525" s="75"/>
      <c r="S525" s="24"/>
      <c r="U525" s="24"/>
    </row>
    <row r="526" spans="2:21" x14ac:dyDescent="0.15">
      <c r="B526" s="68" t="s">
        <v>191</v>
      </c>
      <c r="C526" s="67">
        <v>0.83507306889352817</v>
      </c>
      <c r="D526" s="67">
        <v>2.1052631578947367</v>
      </c>
      <c r="E526" s="67">
        <v>0.52083333333333337</v>
      </c>
      <c r="F526" s="67">
        <v>0.62370062370062374</v>
      </c>
      <c r="I526" s="68" t="s">
        <v>191</v>
      </c>
      <c r="J526" s="67">
        <v>0</v>
      </c>
      <c r="K526" s="67">
        <v>0</v>
      </c>
      <c r="L526" s="67">
        <v>0</v>
      </c>
      <c r="M526" s="67">
        <v>0.20366598778004075</v>
      </c>
      <c r="O526" s="75"/>
      <c r="P526" s="75"/>
      <c r="Q526" s="24"/>
      <c r="R526" s="75"/>
      <c r="S526" s="24"/>
      <c r="U526" s="24"/>
    </row>
    <row r="527" spans="2:21" x14ac:dyDescent="0.15">
      <c r="B527" s="71">
        <v>4</v>
      </c>
      <c r="C527" s="71" t="s">
        <v>502</v>
      </c>
      <c r="D527" s="71"/>
      <c r="E527" s="71"/>
      <c r="F527" s="71"/>
      <c r="I527" s="71">
        <v>4</v>
      </c>
      <c r="J527" s="71"/>
      <c r="K527" s="71"/>
      <c r="L527" s="71"/>
      <c r="M527" s="71"/>
      <c r="O527" s="24"/>
      <c r="P527" s="24"/>
      <c r="Q527" s="24"/>
      <c r="R527" s="24"/>
      <c r="S527" s="24"/>
      <c r="U527" s="24"/>
    </row>
    <row r="528" spans="2:21" x14ac:dyDescent="0.15">
      <c r="B528" s="68"/>
      <c r="C528" s="66" t="s">
        <v>189</v>
      </c>
      <c r="D528" s="66" t="s">
        <v>185</v>
      </c>
      <c r="E528" s="66" t="s">
        <v>187</v>
      </c>
      <c r="F528" s="66" t="s">
        <v>89</v>
      </c>
      <c r="I528" s="68"/>
      <c r="J528" s="66" t="s">
        <v>189</v>
      </c>
      <c r="K528" s="66" t="s">
        <v>185</v>
      </c>
      <c r="L528" s="66" t="s">
        <v>187</v>
      </c>
      <c r="M528" s="66" t="s">
        <v>102</v>
      </c>
      <c r="O528" s="24"/>
      <c r="P528" s="24"/>
      <c r="Q528" s="24"/>
      <c r="R528" s="24"/>
      <c r="S528" s="24"/>
      <c r="U528" s="24"/>
    </row>
    <row r="529" spans="2:21" x14ac:dyDescent="0.15">
      <c r="B529" s="68" t="s">
        <v>50</v>
      </c>
      <c r="C529" s="67">
        <v>12.31732776617954</v>
      </c>
      <c r="D529" s="67">
        <v>15.789473684210526</v>
      </c>
      <c r="E529" s="67">
        <v>11.458333333333334</v>
      </c>
      <c r="F529" s="67">
        <v>6.8607068607068609</v>
      </c>
      <c r="I529" s="68" t="s">
        <v>53</v>
      </c>
      <c r="J529" s="67">
        <v>20.041322314049587</v>
      </c>
      <c r="K529" s="67">
        <v>12.605042016806722</v>
      </c>
      <c r="L529" s="67">
        <v>27.235772357723576</v>
      </c>
      <c r="M529" s="67">
        <v>14.460285132382893</v>
      </c>
      <c r="O529" s="133"/>
      <c r="P529" s="75"/>
      <c r="Q529" s="24"/>
      <c r="R529" s="133"/>
      <c r="S529" s="24"/>
      <c r="U529" s="24"/>
    </row>
    <row r="530" spans="2:21" x14ac:dyDescent="0.15">
      <c r="B530" s="68" t="s">
        <v>51</v>
      </c>
      <c r="C530" s="67">
        <v>74.947807933194156</v>
      </c>
      <c r="D530" s="67">
        <v>70.526315789473685</v>
      </c>
      <c r="E530" s="67">
        <v>76.041666666666671</v>
      </c>
      <c r="F530" s="67">
        <v>83.367983367983371</v>
      </c>
      <c r="I530" s="68" t="s">
        <v>54</v>
      </c>
      <c r="J530" s="67">
        <v>67.355371900826441</v>
      </c>
      <c r="K530" s="67">
        <v>72.689075630252105</v>
      </c>
      <c r="L530" s="67">
        <v>62.195121951219512</v>
      </c>
      <c r="M530" s="67">
        <v>70.672097759674131</v>
      </c>
      <c r="O530" s="133"/>
      <c r="P530" s="133"/>
      <c r="Q530" s="24"/>
      <c r="R530" s="75"/>
      <c r="S530" s="24"/>
      <c r="U530" s="24"/>
    </row>
    <row r="531" spans="2:21" x14ac:dyDescent="0.15">
      <c r="B531" s="68" t="s">
        <v>52</v>
      </c>
      <c r="C531" s="67">
        <v>12.108559498956158</v>
      </c>
      <c r="D531" s="67">
        <v>12.631578947368421</v>
      </c>
      <c r="E531" s="67">
        <v>11.979166666666666</v>
      </c>
      <c r="F531" s="67">
        <v>9.1476091476091472</v>
      </c>
      <c r="I531" s="68" t="s">
        <v>55</v>
      </c>
      <c r="J531" s="67">
        <v>12.603305785123966</v>
      </c>
      <c r="K531" s="67">
        <v>14.705882352941176</v>
      </c>
      <c r="L531" s="67">
        <v>10.56910569105691</v>
      </c>
      <c r="M531" s="67">
        <v>14.460285132382893</v>
      </c>
      <c r="O531" s="75"/>
      <c r="P531" s="75"/>
      <c r="Q531" s="24"/>
      <c r="R531" s="75"/>
      <c r="S531" s="24"/>
      <c r="U531" s="24"/>
    </row>
    <row r="532" spans="2:21" x14ac:dyDescent="0.15">
      <c r="B532" s="68" t="s">
        <v>191</v>
      </c>
      <c r="C532" s="67">
        <v>0.62630480167014613</v>
      </c>
      <c r="D532" s="67">
        <v>1.0526315789473684</v>
      </c>
      <c r="E532" s="67">
        <v>0.52083333333333337</v>
      </c>
      <c r="F532" s="67">
        <v>0.62370062370062374</v>
      </c>
      <c r="I532" s="68" t="s">
        <v>191</v>
      </c>
      <c r="J532" s="67">
        <v>0</v>
      </c>
      <c r="K532" s="67">
        <v>0</v>
      </c>
      <c r="L532" s="67">
        <v>0</v>
      </c>
      <c r="M532" s="67">
        <v>0.40733197556008149</v>
      </c>
      <c r="O532" s="75"/>
      <c r="P532" s="75"/>
      <c r="Q532" s="24"/>
      <c r="R532" s="75"/>
      <c r="S532" s="24"/>
      <c r="T532" s="24"/>
      <c r="U532" s="24"/>
    </row>
    <row r="533" spans="2:21" x14ac:dyDescent="0.15">
      <c r="B533" s="71">
        <v>5</v>
      </c>
      <c r="C533" s="71" t="s">
        <v>503</v>
      </c>
      <c r="D533" s="71"/>
      <c r="E533" s="71"/>
      <c r="F533" s="71"/>
      <c r="I533" s="71">
        <v>5</v>
      </c>
      <c r="J533" s="71"/>
      <c r="K533" s="71"/>
      <c r="L533" s="71"/>
      <c r="M533" s="71"/>
      <c r="O533" s="24"/>
      <c r="P533" s="24"/>
      <c r="Q533" s="24"/>
      <c r="R533" s="24"/>
    </row>
    <row r="534" spans="2:21" x14ac:dyDescent="0.15">
      <c r="B534" s="68"/>
      <c r="C534" s="66" t="s">
        <v>189</v>
      </c>
      <c r="D534" s="66" t="s">
        <v>185</v>
      </c>
      <c r="E534" s="66" t="s">
        <v>187</v>
      </c>
      <c r="F534" s="66" t="s">
        <v>89</v>
      </c>
      <c r="I534" s="68"/>
      <c r="J534" s="66" t="s">
        <v>189</v>
      </c>
      <c r="K534" s="66" t="s">
        <v>185</v>
      </c>
      <c r="L534" s="66" t="s">
        <v>187</v>
      </c>
      <c r="M534" s="66" t="s">
        <v>102</v>
      </c>
      <c r="O534" s="24"/>
      <c r="P534" s="24"/>
      <c r="Q534" s="24"/>
      <c r="R534" s="24"/>
    </row>
    <row r="535" spans="2:21" x14ac:dyDescent="0.15">
      <c r="B535" s="68" t="s">
        <v>50</v>
      </c>
      <c r="C535" s="67">
        <v>10.438413361169102</v>
      </c>
      <c r="D535" s="67">
        <v>6.3157894736842106</v>
      </c>
      <c r="E535" s="67">
        <v>11.458333333333334</v>
      </c>
      <c r="F535" s="67">
        <v>5.613305613305613</v>
      </c>
      <c r="I535" s="68" t="s">
        <v>53</v>
      </c>
      <c r="J535" s="67">
        <v>16.322314049586776</v>
      </c>
      <c r="K535" s="67">
        <v>10.504201680672269</v>
      </c>
      <c r="L535" s="67">
        <v>21.951219512195124</v>
      </c>
      <c r="M535" s="67">
        <v>12.627291242362526</v>
      </c>
      <c r="O535" s="133"/>
      <c r="P535" s="75"/>
      <c r="Q535" s="24"/>
      <c r="R535" s="75"/>
    </row>
    <row r="536" spans="2:21" x14ac:dyDescent="0.15">
      <c r="B536" s="68" t="s">
        <v>51</v>
      </c>
      <c r="C536" s="67">
        <v>79.749478079331936</v>
      </c>
      <c r="D536" s="67">
        <v>85.263157894736835</v>
      </c>
      <c r="E536" s="67">
        <v>78.385416666666671</v>
      </c>
      <c r="F536" s="67">
        <v>86.694386694386694</v>
      </c>
      <c r="I536" s="68" t="s">
        <v>54</v>
      </c>
      <c r="J536" s="67">
        <v>71.487603305785129</v>
      </c>
      <c r="K536" s="67">
        <v>77.731092436974791</v>
      </c>
      <c r="L536" s="67">
        <v>65.447154471544721</v>
      </c>
      <c r="M536" s="67">
        <v>76.374745417515271</v>
      </c>
      <c r="O536" s="133"/>
      <c r="P536" s="133"/>
      <c r="Q536" s="24"/>
      <c r="R536" s="133"/>
    </row>
    <row r="537" spans="2:21" x14ac:dyDescent="0.15">
      <c r="B537" s="68" t="s">
        <v>52</v>
      </c>
      <c r="C537" s="67">
        <v>9.3945720250521916</v>
      </c>
      <c r="D537" s="67">
        <v>7.3684210526315788</v>
      </c>
      <c r="E537" s="67">
        <v>9.8958333333333339</v>
      </c>
      <c r="F537" s="67">
        <v>7.0686070686070686</v>
      </c>
      <c r="I537" s="68" t="s">
        <v>55</v>
      </c>
      <c r="J537" s="67">
        <v>12.190082644628099</v>
      </c>
      <c r="K537" s="67">
        <v>11.764705882352942</v>
      </c>
      <c r="L537" s="67">
        <v>12.601626016260163</v>
      </c>
      <c r="M537" s="67">
        <v>10.794297352342159</v>
      </c>
      <c r="O537" s="75"/>
      <c r="P537" s="75"/>
      <c r="Q537" s="24"/>
      <c r="R537" s="75"/>
    </row>
    <row r="538" spans="2:21" x14ac:dyDescent="0.15">
      <c r="B538" s="68" t="s">
        <v>191</v>
      </c>
      <c r="C538" s="67">
        <v>0.41753653444676408</v>
      </c>
      <c r="D538" s="67">
        <v>1.0526315789473684</v>
      </c>
      <c r="E538" s="67">
        <v>0.26041666666666669</v>
      </c>
      <c r="F538" s="67">
        <v>0.62370062370062374</v>
      </c>
      <c r="I538" s="68" t="s">
        <v>191</v>
      </c>
      <c r="J538" s="67">
        <v>0</v>
      </c>
      <c r="K538" s="67">
        <v>0</v>
      </c>
      <c r="L538" s="67">
        <v>0</v>
      </c>
      <c r="M538" s="67">
        <v>0.20366598778004075</v>
      </c>
      <c r="O538" s="75"/>
      <c r="P538" s="75"/>
      <c r="Q538" s="24"/>
      <c r="R538" s="75"/>
    </row>
    <row r="539" spans="2:21" x14ac:dyDescent="0.15">
      <c r="B539" s="71">
        <v>6</v>
      </c>
      <c r="C539" s="71" t="s">
        <v>504</v>
      </c>
      <c r="D539" s="71"/>
      <c r="E539" s="71"/>
      <c r="F539" s="71"/>
      <c r="I539" s="71">
        <v>6</v>
      </c>
      <c r="J539" s="71"/>
      <c r="K539" s="71"/>
      <c r="L539" s="71"/>
      <c r="M539" s="71"/>
      <c r="O539" s="24"/>
      <c r="P539" s="24"/>
      <c r="Q539" s="24"/>
      <c r="R539" s="24"/>
    </row>
    <row r="540" spans="2:21" x14ac:dyDescent="0.15">
      <c r="B540" s="68"/>
      <c r="C540" s="66" t="s">
        <v>189</v>
      </c>
      <c r="D540" s="66" t="s">
        <v>185</v>
      </c>
      <c r="E540" s="66" t="s">
        <v>187</v>
      </c>
      <c r="F540" s="66" t="s">
        <v>89</v>
      </c>
      <c r="I540" s="68"/>
      <c r="J540" s="66" t="s">
        <v>189</v>
      </c>
      <c r="K540" s="66" t="s">
        <v>185</v>
      </c>
      <c r="L540" s="66" t="s">
        <v>187</v>
      </c>
      <c r="M540" s="66" t="s">
        <v>102</v>
      </c>
      <c r="O540" s="24"/>
      <c r="P540" s="24"/>
      <c r="Q540" s="24"/>
      <c r="R540" s="24"/>
    </row>
    <row r="541" spans="2:21" x14ac:dyDescent="0.15">
      <c r="B541" s="68" t="s">
        <v>50</v>
      </c>
      <c r="C541" s="67">
        <v>0.20876826722338204</v>
      </c>
      <c r="D541" s="67">
        <v>0</v>
      </c>
      <c r="E541" s="67">
        <v>0.26041666666666669</v>
      </c>
      <c r="F541" s="67">
        <v>0</v>
      </c>
      <c r="I541" s="68" t="s">
        <v>53</v>
      </c>
      <c r="J541" s="67">
        <v>1.2396694214876034</v>
      </c>
      <c r="K541" s="67">
        <v>1.680672268907563</v>
      </c>
      <c r="L541" s="67">
        <v>0.81300813008130079</v>
      </c>
      <c r="M541" s="67">
        <v>1.629327902240326</v>
      </c>
      <c r="O541" s="133"/>
      <c r="P541" s="75"/>
      <c r="Q541" s="24"/>
      <c r="R541" s="75"/>
    </row>
    <row r="542" spans="2:21" x14ac:dyDescent="0.15">
      <c r="B542" s="68" t="s">
        <v>51</v>
      </c>
      <c r="C542" s="67">
        <v>98.121085594989566</v>
      </c>
      <c r="D542" s="67">
        <v>98.94736842105263</v>
      </c>
      <c r="E542" s="67">
        <v>97.916666666666671</v>
      </c>
      <c r="F542" s="67">
        <v>98.128898128898129</v>
      </c>
      <c r="I542" s="68" t="s">
        <v>54</v>
      </c>
      <c r="J542" s="67">
        <v>96.074380165289256</v>
      </c>
      <c r="K542" s="67">
        <v>95.798319327731093</v>
      </c>
      <c r="L542" s="67">
        <v>96.341463414634148</v>
      </c>
      <c r="M542" s="67">
        <v>94.501018329938901</v>
      </c>
      <c r="O542" s="133"/>
      <c r="P542" s="75"/>
      <c r="Q542" s="24"/>
      <c r="R542" s="133"/>
    </row>
    <row r="543" spans="2:21" x14ac:dyDescent="0.15">
      <c r="B543" s="68" t="s">
        <v>52</v>
      </c>
      <c r="C543" s="67">
        <v>1.2526096033402923</v>
      </c>
      <c r="D543" s="67">
        <v>0</v>
      </c>
      <c r="E543" s="67">
        <v>1.5625</v>
      </c>
      <c r="F543" s="67">
        <v>1.2474012474012475</v>
      </c>
      <c r="I543" s="68" t="s">
        <v>55</v>
      </c>
      <c r="J543" s="67">
        <v>2.6859504132231407</v>
      </c>
      <c r="K543" s="67">
        <v>2.5210084033613445</v>
      </c>
      <c r="L543" s="67">
        <v>2.845528455284553</v>
      </c>
      <c r="M543" s="67">
        <v>3.6659877800407332</v>
      </c>
      <c r="O543" s="75"/>
      <c r="P543" s="133"/>
      <c r="Q543" s="24"/>
      <c r="R543" s="75"/>
    </row>
    <row r="544" spans="2:21" x14ac:dyDescent="0.15">
      <c r="B544" s="68" t="s">
        <v>191</v>
      </c>
      <c r="C544" s="67">
        <v>0.41753653444676408</v>
      </c>
      <c r="D544" s="67">
        <v>1.0526315789473684</v>
      </c>
      <c r="E544" s="67">
        <v>0.26041666666666669</v>
      </c>
      <c r="F544" s="67">
        <v>0.62370062370062374</v>
      </c>
      <c r="I544" s="68" t="s">
        <v>191</v>
      </c>
      <c r="J544" s="67">
        <v>0</v>
      </c>
      <c r="K544" s="67">
        <v>0</v>
      </c>
      <c r="L544" s="67">
        <v>0</v>
      </c>
      <c r="M544" s="67">
        <v>0.20366598778004075</v>
      </c>
      <c r="O544" s="75"/>
      <c r="P544" s="75"/>
      <c r="Q544" s="24"/>
      <c r="R544" s="75"/>
    </row>
    <row r="545" spans="2:18" x14ac:dyDescent="0.15">
      <c r="B545" s="71">
        <v>7</v>
      </c>
      <c r="C545" s="71" t="s">
        <v>496</v>
      </c>
      <c r="D545" s="71"/>
      <c r="E545" s="71"/>
      <c r="F545" s="71"/>
      <c r="I545" s="71">
        <v>7</v>
      </c>
      <c r="J545" s="71"/>
      <c r="K545" s="71"/>
      <c r="L545" s="71"/>
      <c r="M545" s="71"/>
      <c r="O545" s="24"/>
      <c r="P545" s="24"/>
      <c r="Q545" s="24"/>
      <c r="R545" s="24"/>
    </row>
    <row r="546" spans="2:18" x14ac:dyDescent="0.15">
      <c r="B546" s="68"/>
      <c r="C546" s="66" t="s">
        <v>189</v>
      </c>
      <c r="D546" s="66" t="s">
        <v>185</v>
      </c>
      <c r="E546" s="66" t="s">
        <v>187</v>
      </c>
      <c r="F546" s="66" t="s">
        <v>89</v>
      </c>
      <c r="I546" s="68"/>
      <c r="J546" s="66" t="s">
        <v>189</v>
      </c>
      <c r="K546" s="66" t="s">
        <v>185</v>
      </c>
      <c r="L546" s="66" t="s">
        <v>187</v>
      </c>
      <c r="M546" s="66" t="s">
        <v>102</v>
      </c>
      <c r="O546" s="24"/>
      <c r="P546" s="24"/>
      <c r="Q546" s="24"/>
      <c r="R546" s="24"/>
    </row>
    <row r="547" spans="2:18" x14ac:dyDescent="0.15">
      <c r="B547" s="68" t="s">
        <v>50</v>
      </c>
      <c r="C547" s="67">
        <v>0.20876826722338204</v>
      </c>
      <c r="D547" s="67">
        <v>0</v>
      </c>
      <c r="E547" s="67">
        <v>0.26041666666666669</v>
      </c>
      <c r="F547" s="67">
        <v>0</v>
      </c>
      <c r="I547" s="68" t="s">
        <v>53</v>
      </c>
      <c r="J547" s="67">
        <v>0.82644628099173556</v>
      </c>
      <c r="K547" s="67">
        <v>1.2605042016806722</v>
      </c>
      <c r="L547" s="67">
        <v>0.4065040650406504</v>
      </c>
      <c r="M547" s="67">
        <v>1.8329938900203666</v>
      </c>
      <c r="O547" s="133"/>
      <c r="P547" s="75"/>
      <c r="Q547" s="24"/>
      <c r="R547" s="75"/>
    </row>
    <row r="548" spans="2:18" x14ac:dyDescent="0.15">
      <c r="B548" s="68" t="s">
        <v>51</v>
      </c>
      <c r="C548" s="67">
        <v>99.164926931106478</v>
      </c>
      <c r="D548" s="67">
        <v>98.94736842105263</v>
      </c>
      <c r="E548" s="67">
        <v>99.21875</v>
      </c>
      <c r="F548" s="67">
        <v>98.544698544698548</v>
      </c>
      <c r="I548" s="68" t="s">
        <v>54</v>
      </c>
      <c r="J548" s="67">
        <v>97.933884297520663</v>
      </c>
      <c r="K548" s="67">
        <v>97.058823529411768</v>
      </c>
      <c r="L548" s="67">
        <v>98.780487804878049</v>
      </c>
      <c r="M548" s="67">
        <v>95.926680244399179</v>
      </c>
      <c r="O548" s="133"/>
      <c r="P548" s="75"/>
      <c r="Q548" s="24"/>
      <c r="R548" s="133"/>
    </row>
    <row r="549" spans="2:18" x14ac:dyDescent="0.15">
      <c r="B549" s="68" t="s">
        <v>52</v>
      </c>
      <c r="C549" s="67">
        <v>0.20876826722338204</v>
      </c>
      <c r="D549" s="67">
        <v>0</v>
      </c>
      <c r="E549" s="67">
        <v>0.26041666666666669</v>
      </c>
      <c r="F549" s="67">
        <v>0.83160083160083165</v>
      </c>
      <c r="I549" s="68" t="s">
        <v>55</v>
      </c>
      <c r="J549" s="67">
        <v>1.2396694214876034</v>
      </c>
      <c r="K549" s="67">
        <v>1.680672268907563</v>
      </c>
      <c r="L549" s="67">
        <v>0.81300813008130079</v>
      </c>
      <c r="M549" s="67">
        <v>2.0366598778004072</v>
      </c>
      <c r="O549" s="75"/>
      <c r="P549" s="75"/>
      <c r="Q549" s="24"/>
      <c r="R549" s="75"/>
    </row>
    <row r="550" spans="2:18" x14ac:dyDescent="0.15">
      <c r="B550" s="68" t="s">
        <v>191</v>
      </c>
      <c r="C550" s="67">
        <v>0.41753653444676408</v>
      </c>
      <c r="D550" s="67">
        <v>1.0526315789473684</v>
      </c>
      <c r="E550" s="67">
        <v>0.26041666666666669</v>
      </c>
      <c r="F550" s="67">
        <v>0.62370062370062374</v>
      </c>
      <c r="I550" s="68" t="s">
        <v>191</v>
      </c>
      <c r="J550" s="67">
        <v>0</v>
      </c>
      <c r="K550" s="67">
        <v>0</v>
      </c>
      <c r="L550" s="67">
        <v>0</v>
      </c>
      <c r="M550" s="67">
        <v>0.20366598778004075</v>
      </c>
      <c r="O550" s="75"/>
      <c r="P550" s="75"/>
      <c r="Q550" s="24"/>
      <c r="R550" s="75"/>
    </row>
    <row r="551" spans="2:18" x14ac:dyDescent="0.15">
      <c r="B551" s="71">
        <v>8</v>
      </c>
      <c r="C551" s="71" t="s">
        <v>497</v>
      </c>
      <c r="D551" s="71"/>
      <c r="E551" s="71"/>
      <c r="F551" s="71"/>
      <c r="I551" s="71">
        <v>8</v>
      </c>
      <c r="J551" s="71"/>
      <c r="K551" s="71"/>
      <c r="L551" s="71"/>
      <c r="M551" s="71"/>
      <c r="O551" s="24"/>
      <c r="P551" s="24"/>
      <c r="Q551" s="24"/>
      <c r="R551" s="24"/>
    </row>
    <row r="552" spans="2:18" x14ac:dyDescent="0.15">
      <c r="B552" s="68"/>
      <c r="C552" s="66" t="s">
        <v>189</v>
      </c>
      <c r="D552" s="66" t="s">
        <v>185</v>
      </c>
      <c r="E552" s="66" t="s">
        <v>187</v>
      </c>
      <c r="F552" s="66" t="s">
        <v>89</v>
      </c>
      <c r="I552" s="68"/>
      <c r="J552" s="66" t="s">
        <v>189</v>
      </c>
      <c r="K552" s="66" t="s">
        <v>185</v>
      </c>
      <c r="L552" s="66" t="s">
        <v>187</v>
      </c>
      <c r="M552" s="66" t="s">
        <v>102</v>
      </c>
      <c r="O552" s="24"/>
      <c r="P552" s="24"/>
      <c r="Q552" s="24"/>
      <c r="R552" s="24"/>
    </row>
    <row r="553" spans="2:18" x14ac:dyDescent="0.15">
      <c r="B553" s="68" t="s">
        <v>50</v>
      </c>
      <c r="C553" s="67">
        <v>0.20876826722338204</v>
      </c>
      <c r="D553" s="67">
        <v>0</v>
      </c>
      <c r="E553" s="67">
        <v>0.26041666666666669</v>
      </c>
      <c r="F553" s="67">
        <v>0</v>
      </c>
      <c r="I553" s="68" t="s">
        <v>53</v>
      </c>
      <c r="J553" s="67">
        <v>0.20661157024793389</v>
      </c>
      <c r="K553" s="67">
        <v>0.42016806722689076</v>
      </c>
      <c r="L553" s="67">
        <v>0</v>
      </c>
      <c r="M553" s="67">
        <v>1.0183299389002036</v>
      </c>
      <c r="O553" s="133"/>
      <c r="P553" s="75"/>
      <c r="Q553" s="24"/>
      <c r="R553" s="75"/>
    </row>
    <row r="554" spans="2:18" x14ac:dyDescent="0.15">
      <c r="B554" s="68" t="s">
        <v>51</v>
      </c>
      <c r="C554" s="67">
        <v>98.956158663883087</v>
      </c>
      <c r="D554" s="67">
        <v>97.89473684210526</v>
      </c>
      <c r="E554" s="67">
        <v>99.21875</v>
      </c>
      <c r="F554" s="67">
        <v>99.376299376299372</v>
      </c>
      <c r="I554" s="68" t="s">
        <v>54</v>
      </c>
      <c r="J554" s="67">
        <v>98.966942148760324</v>
      </c>
      <c r="K554" s="67">
        <v>98.319327731092443</v>
      </c>
      <c r="L554" s="67">
        <v>99.59349593495935</v>
      </c>
      <c r="M554" s="67">
        <v>97.963340122199597</v>
      </c>
      <c r="O554" s="133"/>
      <c r="P554" s="133"/>
      <c r="Q554" s="24"/>
      <c r="R554" s="75"/>
    </row>
    <row r="555" spans="2:18" x14ac:dyDescent="0.15">
      <c r="B555" s="68" t="s">
        <v>52</v>
      </c>
      <c r="C555" s="67">
        <v>0.41753653444676408</v>
      </c>
      <c r="D555" s="67">
        <v>1.0526315789473684</v>
      </c>
      <c r="E555" s="67">
        <v>0.26041666666666669</v>
      </c>
      <c r="F555" s="67">
        <v>0</v>
      </c>
      <c r="I555" s="68" t="s">
        <v>55</v>
      </c>
      <c r="J555" s="67">
        <v>0.82644628099173556</v>
      </c>
      <c r="K555" s="67">
        <v>1.2605042016806722</v>
      </c>
      <c r="L555" s="67">
        <v>0.4065040650406504</v>
      </c>
      <c r="M555" s="67">
        <v>0.81466395112016299</v>
      </c>
      <c r="O555" s="75"/>
      <c r="P555" s="75"/>
      <c r="Q555" s="24"/>
      <c r="R555" s="75"/>
    </row>
    <row r="556" spans="2:18" x14ac:dyDescent="0.15">
      <c r="B556" s="68" t="s">
        <v>191</v>
      </c>
      <c r="C556" s="67">
        <v>0.41753653444676408</v>
      </c>
      <c r="D556" s="67">
        <v>1.0526315789473684</v>
      </c>
      <c r="E556" s="67">
        <v>0.26041666666666669</v>
      </c>
      <c r="F556" s="67">
        <v>0.62370062370062374</v>
      </c>
      <c r="I556" s="68" t="s">
        <v>191</v>
      </c>
      <c r="J556" s="67">
        <v>0</v>
      </c>
      <c r="K556" s="67">
        <v>0</v>
      </c>
      <c r="L556" s="67">
        <v>0</v>
      </c>
      <c r="M556" s="67">
        <v>0.20366598778004075</v>
      </c>
      <c r="O556" s="75"/>
      <c r="P556" s="75"/>
      <c r="Q556" s="24"/>
      <c r="R556" s="75"/>
    </row>
    <row r="557" spans="2:18" x14ac:dyDescent="0.15">
      <c r="B557" s="71">
        <v>9</v>
      </c>
      <c r="C557" s="71" t="s">
        <v>505</v>
      </c>
      <c r="D557" s="71"/>
      <c r="E557" s="71"/>
      <c r="F557" s="71"/>
      <c r="I557" s="71">
        <v>9</v>
      </c>
      <c r="J557" s="71"/>
      <c r="K557" s="71"/>
      <c r="L557" s="71"/>
      <c r="M557" s="71"/>
      <c r="O557" s="24"/>
      <c r="P557" s="24"/>
      <c r="Q557" s="24"/>
      <c r="R557" s="24"/>
    </row>
    <row r="558" spans="2:18" x14ac:dyDescent="0.15">
      <c r="B558" s="68"/>
      <c r="C558" s="66" t="s">
        <v>189</v>
      </c>
      <c r="D558" s="66" t="s">
        <v>185</v>
      </c>
      <c r="E558" s="66" t="s">
        <v>187</v>
      </c>
      <c r="F558" s="66" t="s">
        <v>89</v>
      </c>
      <c r="I558" s="68"/>
      <c r="J558" s="66" t="s">
        <v>189</v>
      </c>
      <c r="K558" s="66" t="s">
        <v>185</v>
      </c>
      <c r="L558" s="66" t="s">
        <v>187</v>
      </c>
      <c r="M558" s="66" t="s">
        <v>102</v>
      </c>
      <c r="O558" s="24"/>
      <c r="P558" s="24"/>
      <c r="Q558" s="24"/>
      <c r="R558" s="24"/>
    </row>
    <row r="559" spans="2:18" x14ac:dyDescent="0.15">
      <c r="B559" s="68" t="s">
        <v>50</v>
      </c>
      <c r="C559" s="67">
        <v>1.0438413361169103</v>
      </c>
      <c r="D559" s="67">
        <v>0</v>
      </c>
      <c r="E559" s="67">
        <v>1.3020833333333333</v>
      </c>
      <c r="F559" s="67">
        <v>1.6632016632016633</v>
      </c>
      <c r="I559" s="68" t="s">
        <v>53</v>
      </c>
      <c r="J559" s="67">
        <v>6.8181818181818183</v>
      </c>
      <c r="K559" s="67">
        <v>6.7226890756302522</v>
      </c>
      <c r="L559" s="67">
        <v>6.9105691056910565</v>
      </c>
      <c r="M559" s="67">
        <v>7.5356415478615073</v>
      </c>
      <c r="O559" s="75"/>
      <c r="P559" s="75"/>
      <c r="Q559" s="24"/>
      <c r="R559" s="75"/>
    </row>
    <row r="560" spans="2:18" x14ac:dyDescent="0.15">
      <c r="B560" s="68" t="s">
        <v>51</v>
      </c>
      <c r="C560" s="67">
        <v>92.901878914405017</v>
      </c>
      <c r="D560" s="67">
        <v>89.473684210526315</v>
      </c>
      <c r="E560" s="67">
        <v>93.75</v>
      </c>
      <c r="F560" s="67">
        <v>95.841995841995839</v>
      </c>
      <c r="I560" s="68" t="s">
        <v>54</v>
      </c>
      <c r="J560" s="67">
        <v>85.123966942148755</v>
      </c>
      <c r="K560" s="67">
        <v>85.714285714285708</v>
      </c>
      <c r="L560" s="67">
        <v>84.552845528455279</v>
      </c>
      <c r="M560" s="67">
        <v>82.484725050916495</v>
      </c>
      <c r="O560" s="75"/>
      <c r="P560" s="75"/>
      <c r="Q560" s="24"/>
      <c r="R560" s="133"/>
    </row>
    <row r="561" spans="2:18" x14ac:dyDescent="0.15">
      <c r="B561" s="68" t="s">
        <v>52</v>
      </c>
      <c r="C561" s="67">
        <v>5.6367432150313155</v>
      </c>
      <c r="D561" s="67">
        <v>9.473684210526315</v>
      </c>
      <c r="E561" s="67">
        <v>4.6875</v>
      </c>
      <c r="F561" s="67">
        <v>1.8711018711018712</v>
      </c>
      <c r="I561" s="68" t="s">
        <v>55</v>
      </c>
      <c r="J561" s="67">
        <v>7.8512396694214877</v>
      </c>
      <c r="K561" s="67">
        <v>7.5630252100840334</v>
      </c>
      <c r="L561" s="67">
        <v>8.1300813008130088</v>
      </c>
      <c r="M561" s="67">
        <v>9.7759674134419559</v>
      </c>
      <c r="O561" s="133"/>
      <c r="P561" s="133"/>
      <c r="Q561" s="24"/>
      <c r="R561" s="75"/>
    </row>
    <row r="562" spans="2:18" x14ac:dyDescent="0.15">
      <c r="B562" s="68" t="s">
        <v>191</v>
      </c>
      <c r="C562" s="67">
        <v>0.41753653444676408</v>
      </c>
      <c r="D562" s="67">
        <v>1.0526315789473684</v>
      </c>
      <c r="E562" s="67">
        <v>0.26041666666666669</v>
      </c>
      <c r="F562" s="67">
        <v>0.62370062370062374</v>
      </c>
      <c r="I562" s="68" t="s">
        <v>191</v>
      </c>
      <c r="J562" s="67">
        <v>0.20661157024793389</v>
      </c>
      <c r="K562" s="67">
        <v>0</v>
      </c>
      <c r="L562" s="67">
        <v>0.4065040650406504</v>
      </c>
      <c r="M562" s="67">
        <v>0.20366598778004075</v>
      </c>
      <c r="O562" s="75"/>
      <c r="P562" s="75"/>
      <c r="Q562" s="24"/>
      <c r="R562" s="75"/>
    </row>
    <row r="563" spans="2:18" x14ac:dyDescent="0.15">
      <c r="B563" s="71">
        <v>10</v>
      </c>
      <c r="C563" s="71" t="s">
        <v>506</v>
      </c>
      <c r="D563" s="71"/>
      <c r="E563" s="71"/>
      <c r="F563" s="71"/>
      <c r="I563" s="71">
        <v>10</v>
      </c>
      <c r="J563" s="71"/>
      <c r="K563" s="71"/>
      <c r="L563" s="71"/>
      <c r="M563" s="71"/>
      <c r="O563" s="24"/>
      <c r="P563" s="24"/>
      <c r="Q563" s="24"/>
      <c r="R563" s="24"/>
    </row>
    <row r="564" spans="2:18" x14ac:dyDescent="0.15">
      <c r="B564" s="68"/>
      <c r="C564" s="66" t="s">
        <v>189</v>
      </c>
      <c r="D564" s="66" t="s">
        <v>185</v>
      </c>
      <c r="E564" s="66" t="s">
        <v>187</v>
      </c>
      <c r="F564" s="66" t="s">
        <v>89</v>
      </c>
      <c r="I564" s="68"/>
      <c r="J564" s="66" t="s">
        <v>189</v>
      </c>
      <c r="K564" s="66" t="s">
        <v>185</v>
      </c>
      <c r="L564" s="66" t="s">
        <v>187</v>
      </c>
      <c r="M564" s="66" t="s">
        <v>102</v>
      </c>
      <c r="O564" s="24"/>
      <c r="P564" s="24"/>
      <c r="Q564" s="24"/>
      <c r="R564" s="24"/>
    </row>
    <row r="565" spans="2:18" x14ac:dyDescent="0.15">
      <c r="B565" s="68" t="s">
        <v>50</v>
      </c>
      <c r="C565" s="67">
        <v>6.4718162839248432</v>
      </c>
      <c r="D565" s="67">
        <v>4.2105263157894735</v>
      </c>
      <c r="E565" s="67">
        <v>7.03125</v>
      </c>
      <c r="F565" s="67">
        <v>17.879417879417879</v>
      </c>
      <c r="I565" s="68" t="s">
        <v>53</v>
      </c>
      <c r="J565" s="67">
        <v>8.677685950413224</v>
      </c>
      <c r="K565" s="67">
        <v>10.084033613445378</v>
      </c>
      <c r="L565" s="67">
        <v>7.3170731707317076</v>
      </c>
      <c r="M565" s="67">
        <v>15.071283095723015</v>
      </c>
      <c r="O565" s="133"/>
      <c r="P565" s="75"/>
      <c r="Q565" s="24"/>
      <c r="R565" s="75"/>
    </row>
    <row r="566" spans="2:18" x14ac:dyDescent="0.15">
      <c r="B566" s="68" t="s">
        <v>51</v>
      </c>
      <c r="C566" s="67">
        <v>75.156576200417533</v>
      </c>
      <c r="D566" s="67">
        <v>73.684210526315795</v>
      </c>
      <c r="E566" s="67">
        <v>75.520833333333329</v>
      </c>
      <c r="F566" s="67">
        <v>54.261954261954259</v>
      </c>
      <c r="I566" s="68" t="s">
        <v>54</v>
      </c>
      <c r="J566" s="67">
        <v>77.892561983471069</v>
      </c>
      <c r="K566" s="67">
        <v>77.731092436974791</v>
      </c>
      <c r="L566" s="67">
        <v>78.048780487804876</v>
      </c>
      <c r="M566" s="67">
        <v>59.674134419551933</v>
      </c>
      <c r="O566" s="133"/>
      <c r="P566" s="75"/>
      <c r="Q566" s="24"/>
      <c r="R566" s="75"/>
    </row>
    <row r="567" spans="2:18" x14ac:dyDescent="0.15">
      <c r="B567" s="68" t="s">
        <v>52</v>
      </c>
      <c r="C567" s="67">
        <v>17.53653444676409</v>
      </c>
      <c r="D567" s="67">
        <v>21.05263157894737</v>
      </c>
      <c r="E567" s="67">
        <v>16.666666666666668</v>
      </c>
      <c r="F567" s="67">
        <v>26.403326403326403</v>
      </c>
      <c r="I567" s="68" t="s">
        <v>55</v>
      </c>
      <c r="J567" s="67">
        <v>13.429752066115702</v>
      </c>
      <c r="K567" s="67">
        <v>12.184873949579831</v>
      </c>
      <c r="L567" s="67">
        <v>14.634146341463415</v>
      </c>
      <c r="M567" s="67">
        <v>24.847250509164969</v>
      </c>
      <c r="O567" s="75"/>
      <c r="P567" s="133"/>
      <c r="Q567" s="24"/>
      <c r="R567" s="133"/>
    </row>
    <row r="568" spans="2:18" x14ac:dyDescent="0.15">
      <c r="B568" s="68" t="s">
        <v>191</v>
      </c>
      <c r="C568" s="67">
        <v>0.83507306889352817</v>
      </c>
      <c r="D568" s="67">
        <v>1.0526315789473684</v>
      </c>
      <c r="E568" s="67">
        <v>0.78125</v>
      </c>
      <c r="F568" s="67">
        <v>1.4553014553014554</v>
      </c>
      <c r="I568" s="68" t="s">
        <v>191</v>
      </c>
      <c r="J568" s="67">
        <v>0</v>
      </c>
      <c r="K568" s="67">
        <v>0</v>
      </c>
      <c r="L568" s="67">
        <v>0</v>
      </c>
      <c r="M568" s="67">
        <v>0.40733197556008149</v>
      </c>
      <c r="O568" s="75"/>
      <c r="P568" s="75"/>
      <c r="Q568" s="24"/>
      <c r="R568" s="75"/>
    </row>
    <row r="569" spans="2:18" x14ac:dyDescent="0.15">
      <c r="B569" s="71">
        <v>11</v>
      </c>
      <c r="C569" s="71" t="s">
        <v>507</v>
      </c>
      <c r="D569" s="71"/>
      <c r="E569" s="71"/>
      <c r="F569" s="71"/>
      <c r="I569" s="71">
        <v>11</v>
      </c>
      <c r="J569" s="71"/>
      <c r="K569" s="71"/>
      <c r="L569" s="71"/>
      <c r="M569" s="71"/>
      <c r="O569" s="24"/>
      <c r="P569" s="24"/>
      <c r="Q569" s="24"/>
      <c r="R569" s="24"/>
    </row>
    <row r="570" spans="2:18" x14ac:dyDescent="0.15">
      <c r="B570" s="68"/>
      <c r="C570" s="66" t="s">
        <v>189</v>
      </c>
      <c r="D570" s="66" t="s">
        <v>185</v>
      </c>
      <c r="E570" s="66" t="s">
        <v>187</v>
      </c>
      <c r="F570" s="66" t="s">
        <v>89</v>
      </c>
      <c r="I570" s="68"/>
      <c r="J570" s="66" t="s">
        <v>189</v>
      </c>
      <c r="K570" s="66" t="s">
        <v>185</v>
      </c>
      <c r="L570" s="66" t="s">
        <v>187</v>
      </c>
      <c r="M570" s="66" t="s">
        <v>102</v>
      </c>
      <c r="O570" s="24"/>
      <c r="P570" s="24"/>
      <c r="Q570" s="24"/>
      <c r="R570" s="24"/>
    </row>
    <row r="571" spans="2:18" x14ac:dyDescent="0.15">
      <c r="B571" s="68" t="s">
        <v>50</v>
      </c>
      <c r="C571" s="67">
        <v>0.20876826722338204</v>
      </c>
      <c r="D571" s="67">
        <v>0</v>
      </c>
      <c r="E571" s="67">
        <v>0.26041666666666669</v>
      </c>
      <c r="F571" s="67">
        <v>0.62370062370062374</v>
      </c>
      <c r="I571" s="68" t="s">
        <v>53</v>
      </c>
      <c r="J571" s="67">
        <v>2.6859504132231407</v>
      </c>
      <c r="K571" s="67">
        <v>2.1008403361344539</v>
      </c>
      <c r="L571" s="67">
        <v>3.2520325203252032</v>
      </c>
      <c r="M571" s="67">
        <v>5.0916496945010179</v>
      </c>
      <c r="O571" s="133"/>
      <c r="P571" s="75"/>
      <c r="Q571" s="24"/>
      <c r="R571" s="75"/>
    </row>
    <row r="572" spans="2:18" x14ac:dyDescent="0.15">
      <c r="B572" s="68" t="s">
        <v>51</v>
      </c>
      <c r="C572" s="67">
        <v>98.747390396659711</v>
      </c>
      <c r="D572" s="67">
        <v>97.89473684210526</v>
      </c>
      <c r="E572" s="67">
        <v>98.958333333333329</v>
      </c>
      <c r="F572" s="67">
        <v>97.92099792099792</v>
      </c>
      <c r="I572" s="68" t="s">
        <v>54</v>
      </c>
      <c r="J572" s="67">
        <v>84.297520661157023</v>
      </c>
      <c r="K572" s="67">
        <v>82.773109243697476</v>
      </c>
      <c r="L572" s="67">
        <v>85.77235772357723</v>
      </c>
      <c r="M572" s="67">
        <v>77.800407331975563</v>
      </c>
      <c r="O572" s="133"/>
      <c r="P572" s="75"/>
      <c r="Q572" s="24"/>
      <c r="R572" s="133"/>
    </row>
    <row r="573" spans="2:18" x14ac:dyDescent="0.15">
      <c r="B573" s="68" t="s">
        <v>52</v>
      </c>
      <c r="C573" s="67">
        <v>0.62630480167014613</v>
      </c>
      <c r="D573" s="67">
        <v>1.0526315789473684</v>
      </c>
      <c r="E573" s="67">
        <v>0.52083333333333337</v>
      </c>
      <c r="F573" s="67">
        <v>0.83160083160083165</v>
      </c>
      <c r="I573" s="68" t="s">
        <v>55</v>
      </c>
      <c r="J573" s="67">
        <v>13.016528925619834</v>
      </c>
      <c r="K573" s="67">
        <v>15.126050420168067</v>
      </c>
      <c r="L573" s="67">
        <v>10.975609756097562</v>
      </c>
      <c r="M573" s="67">
        <v>16.700610997963341</v>
      </c>
      <c r="O573" s="75"/>
      <c r="P573" s="75"/>
      <c r="Q573" s="24"/>
      <c r="R573" s="75"/>
    </row>
    <row r="574" spans="2:18" x14ac:dyDescent="0.15">
      <c r="B574" s="68" t="s">
        <v>191</v>
      </c>
      <c r="C574" s="67">
        <v>0.41753653444676408</v>
      </c>
      <c r="D574" s="67">
        <v>1.0526315789473684</v>
      </c>
      <c r="E574" s="67">
        <v>0.26041666666666669</v>
      </c>
      <c r="F574" s="67">
        <v>0.62370062370062374</v>
      </c>
      <c r="I574" s="68" t="s">
        <v>191</v>
      </c>
      <c r="J574" s="67">
        <v>0</v>
      </c>
      <c r="K574" s="67">
        <v>0</v>
      </c>
      <c r="L574" s="67">
        <v>0</v>
      </c>
      <c r="M574" s="67">
        <v>0.40733197556008149</v>
      </c>
      <c r="O574" s="75"/>
      <c r="P574" s="75"/>
      <c r="Q574" s="24"/>
      <c r="R574" s="75"/>
    </row>
    <row r="575" spans="2:18" x14ac:dyDescent="0.15">
      <c r="B575" s="71">
        <v>12</v>
      </c>
      <c r="C575" s="71" t="s">
        <v>508</v>
      </c>
      <c r="D575" s="71"/>
      <c r="E575" s="71"/>
      <c r="F575" s="71"/>
      <c r="I575" s="71">
        <v>12</v>
      </c>
      <c r="J575" s="71"/>
      <c r="K575" s="71"/>
      <c r="L575" s="71"/>
      <c r="M575" s="71"/>
      <c r="O575" s="24"/>
      <c r="P575" s="24"/>
      <c r="Q575" s="24"/>
      <c r="R575" s="24"/>
    </row>
    <row r="576" spans="2:18" x14ac:dyDescent="0.15">
      <c r="B576" s="68"/>
      <c r="C576" s="66" t="s">
        <v>189</v>
      </c>
      <c r="D576" s="66" t="s">
        <v>185</v>
      </c>
      <c r="E576" s="66" t="s">
        <v>187</v>
      </c>
      <c r="F576" s="66" t="s">
        <v>434</v>
      </c>
      <c r="I576" s="68"/>
      <c r="J576" s="66" t="s">
        <v>189</v>
      </c>
      <c r="K576" s="66" t="s">
        <v>185</v>
      </c>
      <c r="L576" s="66" t="s">
        <v>187</v>
      </c>
      <c r="M576" s="66" t="s">
        <v>102</v>
      </c>
      <c r="O576" s="24"/>
      <c r="P576" s="24"/>
      <c r="Q576" s="24"/>
      <c r="R576" s="24"/>
    </row>
    <row r="577" spans="2:22" x14ac:dyDescent="0.15">
      <c r="B577" s="68" t="s">
        <v>50</v>
      </c>
      <c r="C577" s="67">
        <v>0.20876826722338204</v>
      </c>
      <c r="D577" s="67">
        <v>0</v>
      </c>
      <c r="E577" s="67">
        <v>0.26041666666666669</v>
      </c>
      <c r="F577" s="67">
        <v>0.20790020790020791</v>
      </c>
      <c r="I577" s="68" t="s">
        <v>53</v>
      </c>
      <c r="J577" s="67">
        <v>0.20661157024793389</v>
      </c>
      <c r="K577" s="67">
        <v>0.42016806722689076</v>
      </c>
      <c r="L577" s="67">
        <v>0</v>
      </c>
      <c r="M577" s="67">
        <v>0.81466395112016299</v>
      </c>
      <c r="O577" s="133"/>
      <c r="P577" s="75"/>
      <c r="Q577" s="24"/>
      <c r="R577" s="75"/>
    </row>
    <row r="578" spans="2:22" x14ac:dyDescent="0.15">
      <c r="B578" s="68" t="s">
        <v>51</v>
      </c>
      <c r="C578" s="67">
        <v>99.164926931106478</v>
      </c>
      <c r="D578" s="67">
        <v>98.94736842105263</v>
      </c>
      <c r="E578" s="67">
        <v>99.21875</v>
      </c>
      <c r="F578" s="67">
        <v>99.168399168399162</v>
      </c>
      <c r="I578" s="68" t="s">
        <v>54</v>
      </c>
      <c r="J578" s="67">
        <v>99.173553719008268</v>
      </c>
      <c r="K578" s="67">
        <v>99.159663865546221</v>
      </c>
      <c r="L578" s="67">
        <v>99.1869918699187</v>
      </c>
      <c r="M578" s="67">
        <v>98.167006109979638</v>
      </c>
      <c r="O578" s="133"/>
      <c r="P578" s="75"/>
      <c r="Q578" s="24"/>
      <c r="R578" s="75"/>
    </row>
    <row r="579" spans="2:22" x14ac:dyDescent="0.15">
      <c r="B579" s="68" t="s">
        <v>52</v>
      </c>
      <c r="C579" s="67">
        <v>0.20876826722338204</v>
      </c>
      <c r="D579" s="67">
        <v>0</v>
      </c>
      <c r="E579" s="67">
        <v>0.26041666666666669</v>
      </c>
      <c r="F579" s="67">
        <v>0</v>
      </c>
      <c r="I579" s="68" t="s">
        <v>55</v>
      </c>
      <c r="J579" s="67">
        <v>0.6198347107438017</v>
      </c>
      <c r="K579" s="67">
        <v>0.42016806722689076</v>
      </c>
      <c r="L579" s="67">
        <v>0.81300813008130079</v>
      </c>
      <c r="M579" s="67">
        <v>0.81466395112016299</v>
      </c>
      <c r="O579" s="75"/>
      <c r="P579" s="75"/>
      <c r="Q579" s="24"/>
      <c r="R579" s="133"/>
    </row>
    <row r="580" spans="2:22" x14ac:dyDescent="0.15">
      <c r="B580" s="68" t="s">
        <v>191</v>
      </c>
      <c r="C580" s="67">
        <v>0.41753653444676408</v>
      </c>
      <c r="D580" s="67">
        <v>1.0526315789473684</v>
      </c>
      <c r="E580" s="67">
        <v>0.26041666666666669</v>
      </c>
      <c r="F580" s="67">
        <v>0.62370062370062374</v>
      </c>
      <c r="I580" s="68" t="s">
        <v>191</v>
      </c>
      <c r="J580" s="67">
        <v>0</v>
      </c>
      <c r="K580" s="67">
        <v>0</v>
      </c>
      <c r="L580" s="67">
        <v>0</v>
      </c>
      <c r="M580" s="67">
        <v>0.20366598778004075</v>
      </c>
      <c r="O580" s="75"/>
      <c r="P580" s="75"/>
      <c r="Q580" s="24"/>
      <c r="R580" s="75"/>
    </row>
    <row r="581" spans="2:22" x14ac:dyDescent="0.15">
      <c r="B581" s="71">
        <v>13</v>
      </c>
      <c r="C581" s="71" t="s">
        <v>509</v>
      </c>
      <c r="D581" s="71"/>
      <c r="E581" s="71"/>
      <c r="F581" s="71"/>
      <c r="I581" s="71">
        <v>13</v>
      </c>
      <c r="J581" s="71"/>
      <c r="K581" s="71"/>
      <c r="L581" s="71"/>
      <c r="M581" s="71"/>
      <c r="O581" s="24"/>
      <c r="P581" s="24"/>
      <c r="Q581" s="24"/>
      <c r="R581" s="24"/>
    </row>
    <row r="582" spans="2:22" x14ac:dyDescent="0.15">
      <c r="B582" s="68"/>
      <c r="C582" s="66" t="s">
        <v>189</v>
      </c>
      <c r="D582" s="66" t="s">
        <v>185</v>
      </c>
      <c r="E582" s="66" t="s">
        <v>187</v>
      </c>
      <c r="F582" s="66" t="s">
        <v>89</v>
      </c>
      <c r="I582" s="68"/>
      <c r="J582" s="66" t="s">
        <v>189</v>
      </c>
      <c r="K582" s="66" t="s">
        <v>185</v>
      </c>
      <c r="L582" s="66" t="s">
        <v>187</v>
      </c>
      <c r="M582" s="66" t="s">
        <v>102</v>
      </c>
      <c r="O582" s="24"/>
      <c r="P582" s="24"/>
      <c r="Q582" s="24"/>
      <c r="R582" s="24"/>
    </row>
    <row r="583" spans="2:22" x14ac:dyDescent="0.15">
      <c r="B583" s="68" t="s">
        <v>50</v>
      </c>
      <c r="C583" s="67">
        <v>0.20876826722338204</v>
      </c>
      <c r="D583" s="67">
        <v>0</v>
      </c>
      <c r="E583" s="67">
        <v>0.26041666666666669</v>
      </c>
      <c r="F583" s="67">
        <v>0.20790020790020791</v>
      </c>
      <c r="I583" s="68" t="s">
        <v>53</v>
      </c>
      <c r="J583" s="67">
        <v>0.20661157024793389</v>
      </c>
      <c r="K583" s="67">
        <v>0.42016806722689076</v>
      </c>
      <c r="L583" s="67">
        <v>0</v>
      </c>
      <c r="M583" s="67">
        <v>0.81466395112016299</v>
      </c>
      <c r="O583" s="133"/>
      <c r="P583" s="75"/>
      <c r="Q583" s="24"/>
      <c r="R583" s="75"/>
    </row>
    <row r="584" spans="2:22" x14ac:dyDescent="0.15">
      <c r="B584" s="68" t="s">
        <v>51</v>
      </c>
      <c r="C584" s="67">
        <v>99.164926931106478</v>
      </c>
      <c r="D584" s="67">
        <v>98.94736842105263</v>
      </c>
      <c r="E584" s="67">
        <v>99.21875</v>
      </c>
      <c r="F584" s="67">
        <v>99.376299376299372</v>
      </c>
      <c r="I584" s="68" t="s">
        <v>54</v>
      </c>
      <c r="J584" s="67">
        <v>99.586776859504127</v>
      </c>
      <c r="K584" s="67">
        <v>99.579831932773104</v>
      </c>
      <c r="L584" s="67">
        <v>99.59349593495935</v>
      </c>
      <c r="M584" s="67">
        <v>98.167006109979638</v>
      </c>
      <c r="O584" s="133"/>
      <c r="P584" s="75"/>
      <c r="Q584" s="24"/>
      <c r="R584" s="133"/>
    </row>
    <row r="585" spans="2:22" x14ac:dyDescent="0.15">
      <c r="B585" s="68" t="s">
        <v>52</v>
      </c>
      <c r="C585" s="67">
        <v>0.20876826722338204</v>
      </c>
      <c r="D585" s="67">
        <v>0</v>
      </c>
      <c r="E585" s="67">
        <v>0.26041666666666669</v>
      </c>
      <c r="F585" s="67">
        <v>0</v>
      </c>
      <c r="I585" s="68" t="s">
        <v>55</v>
      </c>
      <c r="J585" s="67">
        <v>0.20661157024793389</v>
      </c>
      <c r="K585" s="67">
        <v>0</v>
      </c>
      <c r="L585" s="67">
        <v>0.4065040650406504</v>
      </c>
      <c r="M585" s="67">
        <v>0.81466395112016299</v>
      </c>
      <c r="O585" s="75"/>
      <c r="P585" s="75"/>
      <c r="Q585" s="24"/>
      <c r="R585" s="75"/>
    </row>
    <row r="586" spans="2:22" x14ac:dyDescent="0.15">
      <c r="B586" s="68" t="s">
        <v>191</v>
      </c>
      <c r="C586" s="67">
        <v>0.41753653444676408</v>
      </c>
      <c r="D586" s="67">
        <v>1.0526315789473684</v>
      </c>
      <c r="E586" s="67">
        <v>0.26041666666666669</v>
      </c>
      <c r="F586" s="67">
        <v>0.41580041580041582</v>
      </c>
      <c r="I586" s="68" t="s">
        <v>191</v>
      </c>
      <c r="J586" s="67">
        <v>0</v>
      </c>
      <c r="K586" s="67">
        <v>0</v>
      </c>
      <c r="L586" s="67">
        <v>0</v>
      </c>
      <c r="M586" s="67">
        <v>0.20366598778004075</v>
      </c>
      <c r="O586" s="75"/>
      <c r="P586" s="75"/>
      <c r="Q586" s="24"/>
      <c r="R586" s="75"/>
    </row>
    <row r="587" spans="2:22" x14ac:dyDescent="0.15">
      <c r="O587" s="24"/>
      <c r="P587" s="24"/>
      <c r="Q587" s="24"/>
      <c r="R587" s="24"/>
    </row>
    <row r="588" spans="2:22" x14ac:dyDescent="0.15">
      <c r="B588" s="4" t="s">
        <v>401</v>
      </c>
      <c r="G588" s="12"/>
    </row>
    <row r="589" spans="2:22" x14ac:dyDescent="0.15">
      <c r="B589" s="4" t="s">
        <v>510</v>
      </c>
      <c r="G589" s="12"/>
    </row>
    <row r="590" spans="2:22" x14ac:dyDescent="0.15">
      <c r="B590" s="70" t="s">
        <v>525</v>
      </c>
      <c r="C590" s="71"/>
      <c r="D590" s="71"/>
      <c r="E590" s="71"/>
      <c r="F590" s="71"/>
      <c r="I590" s="70" t="s">
        <v>539</v>
      </c>
      <c r="J590" s="71"/>
      <c r="K590" s="71"/>
      <c r="L590" s="71"/>
      <c r="M590" s="71"/>
      <c r="O590" s="24"/>
      <c r="P590" s="24"/>
      <c r="Q590" s="24"/>
      <c r="R590" s="24"/>
    </row>
    <row r="591" spans="2:22" x14ac:dyDescent="0.15">
      <c r="B591" s="68"/>
      <c r="C591" s="66" t="s">
        <v>189</v>
      </c>
      <c r="D591" s="66" t="s">
        <v>185</v>
      </c>
      <c r="E591" s="66" t="s">
        <v>187</v>
      </c>
      <c r="F591" s="66" t="s">
        <v>199</v>
      </c>
      <c r="I591" s="68"/>
      <c r="J591" s="66" t="s">
        <v>189</v>
      </c>
      <c r="K591" s="66" t="s">
        <v>185</v>
      </c>
      <c r="L591" s="66" t="s">
        <v>187</v>
      </c>
      <c r="M591" s="66" t="s">
        <v>199</v>
      </c>
      <c r="O591" s="47" t="s">
        <v>423</v>
      </c>
      <c r="P591" s="24"/>
      <c r="Q591" s="24"/>
      <c r="R591" s="24"/>
      <c r="S591" s="51" t="s">
        <v>424</v>
      </c>
    </row>
    <row r="592" spans="2:22" x14ac:dyDescent="0.15">
      <c r="B592" s="68" t="s">
        <v>354</v>
      </c>
      <c r="C592" s="67">
        <v>55.741127348643005</v>
      </c>
      <c r="D592" s="67">
        <v>54.736842105263158</v>
      </c>
      <c r="E592" s="67">
        <v>55.989583333333336</v>
      </c>
      <c r="F592" s="67">
        <v>56.340956340956339</v>
      </c>
      <c r="I592" s="68" t="s">
        <v>404</v>
      </c>
      <c r="J592" s="67">
        <v>65.909090909090907</v>
      </c>
      <c r="K592" s="67">
        <v>70.168067226890756</v>
      </c>
      <c r="L592" s="67">
        <v>61.788617886178862</v>
      </c>
      <c r="M592" s="67">
        <v>66.191446028513241</v>
      </c>
      <c r="O592" s="58">
        <f>RANK(C592,C$592:C$603)</f>
        <v>2</v>
      </c>
      <c r="P592" s="24"/>
      <c r="Q592" s="58">
        <f>RANK(J592,J$592:J$603)</f>
        <v>1</v>
      </c>
      <c r="R592" s="24"/>
      <c r="S592" s="52">
        <f t="shared" ref="S592:S603" si="76">ROUND(C592,1)-ROUND(J592,1)</f>
        <v>-10.200000000000003</v>
      </c>
      <c r="U592" s="5"/>
      <c r="V592" s="5"/>
    </row>
    <row r="593" spans="2:22" x14ac:dyDescent="0.15">
      <c r="B593" s="68" t="s">
        <v>355</v>
      </c>
      <c r="C593" s="67">
        <v>56.993736951983301</v>
      </c>
      <c r="D593" s="67">
        <v>60</v>
      </c>
      <c r="E593" s="67">
        <v>56.25</v>
      </c>
      <c r="F593" s="67">
        <v>55.925155925155927</v>
      </c>
      <c r="I593" s="68" t="s">
        <v>405</v>
      </c>
      <c r="J593" s="67">
        <v>60.330578512396691</v>
      </c>
      <c r="K593" s="67">
        <v>61.764705882352942</v>
      </c>
      <c r="L593" s="67">
        <v>58.943089430894311</v>
      </c>
      <c r="M593" s="67">
        <v>61.099796334012218</v>
      </c>
      <c r="N593" s="15"/>
      <c r="O593" s="58">
        <f t="shared" ref="O593:O603" si="77">RANK(C593,C$592:C$603)</f>
        <v>1</v>
      </c>
      <c r="P593" s="24"/>
      <c r="Q593" s="58">
        <f t="shared" ref="Q593:Q603" si="78">RANK(J593,J$592:J$603)</f>
        <v>2</v>
      </c>
      <c r="R593" s="24"/>
      <c r="S593" s="52">
        <f t="shared" si="76"/>
        <v>-3.2999999999999972</v>
      </c>
      <c r="U593" s="5"/>
      <c r="V593" s="5"/>
    </row>
    <row r="594" spans="2:22" x14ac:dyDescent="0.15">
      <c r="B594" s="68" t="s">
        <v>356</v>
      </c>
      <c r="C594" s="67">
        <v>54.279749478079331</v>
      </c>
      <c r="D594" s="67">
        <v>50.526315789473685</v>
      </c>
      <c r="E594" s="67">
        <v>55.208333333333336</v>
      </c>
      <c r="F594" s="67">
        <v>56.548856548856548</v>
      </c>
      <c r="I594" s="68" t="s">
        <v>406</v>
      </c>
      <c r="J594" s="67">
        <v>41.735537190082646</v>
      </c>
      <c r="K594" s="67">
        <v>38.235294117647058</v>
      </c>
      <c r="L594" s="67">
        <v>45.121951219512198</v>
      </c>
      <c r="M594" s="67">
        <v>48.065173116089611</v>
      </c>
      <c r="N594" s="15"/>
      <c r="O594" s="58">
        <f t="shared" si="77"/>
        <v>3</v>
      </c>
      <c r="P594" s="24"/>
      <c r="Q594" s="58">
        <f t="shared" si="78"/>
        <v>3</v>
      </c>
      <c r="R594" s="24"/>
      <c r="S594" s="52">
        <f t="shared" si="76"/>
        <v>12.599999999999994</v>
      </c>
      <c r="U594" s="5"/>
      <c r="V594" s="5"/>
    </row>
    <row r="595" spans="2:22" x14ac:dyDescent="0.15">
      <c r="B595" s="68" t="s">
        <v>357</v>
      </c>
      <c r="C595" s="67">
        <v>16.910229645093946</v>
      </c>
      <c r="D595" s="67">
        <v>16.842105263157894</v>
      </c>
      <c r="E595" s="67">
        <v>16.927083333333332</v>
      </c>
      <c r="F595" s="67">
        <v>22.245322245322246</v>
      </c>
      <c r="I595" s="68" t="s">
        <v>407</v>
      </c>
      <c r="J595" s="67">
        <v>14.669421487603305</v>
      </c>
      <c r="K595" s="67">
        <v>15.966386554621849</v>
      </c>
      <c r="L595" s="67">
        <v>13.414634146341463</v>
      </c>
      <c r="M595" s="67">
        <v>12.830957230142566</v>
      </c>
      <c r="N595" s="15"/>
      <c r="O595" s="58">
        <f t="shared" si="77"/>
        <v>5</v>
      </c>
      <c r="P595" s="24"/>
      <c r="Q595" s="58">
        <f t="shared" si="78"/>
        <v>4</v>
      </c>
      <c r="R595" s="24"/>
      <c r="S595" s="52">
        <f t="shared" si="76"/>
        <v>2.1999999999999993</v>
      </c>
      <c r="U595" s="120"/>
      <c r="V595" s="5"/>
    </row>
    <row r="596" spans="2:22" x14ac:dyDescent="0.15">
      <c r="B596" s="68" t="s">
        <v>549</v>
      </c>
      <c r="C596" s="67">
        <v>5.8455114822546976</v>
      </c>
      <c r="D596" s="67">
        <v>1.0526315789473684</v>
      </c>
      <c r="E596" s="67">
        <v>7.03125</v>
      </c>
      <c r="F596" s="67">
        <v>2.9106029106029108</v>
      </c>
      <c r="I596" s="68" t="s">
        <v>548</v>
      </c>
      <c r="J596" s="67">
        <v>6.4049586776859506</v>
      </c>
      <c r="K596" s="67">
        <v>7.1428571428571432</v>
      </c>
      <c r="L596" s="67">
        <v>5.691056910569106</v>
      </c>
      <c r="M596" s="67">
        <v>3.6659877800407332</v>
      </c>
      <c r="N596" s="16"/>
      <c r="O596" s="58">
        <f t="shared" si="77"/>
        <v>8</v>
      </c>
      <c r="P596" s="24"/>
      <c r="Q596" s="58">
        <f t="shared" si="78"/>
        <v>9</v>
      </c>
      <c r="R596" s="24"/>
      <c r="S596" s="52">
        <f t="shared" si="76"/>
        <v>-0.60000000000000053</v>
      </c>
      <c r="U596" s="5"/>
      <c r="V596" s="5"/>
    </row>
    <row r="597" spans="2:22" x14ac:dyDescent="0.15">
      <c r="B597" s="68" t="s">
        <v>358</v>
      </c>
      <c r="C597" s="67">
        <v>35.908141962421709</v>
      </c>
      <c r="D597" s="67">
        <v>21.05263157894737</v>
      </c>
      <c r="E597" s="67">
        <v>39.583333333333336</v>
      </c>
      <c r="F597" s="67">
        <v>31.80873180873181</v>
      </c>
      <c r="I597" s="68" t="s">
        <v>408</v>
      </c>
      <c r="J597" s="67">
        <v>14.669421487603305</v>
      </c>
      <c r="K597" s="67">
        <v>13.445378151260504</v>
      </c>
      <c r="L597" s="67">
        <v>15.853658536585366</v>
      </c>
      <c r="M597" s="67">
        <v>17.718940936863543</v>
      </c>
      <c r="N597" s="16"/>
      <c r="O597" s="58">
        <f t="shared" si="77"/>
        <v>4</v>
      </c>
      <c r="P597" s="24"/>
      <c r="Q597" s="58">
        <f t="shared" si="78"/>
        <v>4</v>
      </c>
      <c r="R597" s="24"/>
      <c r="S597" s="52">
        <f>ROUND(C597,1)-ROUND(J597,1)</f>
        <v>21.2</v>
      </c>
      <c r="U597" s="120"/>
      <c r="V597" s="120"/>
    </row>
    <row r="598" spans="2:22" x14ac:dyDescent="0.15">
      <c r="B598" s="68" t="s">
        <v>403</v>
      </c>
      <c r="C598" s="67">
        <v>11.064718162839249</v>
      </c>
      <c r="D598" s="67">
        <v>23.157894736842106</v>
      </c>
      <c r="E598" s="67">
        <v>8.0729166666666661</v>
      </c>
      <c r="F598" s="67">
        <v>14.345114345114345</v>
      </c>
      <c r="I598" s="68" t="s">
        <v>402</v>
      </c>
      <c r="J598" s="67">
        <v>10.950413223140496</v>
      </c>
      <c r="K598" s="67">
        <v>9.6638655462184868</v>
      </c>
      <c r="L598" s="67">
        <v>12.195121951219512</v>
      </c>
      <c r="M598" s="67">
        <v>11.201629327902241</v>
      </c>
      <c r="N598" s="16"/>
      <c r="O598" s="58">
        <f t="shared" si="77"/>
        <v>6</v>
      </c>
      <c r="P598" s="24"/>
      <c r="Q598" s="58">
        <f t="shared" si="78"/>
        <v>7</v>
      </c>
      <c r="R598" s="24"/>
      <c r="S598" s="52">
        <f t="shared" si="76"/>
        <v>9.9999999999999645E-2</v>
      </c>
      <c r="U598" s="5"/>
      <c r="V598" s="120"/>
    </row>
    <row r="599" spans="2:22" x14ac:dyDescent="0.15">
      <c r="B599" s="68" t="s">
        <v>359</v>
      </c>
      <c r="C599" s="67">
        <v>7.515657620041754</v>
      </c>
      <c r="D599" s="67">
        <v>9.473684210526315</v>
      </c>
      <c r="E599" s="67">
        <v>7.03125</v>
      </c>
      <c r="F599" s="67">
        <v>6.8607068607068609</v>
      </c>
      <c r="I599" s="68" t="s">
        <v>409</v>
      </c>
      <c r="J599" s="67">
        <v>12.190082644628099</v>
      </c>
      <c r="K599" s="67">
        <v>11.764705882352942</v>
      </c>
      <c r="L599" s="67">
        <v>12.601626016260163</v>
      </c>
      <c r="M599" s="67">
        <v>12.016293279022403</v>
      </c>
      <c r="N599" s="16"/>
      <c r="O599" s="58">
        <f t="shared" si="77"/>
        <v>7</v>
      </c>
      <c r="P599" s="24"/>
      <c r="Q599" s="58">
        <f t="shared" si="78"/>
        <v>6</v>
      </c>
      <c r="R599" s="24"/>
      <c r="S599" s="52">
        <f t="shared" si="76"/>
        <v>-4.6999999999999993</v>
      </c>
      <c r="U599" s="5"/>
      <c r="V599" s="5"/>
    </row>
    <row r="600" spans="2:22" x14ac:dyDescent="0.15">
      <c r="B600" s="68" t="s">
        <v>360</v>
      </c>
      <c r="C600" s="67">
        <v>1.8789144050104385</v>
      </c>
      <c r="D600" s="67">
        <v>2.1052631578947367</v>
      </c>
      <c r="E600" s="67">
        <v>1.8229166666666667</v>
      </c>
      <c r="F600" s="67">
        <v>2.2869022869022868</v>
      </c>
      <c r="I600" s="68" t="s">
        <v>410</v>
      </c>
      <c r="J600" s="67">
        <v>10.537190082644628</v>
      </c>
      <c r="K600" s="67">
        <v>9.6638655462184868</v>
      </c>
      <c r="L600" s="67">
        <v>11.382113821138212</v>
      </c>
      <c r="M600" s="67">
        <v>8.5539714867617107</v>
      </c>
      <c r="N600" s="16"/>
      <c r="O600" s="58">
        <f t="shared" si="77"/>
        <v>11</v>
      </c>
      <c r="P600" s="24"/>
      <c r="Q600" s="58">
        <f t="shared" si="78"/>
        <v>8</v>
      </c>
      <c r="R600" s="24"/>
      <c r="S600" s="52">
        <f t="shared" si="76"/>
        <v>-8.6</v>
      </c>
      <c r="U600" s="5"/>
      <c r="V600" s="5"/>
    </row>
    <row r="601" spans="2:22" x14ac:dyDescent="0.15">
      <c r="B601" s="68" t="s">
        <v>361</v>
      </c>
      <c r="C601" s="67">
        <v>3.5490605427974948</v>
      </c>
      <c r="D601" s="67">
        <v>2.1052631578947367</v>
      </c>
      <c r="E601" s="67">
        <v>3.90625</v>
      </c>
      <c r="F601" s="67">
        <v>2.0790020790020791</v>
      </c>
      <c r="I601" s="68" t="s">
        <v>56</v>
      </c>
      <c r="J601" s="67">
        <v>5.9917355371900829</v>
      </c>
      <c r="K601" s="67">
        <v>6.3025210084033612</v>
      </c>
      <c r="L601" s="67">
        <v>5.691056910569106</v>
      </c>
      <c r="M601" s="67">
        <v>8.3503054989816707</v>
      </c>
      <c r="N601" s="16"/>
      <c r="O601" s="58">
        <f t="shared" si="77"/>
        <v>10</v>
      </c>
      <c r="P601" s="24"/>
      <c r="Q601" s="58">
        <f t="shared" si="78"/>
        <v>10</v>
      </c>
      <c r="R601" s="24"/>
      <c r="S601" s="52">
        <f t="shared" si="76"/>
        <v>-2.5</v>
      </c>
      <c r="U601" s="5"/>
      <c r="V601" s="5"/>
    </row>
    <row r="602" spans="2:22" x14ac:dyDescent="0.15">
      <c r="B602" s="68" t="s">
        <v>202</v>
      </c>
      <c r="C602" s="67">
        <v>4.3841336116910226</v>
      </c>
      <c r="D602" s="67">
        <v>8.4210526315789469</v>
      </c>
      <c r="E602" s="67">
        <v>3.3854166666666665</v>
      </c>
      <c r="F602" s="67">
        <v>3.1185031185031185</v>
      </c>
      <c r="I602" s="68" t="s">
        <v>411</v>
      </c>
      <c r="J602" s="67">
        <v>4.7520661157024797</v>
      </c>
      <c r="K602" s="67">
        <v>4.6218487394957979</v>
      </c>
      <c r="L602" s="67">
        <v>4.8780487804878048</v>
      </c>
      <c r="M602" s="67">
        <v>3.258655804480652</v>
      </c>
      <c r="N602" s="16"/>
      <c r="O602" s="58">
        <f t="shared" si="77"/>
        <v>9</v>
      </c>
      <c r="P602" s="24"/>
      <c r="Q602" s="58">
        <f t="shared" si="78"/>
        <v>11</v>
      </c>
      <c r="R602" s="24"/>
      <c r="S602" s="52">
        <f t="shared" si="76"/>
        <v>-0.39999999999999947</v>
      </c>
      <c r="U602" s="5"/>
      <c r="V602" s="5"/>
    </row>
    <row r="603" spans="2:22" x14ac:dyDescent="0.15">
      <c r="B603" s="68" t="s">
        <v>191</v>
      </c>
      <c r="C603" s="67">
        <v>1.4613778705636744</v>
      </c>
      <c r="D603" s="67">
        <v>1.0526315789473684</v>
      </c>
      <c r="E603" s="67">
        <v>1.5625</v>
      </c>
      <c r="F603" s="67">
        <v>2.0790020790020791</v>
      </c>
      <c r="I603" s="68" t="s">
        <v>236</v>
      </c>
      <c r="J603" s="67">
        <v>0.20661157024793389</v>
      </c>
      <c r="K603" s="67">
        <v>0.42016806722689076</v>
      </c>
      <c r="L603" s="67">
        <v>0</v>
      </c>
      <c r="M603" s="67">
        <v>0.40733197556008149</v>
      </c>
      <c r="N603" s="16"/>
      <c r="O603" s="58">
        <f t="shared" si="77"/>
        <v>12</v>
      </c>
      <c r="P603" s="24"/>
      <c r="Q603" s="58">
        <f t="shared" si="78"/>
        <v>12</v>
      </c>
      <c r="R603" s="24"/>
      <c r="S603" s="52">
        <f t="shared" si="76"/>
        <v>1.3</v>
      </c>
      <c r="U603" s="5"/>
      <c r="V603" s="5"/>
    </row>
    <row r="604" spans="2:22" x14ac:dyDescent="0.15">
      <c r="B604" s="6" t="s">
        <v>511</v>
      </c>
      <c r="C604" s="10"/>
      <c r="D604" s="10"/>
      <c r="E604" s="10"/>
      <c r="F604" s="10"/>
      <c r="N604" s="16"/>
      <c r="O604" s="24"/>
      <c r="P604" s="24"/>
      <c r="Q604" s="24"/>
      <c r="R604" s="24"/>
    </row>
    <row r="605" spans="2:22" x14ac:dyDescent="0.15">
      <c r="B605" s="68"/>
      <c r="C605" s="66" t="s">
        <v>189</v>
      </c>
      <c r="D605" s="66" t="s">
        <v>185</v>
      </c>
      <c r="E605" s="66" t="s">
        <v>187</v>
      </c>
      <c r="F605" s="66" t="s">
        <v>199</v>
      </c>
      <c r="I605" s="47" t="s">
        <v>423</v>
      </c>
      <c r="K605" s="51" t="s">
        <v>424</v>
      </c>
      <c r="M605" s="24"/>
      <c r="N605" s="24"/>
      <c r="O605" s="24"/>
      <c r="P605" s="24"/>
      <c r="Q605" s="24"/>
      <c r="R605" s="24"/>
    </row>
    <row r="606" spans="2:22" x14ac:dyDescent="0.15">
      <c r="B606" s="68" t="s">
        <v>144</v>
      </c>
      <c r="C606" s="67">
        <v>38.204592901878911</v>
      </c>
      <c r="D606" s="67">
        <v>53.684210526315788</v>
      </c>
      <c r="E606" s="67">
        <v>34.375</v>
      </c>
      <c r="F606" s="67">
        <v>44.698544698544701</v>
      </c>
      <c r="G606" s="47">
        <f>RANK(F606,$F$606:$F$614,0)</f>
        <v>2</v>
      </c>
      <c r="I606" s="58">
        <f t="shared" ref="I606:I617" si="79">RANK(C606,C$606:C$617)</f>
        <v>3</v>
      </c>
      <c r="K606" s="52">
        <f t="shared" ref="K606:K617" si="80">ROUND(D606,1)-ROUND(E606,1)</f>
        <v>19.300000000000004</v>
      </c>
      <c r="M606" s="133"/>
      <c r="N606" s="75"/>
      <c r="O606" s="24"/>
      <c r="P606" s="24"/>
      <c r="Q606" s="24"/>
      <c r="R606" s="24"/>
    </row>
    <row r="607" spans="2:22" x14ac:dyDescent="0.15">
      <c r="B607" s="68" t="s">
        <v>145</v>
      </c>
      <c r="C607" s="67">
        <v>10.22964509394572</v>
      </c>
      <c r="D607" s="67">
        <v>14.736842105263158</v>
      </c>
      <c r="E607" s="67">
        <v>9.1145833333333339</v>
      </c>
      <c r="F607" s="67">
        <v>9.5634095634095626</v>
      </c>
      <c r="G607" s="58">
        <f t="shared" ref="G607:G614" si="81">RANK(F607,$F$606:$F$614,0)</f>
        <v>6</v>
      </c>
      <c r="I607" s="58">
        <f t="shared" si="79"/>
        <v>6</v>
      </c>
      <c r="K607" s="52">
        <f t="shared" si="80"/>
        <v>5.6</v>
      </c>
      <c r="M607" s="75"/>
      <c r="N607" s="75"/>
      <c r="O607" s="24"/>
      <c r="P607" s="24"/>
      <c r="Q607" s="24"/>
      <c r="R607" s="24"/>
    </row>
    <row r="608" spans="2:22" x14ac:dyDescent="0.15">
      <c r="B608" s="68" t="s">
        <v>146</v>
      </c>
      <c r="C608" s="67">
        <v>77.035490605427981</v>
      </c>
      <c r="D608" s="67">
        <v>67.368421052631575</v>
      </c>
      <c r="E608" s="67">
        <v>79.427083333333329</v>
      </c>
      <c r="F608" s="67">
        <v>79.625779625779629</v>
      </c>
      <c r="G608" s="58">
        <f t="shared" si="81"/>
        <v>1</v>
      </c>
      <c r="I608" s="58">
        <f t="shared" si="79"/>
        <v>1</v>
      </c>
      <c r="K608" s="52">
        <f t="shared" si="80"/>
        <v>-12</v>
      </c>
      <c r="M608" s="75"/>
      <c r="N608" s="133"/>
      <c r="O608" s="24"/>
      <c r="P608" s="24"/>
      <c r="Q608" s="24"/>
      <c r="R608" s="24"/>
    </row>
    <row r="609" spans="2:18" x14ac:dyDescent="0.15">
      <c r="B609" s="68" t="s">
        <v>147</v>
      </c>
      <c r="C609" s="67">
        <v>5.2192066805845512</v>
      </c>
      <c r="D609" s="67">
        <v>1.0526315789473684</v>
      </c>
      <c r="E609" s="67">
        <v>6.25</v>
      </c>
      <c r="F609" s="67">
        <v>7.0686070686070686</v>
      </c>
      <c r="G609" s="58">
        <f t="shared" si="81"/>
        <v>8</v>
      </c>
      <c r="I609" s="58">
        <f t="shared" si="79"/>
        <v>8</v>
      </c>
      <c r="K609" s="52">
        <f t="shared" si="80"/>
        <v>-5.1999999999999993</v>
      </c>
      <c r="M609" s="75"/>
      <c r="N609" s="75"/>
      <c r="O609" s="24"/>
      <c r="P609" s="24"/>
      <c r="Q609" s="24"/>
      <c r="R609" s="24"/>
    </row>
    <row r="610" spans="2:18" x14ac:dyDescent="0.15">
      <c r="B610" s="68" t="s">
        <v>557</v>
      </c>
      <c r="C610" s="67">
        <v>4.3841336116910226</v>
      </c>
      <c r="D610" s="67">
        <v>1.0526315789473684</v>
      </c>
      <c r="E610" s="67">
        <v>5.208333333333333</v>
      </c>
      <c r="F610" s="67">
        <v>0.83160083160083165</v>
      </c>
      <c r="G610" s="58">
        <f t="shared" si="81"/>
        <v>9</v>
      </c>
      <c r="I610" s="58">
        <f t="shared" si="79"/>
        <v>9</v>
      </c>
      <c r="K610" s="52">
        <f t="shared" si="80"/>
        <v>-4.0999999999999996</v>
      </c>
      <c r="M610" s="133"/>
      <c r="N610" s="75"/>
      <c r="O610" s="24"/>
      <c r="P610" s="24"/>
      <c r="Q610" s="24"/>
      <c r="R610" s="24"/>
    </row>
    <row r="611" spans="2:18" x14ac:dyDescent="0.15">
      <c r="B611" s="68" t="s">
        <v>75</v>
      </c>
      <c r="C611" s="67">
        <v>38.830897703549063</v>
      </c>
      <c r="D611" s="67">
        <v>33.684210526315788</v>
      </c>
      <c r="E611" s="67">
        <v>40.104166666666664</v>
      </c>
      <c r="F611" s="67">
        <v>38.669438669438669</v>
      </c>
      <c r="G611" s="58">
        <f t="shared" si="81"/>
        <v>3</v>
      </c>
      <c r="I611" s="58">
        <f t="shared" si="79"/>
        <v>2</v>
      </c>
      <c r="K611" s="52">
        <f t="shared" si="80"/>
        <v>-6.3999999999999986</v>
      </c>
      <c r="M611" s="75"/>
      <c r="N611" s="75"/>
      <c r="O611" s="24"/>
      <c r="P611" s="24"/>
      <c r="Q611" s="24"/>
      <c r="R611" s="24"/>
    </row>
    <row r="612" spans="2:18" x14ac:dyDescent="0.15">
      <c r="B612" s="68" t="s">
        <v>148</v>
      </c>
      <c r="C612" s="67">
        <v>35.07306889352818</v>
      </c>
      <c r="D612" s="67">
        <v>29.473684210526315</v>
      </c>
      <c r="E612" s="67">
        <v>36.458333333333336</v>
      </c>
      <c r="F612" s="67">
        <v>33.887733887733887</v>
      </c>
      <c r="G612" s="58">
        <f t="shared" si="81"/>
        <v>4</v>
      </c>
      <c r="I612" s="58">
        <f t="shared" si="79"/>
        <v>4</v>
      </c>
      <c r="K612" s="52">
        <f t="shared" si="80"/>
        <v>-7</v>
      </c>
      <c r="M612" s="75"/>
      <c r="N612" s="75"/>
      <c r="O612" s="24"/>
      <c r="P612" s="24"/>
      <c r="Q612" s="24"/>
      <c r="R612" s="24"/>
    </row>
    <row r="613" spans="2:18" x14ac:dyDescent="0.15">
      <c r="B613" s="68" t="s">
        <v>149</v>
      </c>
      <c r="C613" s="67">
        <v>31.315240083507305</v>
      </c>
      <c r="D613" s="67">
        <v>41.05263157894737</v>
      </c>
      <c r="E613" s="67">
        <v>28.90625</v>
      </c>
      <c r="F613" s="67">
        <v>32.432432432432435</v>
      </c>
      <c r="G613" s="58">
        <f t="shared" si="81"/>
        <v>5</v>
      </c>
      <c r="I613" s="58">
        <f t="shared" si="79"/>
        <v>5</v>
      </c>
      <c r="K613" s="52">
        <f t="shared" si="80"/>
        <v>12.200000000000003</v>
      </c>
      <c r="M613" s="75"/>
      <c r="N613" s="133"/>
      <c r="O613" s="24"/>
      <c r="P613" s="24"/>
      <c r="Q613" s="24"/>
      <c r="R613" s="24"/>
    </row>
    <row r="614" spans="2:18" x14ac:dyDescent="0.15">
      <c r="B614" s="68" t="s">
        <v>150</v>
      </c>
      <c r="C614" s="67">
        <v>7.7244258872651361</v>
      </c>
      <c r="D614" s="67">
        <v>8.4210526315789469</v>
      </c>
      <c r="E614" s="67">
        <v>7.552083333333333</v>
      </c>
      <c r="F614" s="67">
        <v>7.6923076923076925</v>
      </c>
      <c r="G614" s="58">
        <f t="shared" si="81"/>
        <v>7</v>
      </c>
      <c r="I614" s="58">
        <f t="shared" si="79"/>
        <v>7</v>
      </c>
      <c r="K614" s="52">
        <f t="shared" si="80"/>
        <v>0.80000000000000071</v>
      </c>
      <c r="M614" s="75"/>
      <c r="N614" s="75"/>
      <c r="O614" s="24"/>
      <c r="P614" s="24"/>
      <c r="Q614" s="24"/>
      <c r="R614" s="24"/>
    </row>
    <row r="615" spans="2:18" x14ac:dyDescent="0.15">
      <c r="B615" s="68" t="s">
        <v>134</v>
      </c>
      <c r="C615" s="67">
        <v>2.9227557411273488</v>
      </c>
      <c r="D615" s="67">
        <v>1.0526315789473684</v>
      </c>
      <c r="E615" s="67">
        <v>3.3854166666666665</v>
      </c>
      <c r="F615" s="67">
        <v>2.4948024948024949</v>
      </c>
      <c r="G615" s="24"/>
      <c r="I615" s="58">
        <f t="shared" si="79"/>
        <v>11</v>
      </c>
      <c r="K615" s="52">
        <f t="shared" si="80"/>
        <v>-2.2999999999999998</v>
      </c>
      <c r="M615" s="75"/>
      <c r="N615" s="75"/>
      <c r="O615" s="24"/>
      <c r="P615" s="24"/>
      <c r="Q615" s="24"/>
      <c r="R615" s="24"/>
    </row>
    <row r="616" spans="2:18" x14ac:dyDescent="0.15">
      <c r="B616" s="68" t="s">
        <v>202</v>
      </c>
      <c r="C616" s="67">
        <v>4.1753653444676413</v>
      </c>
      <c r="D616" s="67">
        <v>6.3157894736842106</v>
      </c>
      <c r="E616" s="67">
        <v>3.6458333333333335</v>
      </c>
      <c r="F616" s="67">
        <v>2.4948024948024949</v>
      </c>
      <c r="G616" s="24"/>
      <c r="I616" s="58">
        <f t="shared" si="79"/>
        <v>10</v>
      </c>
      <c r="K616" s="52">
        <f t="shared" si="80"/>
        <v>2.6999999999999997</v>
      </c>
      <c r="M616" s="75"/>
      <c r="N616" s="75"/>
      <c r="O616" s="24"/>
      <c r="P616" s="24"/>
      <c r="Q616" s="24"/>
      <c r="R616" s="24"/>
    </row>
    <row r="617" spans="2:18" x14ac:dyDescent="0.15">
      <c r="B617" s="68" t="s">
        <v>191</v>
      </c>
      <c r="C617" s="67">
        <v>1.4613778705636744</v>
      </c>
      <c r="D617" s="67">
        <v>1.0526315789473684</v>
      </c>
      <c r="E617" s="67">
        <v>1.5625</v>
      </c>
      <c r="F617" s="67">
        <v>1.8711018711018712</v>
      </c>
      <c r="G617" s="24"/>
      <c r="I617" s="58">
        <f t="shared" si="79"/>
        <v>12</v>
      </c>
      <c r="K617" s="52">
        <f t="shared" si="80"/>
        <v>-0.5</v>
      </c>
      <c r="M617" s="75"/>
      <c r="N617" s="75"/>
      <c r="O617" s="24"/>
      <c r="P617" s="24"/>
      <c r="Q617" s="24"/>
      <c r="R617" s="24"/>
    </row>
    <row r="618" spans="2:18" x14ac:dyDescent="0.15">
      <c r="B618" s="6"/>
      <c r="C618" s="10"/>
      <c r="D618" s="10"/>
      <c r="E618" s="10"/>
      <c r="F618" s="10"/>
      <c r="G618" s="24"/>
      <c r="M618" s="24"/>
      <c r="N618" s="24"/>
      <c r="O618" s="24"/>
      <c r="P618" s="24"/>
      <c r="Q618" s="24"/>
      <c r="R618" s="24"/>
    </row>
    <row r="619" spans="2:18" x14ac:dyDescent="0.15">
      <c r="B619" s="4" t="s">
        <v>412</v>
      </c>
      <c r="G619" s="12"/>
      <c r="M619" s="24"/>
      <c r="N619" s="24"/>
      <c r="O619" s="24"/>
    </row>
    <row r="620" spans="2:18" x14ac:dyDescent="0.15">
      <c r="B620" s="4" t="s">
        <v>512</v>
      </c>
      <c r="G620" s="12"/>
    </row>
    <row r="621" spans="2:18" x14ac:dyDescent="0.15">
      <c r="B621" s="68"/>
      <c r="C621" s="66" t="s">
        <v>189</v>
      </c>
      <c r="D621" s="66" t="s">
        <v>185</v>
      </c>
      <c r="E621" s="66" t="s">
        <v>187</v>
      </c>
      <c r="F621" s="66" t="s">
        <v>199</v>
      </c>
      <c r="I621" s="47" t="s">
        <v>423</v>
      </c>
      <c r="K621" s="199" t="s">
        <v>424</v>
      </c>
      <c r="O621" s="24"/>
      <c r="P621" s="24"/>
      <c r="Q621" s="24"/>
      <c r="R621" s="24"/>
    </row>
    <row r="622" spans="2:18" x14ac:dyDescent="0.15">
      <c r="B622" s="68" t="s">
        <v>1046</v>
      </c>
      <c r="C622" s="67">
        <v>43.423799582463467</v>
      </c>
      <c r="D622" s="67">
        <v>45.263157894736842</v>
      </c>
      <c r="E622" s="67">
        <v>42.96875</v>
      </c>
      <c r="F622" s="67">
        <v>39.5010395010395</v>
      </c>
      <c r="G622" s="47">
        <f>RANK(F622,$F$622:$F$626,0)</f>
        <v>3</v>
      </c>
      <c r="I622" s="58">
        <f t="shared" ref="I622:I628" si="82">RANK(C622,C$622:C$628)</f>
        <v>3</v>
      </c>
      <c r="K622" s="198">
        <f>ROUND(C622,1)-ROUND(F622,1)</f>
        <v>3.8999999999999986</v>
      </c>
      <c r="M622" s="5"/>
      <c r="O622" s="24"/>
      <c r="P622" s="24"/>
      <c r="Q622" s="24"/>
      <c r="R622" s="24"/>
    </row>
    <row r="623" spans="2:18" x14ac:dyDescent="0.15">
      <c r="B623" s="68" t="s">
        <v>1047</v>
      </c>
      <c r="C623" s="67">
        <v>54.697286012526099</v>
      </c>
      <c r="D623" s="67">
        <v>57.89473684210526</v>
      </c>
      <c r="E623" s="67">
        <v>53.90625</v>
      </c>
      <c r="F623" s="67">
        <v>48.648648648648646</v>
      </c>
      <c r="G623" s="47">
        <f>RANK(F623,$F$622:$F$626,0)</f>
        <v>2</v>
      </c>
      <c r="I623" s="58">
        <f t="shared" si="82"/>
        <v>2</v>
      </c>
      <c r="K623" s="198">
        <f t="shared" ref="K623:K628" si="83">ROUND(C623,1)-ROUND(F623,1)</f>
        <v>6.1000000000000014</v>
      </c>
      <c r="M623" s="5"/>
      <c r="O623" s="24"/>
      <c r="P623" s="24"/>
      <c r="Q623" s="24"/>
      <c r="R623" s="24"/>
    </row>
    <row r="624" spans="2:18" x14ac:dyDescent="0.15">
      <c r="B624" s="68" t="s">
        <v>1048</v>
      </c>
      <c r="C624" s="67">
        <v>3.3402922755741127</v>
      </c>
      <c r="D624" s="67">
        <v>6.3157894736842106</v>
      </c>
      <c r="E624" s="67">
        <v>2.6041666666666665</v>
      </c>
      <c r="F624" s="67">
        <v>2.0790020790020791</v>
      </c>
      <c r="G624" s="47">
        <f>RANK(F624,$F$622:$F$626,0)</f>
        <v>5</v>
      </c>
      <c r="I624" s="58">
        <f t="shared" si="82"/>
        <v>5</v>
      </c>
      <c r="K624" s="198">
        <f t="shared" si="83"/>
        <v>1.1999999999999997</v>
      </c>
      <c r="M624" s="5"/>
      <c r="O624" s="24"/>
      <c r="P624" s="24"/>
      <c r="Q624" s="24"/>
      <c r="R624" s="24"/>
    </row>
    <row r="625" spans="2:23" x14ac:dyDescent="0.15">
      <c r="B625" s="68" t="s">
        <v>1049</v>
      </c>
      <c r="C625" s="67">
        <v>58.872651356993735</v>
      </c>
      <c r="D625" s="67">
        <v>50.526315789473685</v>
      </c>
      <c r="E625" s="67">
        <v>60.9375</v>
      </c>
      <c r="F625" s="67">
        <v>62.785862785862783</v>
      </c>
      <c r="G625" s="47">
        <f>RANK(F625,$F$622:$F$626,0)</f>
        <v>1</v>
      </c>
      <c r="I625" s="58">
        <f t="shared" si="82"/>
        <v>1</v>
      </c>
      <c r="K625" s="198">
        <f t="shared" si="83"/>
        <v>-3.8999999999999986</v>
      </c>
      <c r="M625" s="120"/>
      <c r="O625" s="24"/>
      <c r="P625" s="24"/>
      <c r="Q625" s="24"/>
      <c r="R625" s="24"/>
    </row>
    <row r="626" spans="2:23" x14ac:dyDescent="0.15">
      <c r="B626" s="68" t="s">
        <v>1050</v>
      </c>
      <c r="C626" s="67">
        <v>31.106471816283925</v>
      </c>
      <c r="D626" s="67">
        <v>31.578947368421051</v>
      </c>
      <c r="E626" s="67">
        <v>30.989583333333332</v>
      </c>
      <c r="F626" s="67">
        <v>34.095634095634097</v>
      </c>
      <c r="G626" s="47">
        <f>RANK(F626,$F$622:$F$626,0)</f>
        <v>4</v>
      </c>
      <c r="I626" s="58">
        <f t="shared" si="82"/>
        <v>4</v>
      </c>
      <c r="K626" s="198">
        <f t="shared" si="83"/>
        <v>-3</v>
      </c>
      <c r="M626" s="5"/>
      <c r="O626" s="24"/>
      <c r="P626" s="24"/>
      <c r="Q626" s="24"/>
      <c r="R626" s="24"/>
    </row>
    <row r="627" spans="2:23" x14ac:dyDescent="0.15">
      <c r="B627" s="68" t="s">
        <v>202</v>
      </c>
      <c r="C627" s="67">
        <v>1.2526096033402923</v>
      </c>
      <c r="D627" s="67">
        <v>1.0526315789473684</v>
      </c>
      <c r="E627" s="67">
        <v>1.3020833333333333</v>
      </c>
      <c r="F627" s="67">
        <v>1.4553014553014554</v>
      </c>
      <c r="I627" s="58">
        <f t="shared" si="82"/>
        <v>7</v>
      </c>
      <c r="K627" s="198">
        <f t="shared" si="83"/>
        <v>-0.19999999999999996</v>
      </c>
      <c r="M627" s="5"/>
      <c r="O627" s="24"/>
      <c r="P627" s="24"/>
      <c r="Q627" s="24"/>
      <c r="R627" s="24"/>
    </row>
    <row r="628" spans="2:23" x14ac:dyDescent="0.15">
      <c r="B628" s="68" t="s">
        <v>191</v>
      </c>
      <c r="C628" s="67">
        <v>2.0876826722338206</v>
      </c>
      <c r="D628" s="67">
        <v>2.1052631578947367</v>
      </c>
      <c r="E628" s="67">
        <v>2.0833333333333335</v>
      </c>
      <c r="F628" s="67">
        <v>3.3264033264033266</v>
      </c>
      <c r="I628" s="58">
        <f t="shared" si="82"/>
        <v>6</v>
      </c>
      <c r="K628" s="198">
        <f t="shared" si="83"/>
        <v>-1.1999999999999997</v>
      </c>
      <c r="M628" s="5"/>
      <c r="O628" s="24"/>
      <c r="P628" s="24"/>
      <c r="Q628" s="24"/>
      <c r="R628" s="24"/>
    </row>
    <row r="629" spans="2:23" x14ac:dyDescent="0.15">
      <c r="B629" s="6"/>
      <c r="C629" s="10"/>
      <c r="D629" s="10"/>
      <c r="E629" s="10"/>
      <c r="F629" s="10"/>
      <c r="O629" s="24"/>
      <c r="P629" s="24"/>
      <c r="Q629" s="24"/>
      <c r="R629" s="24"/>
    </row>
    <row r="630" spans="2:23" x14ac:dyDescent="0.15">
      <c r="B630" s="6" t="s">
        <v>513</v>
      </c>
      <c r="C630" s="10"/>
      <c r="D630" s="10"/>
      <c r="E630" s="10"/>
      <c r="F630" s="10"/>
      <c r="I630" t="s">
        <v>532</v>
      </c>
      <c r="O630" s="24" t="s">
        <v>521</v>
      </c>
      <c r="P630" s="24"/>
      <c r="Q630" s="24"/>
      <c r="R630" s="24"/>
    </row>
    <row r="631" spans="2:23" x14ac:dyDescent="0.15">
      <c r="B631" s="66"/>
      <c r="C631" s="66" t="s">
        <v>189</v>
      </c>
      <c r="D631" s="66" t="s">
        <v>185</v>
      </c>
      <c r="E631" s="66" t="s">
        <v>187</v>
      </c>
      <c r="F631" s="66" t="s">
        <v>199</v>
      </c>
      <c r="I631" s="61"/>
      <c r="J631" s="66" t="s">
        <v>556</v>
      </c>
      <c r="K631" s="66" t="s">
        <v>321</v>
      </c>
      <c r="L631" s="66" t="s">
        <v>322</v>
      </c>
      <c r="M631" s="67" t="s">
        <v>323</v>
      </c>
      <c r="O631" s="85"/>
      <c r="P631" s="19" t="s">
        <v>320</v>
      </c>
      <c r="Q631" s="19" t="s">
        <v>321</v>
      </c>
      <c r="R631" s="19" t="s">
        <v>322</v>
      </c>
      <c r="S631" s="20" t="s">
        <v>323</v>
      </c>
    </row>
    <row r="632" spans="2:23" x14ac:dyDescent="0.15">
      <c r="B632" s="66" t="s">
        <v>151</v>
      </c>
      <c r="C632" s="67">
        <v>60.96033402922756</v>
      </c>
      <c r="D632" s="67">
        <v>65.263157894736835</v>
      </c>
      <c r="E632" s="67">
        <v>59.895833333333336</v>
      </c>
      <c r="F632" s="67">
        <v>62.370062370062371</v>
      </c>
      <c r="G632" s="5"/>
      <c r="H632" s="120"/>
      <c r="I632" s="66" t="s">
        <v>389</v>
      </c>
      <c r="J632" s="67">
        <v>61.805555555555557</v>
      </c>
      <c r="K632" s="67">
        <v>62.814070351758794</v>
      </c>
      <c r="L632" s="67">
        <v>50</v>
      </c>
      <c r="M632" s="67">
        <v>67.213114754098356</v>
      </c>
      <c r="O632" s="19" t="s">
        <v>451</v>
      </c>
      <c r="P632" s="20">
        <v>67.164179104477611</v>
      </c>
      <c r="Q632" s="20">
        <v>61.29032258064516</v>
      </c>
      <c r="R632" s="20">
        <v>60.36036036036036</v>
      </c>
      <c r="S632" s="20">
        <v>59.183673469387756</v>
      </c>
      <c r="T632" s="5"/>
      <c r="U632" s="5"/>
      <c r="V632" s="5"/>
      <c r="W632" s="5"/>
    </row>
    <row r="633" spans="2:23" x14ac:dyDescent="0.15">
      <c r="B633" s="66" t="s">
        <v>152</v>
      </c>
      <c r="C633" s="67">
        <v>8.7682672233820451</v>
      </c>
      <c r="D633" s="67">
        <v>10.526315789473685</v>
      </c>
      <c r="E633" s="67">
        <v>8.3333333333333339</v>
      </c>
      <c r="F633" s="67">
        <v>8.9397089397089395</v>
      </c>
      <c r="G633" s="5"/>
      <c r="H633" s="5"/>
      <c r="I633" s="66" t="s">
        <v>390</v>
      </c>
      <c r="J633" s="67">
        <v>11.111111111111111</v>
      </c>
      <c r="K633" s="67">
        <v>5.025125628140704</v>
      </c>
      <c r="L633" s="67">
        <v>10.810810810810811</v>
      </c>
      <c r="M633" s="67">
        <v>11.475409836065573</v>
      </c>
      <c r="O633" s="19" t="s">
        <v>452</v>
      </c>
      <c r="P633" s="20">
        <v>7.4626865671641793</v>
      </c>
      <c r="Q633" s="20">
        <v>8.6021505376344081</v>
      </c>
      <c r="R633" s="20">
        <v>10.810810810810811</v>
      </c>
      <c r="S633" s="20">
        <v>10.204081632653061</v>
      </c>
      <c r="T633" s="5"/>
    </row>
    <row r="634" spans="2:23" x14ac:dyDescent="0.15">
      <c r="B634" s="66" t="s">
        <v>134</v>
      </c>
      <c r="C634" s="67">
        <v>30.062630480167016</v>
      </c>
      <c r="D634" s="67">
        <v>24.210526315789473</v>
      </c>
      <c r="E634" s="67">
        <v>31.510416666666668</v>
      </c>
      <c r="F634" s="67">
        <v>26.819126819126819</v>
      </c>
      <c r="G634" s="120"/>
      <c r="H634" s="120"/>
      <c r="I634" s="66" t="s">
        <v>353</v>
      </c>
      <c r="J634" s="67">
        <v>27.083333333333332</v>
      </c>
      <c r="K634" s="67">
        <v>31.658291457286431</v>
      </c>
      <c r="L634" s="67">
        <v>39.189189189189186</v>
      </c>
      <c r="M634" s="67">
        <v>21.311475409836067</v>
      </c>
      <c r="O634" s="19" t="s">
        <v>453</v>
      </c>
      <c r="P634" s="20">
        <v>23.880597014925375</v>
      </c>
      <c r="Q634" s="20">
        <v>27.956989247311828</v>
      </c>
      <c r="R634" s="20">
        <v>27.027027027027028</v>
      </c>
      <c r="S634" s="20">
        <v>28.571428571428573</v>
      </c>
      <c r="T634" s="5"/>
    </row>
    <row r="635" spans="2:23" x14ac:dyDescent="0.15">
      <c r="B635" s="66" t="s">
        <v>191</v>
      </c>
      <c r="C635" s="67">
        <v>0.20876826722338204</v>
      </c>
      <c r="D635" s="67">
        <v>0</v>
      </c>
      <c r="E635" s="67">
        <v>0.26041666666666669</v>
      </c>
      <c r="F635" s="67">
        <v>1.8711018711018712</v>
      </c>
      <c r="G635" s="5"/>
      <c r="H635" s="5"/>
      <c r="I635" s="66" t="s">
        <v>191</v>
      </c>
      <c r="J635" s="67">
        <v>0</v>
      </c>
      <c r="K635" s="67">
        <v>0.50251256281407031</v>
      </c>
      <c r="L635" s="67">
        <v>0</v>
      </c>
      <c r="M635" s="67">
        <v>0</v>
      </c>
      <c r="O635" s="19" t="s">
        <v>191</v>
      </c>
      <c r="P635" s="20">
        <v>1.4925373134328359</v>
      </c>
      <c r="Q635" s="20">
        <v>2.150537634408602</v>
      </c>
      <c r="R635" s="20">
        <v>1.8018018018018018</v>
      </c>
      <c r="S635" s="20">
        <v>2.0408163265306123</v>
      </c>
      <c r="T635" s="5"/>
    </row>
    <row r="636" spans="2:23" x14ac:dyDescent="0.15">
      <c r="B636" s="6"/>
      <c r="C636" s="10"/>
      <c r="D636" s="10"/>
      <c r="E636" s="10"/>
      <c r="F636" s="10"/>
      <c r="J636" s="5"/>
      <c r="K636" s="5"/>
      <c r="L636" s="5"/>
      <c r="M636" s="5"/>
      <c r="O636" s="24"/>
      <c r="P636" s="24"/>
      <c r="Q636" s="24"/>
      <c r="R636" s="24"/>
    </row>
    <row r="637" spans="2:23" x14ac:dyDescent="0.15">
      <c r="B637" s="6" t="s">
        <v>514</v>
      </c>
      <c r="C637" s="10"/>
      <c r="D637" s="10"/>
      <c r="E637" s="10"/>
      <c r="F637" s="10"/>
      <c r="O637" s="24"/>
      <c r="P637" s="24"/>
      <c r="Q637" s="24"/>
      <c r="R637" s="24"/>
    </row>
    <row r="638" spans="2:23" x14ac:dyDescent="0.15">
      <c r="B638" s="68"/>
      <c r="C638" s="66" t="s">
        <v>189</v>
      </c>
      <c r="D638" s="66" t="s">
        <v>185</v>
      </c>
      <c r="E638" s="66" t="s">
        <v>187</v>
      </c>
      <c r="F638" s="66" t="s">
        <v>199</v>
      </c>
      <c r="I638" s="47" t="s">
        <v>423</v>
      </c>
      <c r="O638" s="24"/>
      <c r="P638" s="24"/>
      <c r="Q638" s="24"/>
      <c r="R638" s="24"/>
    </row>
    <row r="639" spans="2:23" x14ac:dyDescent="0.15">
      <c r="B639" s="68" t="s">
        <v>153</v>
      </c>
      <c r="C639" s="67">
        <v>62.328767123287669</v>
      </c>
      <c r="D639" s="67">
        <v>62.903225806451616</v>
      </c>
      <c r="E639" s="67">
        <v>62.173913043478258</v>
      </c>
      <c r="F639" s="67">
        <v>64</v>
      </c>
      <c r="G639" s="47">
        <f>RANK(F639,$F$639:$F$647,0)</f>
        <v>1</v>
      </c>
      <c r="I639" s="58">
        <f>RANK(C639,C$639:C$648)</f>
        <v>1</v>
      </c>
      <c r="K639" s="5"/>
      <c r="L639" s="5"/>
      <c r="O639" s="24"/>
      <c r="P639" s="24"/>
      <c r="Q639" s="24"/>
      <c r="R639" s="24"/>
    </row>
    <row r="640" spans="2:23" x14ac:dyDescent="0.15">
      <c r="B640" s="68" t="s">
        <v>154</v>
      </c>
      <c r="C640" s="67">
        <v>37.671232876712331</v>
      </c>
      <c r="D640" s="67">
        <v>50</v>
      </c>
      <c r="E640" s="67">
        <v>34.347826086956523</v>
      </c>
      <c r="F640" s="67">
        <v>33</v>
      </c>
      <c r="G640" s="47">
        <f t="shared" ref="G640:G647" si="84">RANK(F640,$F$639:$F$647,0)</f>
        <v>6</v>
      </c>
      <c r="I640" s="58">
        <f t="shared" ref="I640:I648" si="85">RANK(C640,C$639:C$648)</f>
        <v>5</v>
      </c>
      <c r="K640" s="120"/>
      <c r="L640" s="120"/>
      <c r="O640" s="24"/>
      <c r="P640" s="24"/>
      <c r="Q640" s="24"/>
      <c r="R640" s="24"/>
    </row>
    <row r="641" spans="2:18" x14ac:dyDescent="0.15">
      <c r="B641" s="68" t="s">
        <v>155</v>
      </c>
      <c r="C641" s="67">
        <v>53.424657534246577</v>
      </c>
      <c r="D641" s="67">
        <v>51.612903225806448</v>
      </c>
      <c r="E641" s="67">
        <v>53.913043478260867</v>
      </c>
      <c r="F641" s="67">
        <v>50</v>
      </c>
      <c r="G641" s="47">
        <f t="shared" si="84"/>
        <v>2</v>
      </c>
      <c r="I641" s="58">
        <f t="shared" si="85"/>
        <v>2</v>
      </c>
      <c r="K641" s="5"/>
      <c r="L641" s="5"/>
      <c r="O641" s="24"/>
      <c r="P641" s="24"/>
      <c r="Q641" s="24"/>
      <c r="R641" s="24"/>
    </row>
    <row r="642" spans="2:18" x14ac:dyDescent="0.15">
      <c r="B642" s="68" t="s">
        <v>6</v>
      </c>
      <c r="C642" s="67">
        <v>20.890410958904109</v>
      </c>
      <c r="D642" s="67">
        <v>25.806451612903224</v>
      </c>
      <c r="E642" s="67">
        <v>19.565217391304348</v>
      </c>
      <c r="F642" s="67">
        <v>24</v>
      </c>
      <c r="G642" s="47">
        <f t="shared" si="84"/>
        <v>7</v>
      </c>
      <c r="I642" s="58">
        <f t="shared" si="85"/>
        <v>7</v>
      </c>
      <c r="K642" s="120"/>
      <c r="L642" s="5"/>
      <c r="O642" s="24"/>
      <c r="P642" s="24"/>
      <c r="Q642" s="24"/>
      <c r="R642" s="24"/>
    </row>
    <row r="643" spans="2:18" x14ac:dyDescent="0.15">
      <c r="B643" s="68" t="s">
        <v>156</v>
      </c>
      <c r="C643" s="67">
        <v>42.123287671232873</v>
      </c>
      <c r="D643" s="67">
        <v>50</v>
      </c>
      <c r="E643" s="67">
        <v>40</v>
      </c>
      <c r="F643" s="67">
        <v>45</v>
      </c>
      <c r="G643" s="47">
        <f t="shared" si="84"/>
        <v>3</v>
      </c>
      <c r="I643" s="58">
        <f t="shared" si="85"/>
        <v>4</v>
      </c>
      <c r="K643" s="5"/>
      <c r="L643" s="120"/>
      <c r="O643" s="24"/>
      <c r="P643" s="24"/>
      <c r="Q643" s="24"/>
      <c r="R643" s="24"/>
    </row>
    <row r="644" spans="2:18" x14ac:dyDescent="0.15">
      <c r="B644" s="68" t="s">
        <v>157</v>
      </c>
      <c r="C644" s="67">
        <v>37.671232876712331</v>
      </c>
      <c r="D644" s="67">
        <v>38.70967741935484</v>
      </c>
      <c r="E644" s="67">
        <v>37.391304347826086</v>
      </c>
      <c r="F644" s="67">
        <v>39.333333333333336</v>
      </c>
      <c r="G644" s="47">
        <f t="shared" si="84"/>
        <v>5</v>
      </c>
      <c r="I644" s="58">
        <f t="shared" si="85"/>
        <v>5</v>
      </c>
      <c r="K644" s="5"/>
      <c r="L644" s="5"/>
    </row>
    <row r="645" spans="2:18" x14ac:dyDescent="0.15">
      <c r="B645" s="68" t="s">
        <v>235</v>
      </c>
      <c r="C645" s="67">
        <v>49.315068493150683</v>
      </c>
      <c r="D645" s="67">
        <v>45.161290322580648</v>
      </c>
      <c r="E645" s="67">
        <v>50.434782608695649</v>
      </c>
      <c r="F645" s="67">
        <v>45</v>
      </c>
      <c r="G645" s="47">
        <f t="shared" si="84"/>
        <v>3</v>
      </c>
      <c r="I645" s="58">
        <f t="shared" si="85"/>
        <v>3</v>
      </c>
      <c r="K645" s="120"/>
      <c r="L645" s="5"/>
    </row>
    <row r="646" spans="2:18" x14ac:dyDescent="0.15">
      <c r="B646" s="68" t="s">
        <v>158</v>
      </c>
      <c r="C646" s="67">
        <v>15.753424657534246</v>
      </c>
      <c r="D646" s="67">
        <v>17.741935483870968</v>
      </c>
      <c r="E646" s="67">
        <v>15.217391304347826</v>
      </c>
      <c r="F646" s="67">
        <v>18.666666666666668</v>
      </c>
      <c r="G646" s="47">
        <f t="shared" si="84"/>
        <v>8</v>
      </c>
      <c r="I646" s="58">
        <f t="shared" si="85"/>
        <v>8</v>
      </c>
      <c r="K646" s="5"/>
      <c r="L646" s="5"/>
    </row>
    <row r="647" spans="2:18" x14ac:dyDescent="0.15">
      <c r="B647" s="68" t="s">
        <v>159</v>
      </c>
      <c r="C647" s="67">
        <v>4.1095890410958908</v>
      </c>
      <c r="D647" s="67">
        <v>6.4516129032258061</v>
      </c>
      <c r="E647" s="67">
        <v>3.4782608695652173</v>
      </c>
      <c r="F647" s="67">
        <v>5</v>
      </c>
      <c r="G647" s="47">
        <f t="shared" si="84"/>
        <v>9</v>
      </c>
      <c r="I647" s="58">
        <f t="shared" si="85"/>
        <v>10</v>
      </c>
      <c r="K647" s="5"/>
      <c r="L647" s="5"/>
    </row>
    <row r="648" spans="2:18" x14ac:dyDescent="0.15">
      <c r="B648" s="68" t="s">
        <v>202</v>
      </c>
      <c r="C648" s="67">
        <v>7.5342465753424657</v>
      </c>
      <c r="D648" s="67">
        <v>6.4516129032258061</v>
      </c>
      <c r="E648" s="67">
        <v>7.8260869565217392</v>
      </c>
      <c r="F648" s="67">
        <v>6.666666666666667</v>
      </c>
      <c r="I648" s="58">
        <f t="shared" si="85"/>
        <v>9</v>
      </c>
      <c r="K648" s="5"/>
      <c r="L648" s="5"/>
    </row>
    <row r="649" spans="2:18" x14ac:dyDescent="0.15">
      <c r="B649" s="68" t="s">
        <v>191</v>
      </c>
      <c r="C649" s="67">
        <v>0.34246575342465752</v>
      </c>
      <c r="D649" s="67">
        <v>0</v>
      </c>
      <c r="E649" s="67">
        <v>0.43478260869565216</v>
      </c>
      <c r="F649" s="67">
        <v>0</v>
      </c>
      <c r="K649" s="5"/>
      <c r="L649" s="5"/>
    </row>
    <row r="650" spans="2:18" x14ac:dyDescent="0.15">
      <c r="B650" s="6"/>
      <c r="C650" s="10">
        <f>SUM(C639:C649)</f>
        <v>331.16438356164389</v>
      </c>
      <c r="D650" s="10">
        <f>SUM(D639:D649)</f>
        <v>354.83870967741933</v>
      </c>
      <c r="E650" s="10">
        <f>SUM(E639:E649)</f>
        <v>324.78260869565213</v>
      </c>
      <c r="F650" s="10">
        <f>SUM(F639:F649)</f>
        <v>330.66666666666674</v>
      </c>
    </row>
    <row r="651" spans="2:18" x14ac:dyDescent="0.15">
      <c r="B651" s="66"/>
      <c r="C651" s="66" t="s">
        <v>556</v>
      </c>
      <c r="D651" s="66" t="s">
        <v>321</v>
      </c>
      <c r="E651" s="66" t="s">
        <v>322</v>
      </c>
      <c r="F651" s="67" t="s">
        <v>323</v>
      </c>
      <c r="I651" s="47" t="s">
        <v>423</v>
      </c>
      <c r="N651" s="51" t="s">
        <v>424</v>
      </c>
    </row>
    <row r="652" spans="2:18" x14ac:dyDescent="0.15">
      <c r="B652" s="66" t="s">
        <v>153</v>
      </c>
      <c r="C652" s="67">
        <v>60.674157303370784</v>
      </c>
      <c r="D652" s="67">
        <v>64</v>
      </c>
      <c r="E652" s="67">
        <v>59.45945945945946</v>
      </c>
      <c r="F652" s="67">
        <v>63.414634146341463</v>
      </c>
      <c r="I652" s="58">
        <f>RANK(C652,C$652:C$661)</f>
        <v>1</v>
      </c>
      <c r="J652" s="58">
        <f t="shared" ref="J652:J661" si="86">RANK(D652,D$652:D$661)</f>
        <v>1</v>
      </c>
      <c r="K652" s="58">
        <f t="shared" ref="K652:K661" si="87">RANK(E652,E$652:E$661)</f>
        <v>1</v>
      </c>
      <c r="L652" s="58">
        <f t="shared" ref="L652:L661" si="88">RANK(F652,F$652:F$661)</f>
        <v>1</v>
      </c>
      <c r="N652" s="198">
        <f t="shared" ref="N652:N661" si="89">MAX(C652:F652)-MIN(C652:F652)</f>
        <v>4.5405405405405403</v>
      </c>
    </row>
    <row r="653" spans="2:18" x14ac:dyDescent="0.15">
      <c r="B653" s="66" t="s">
        <v>154</v>
      </c>
      <c r="C653" s="67">
        <v>41.573033707865171</v>
      </c>
      <c r="D653" s="67">
        <v>33.6</v>
      </c>
      <c r="E653" s="67">
        <v>37.837837837837839</v>
      </c>
      <c r="F653" s="67">
        <v>41.463414634146339</v>
      </c>
      <c r="I653" s="58">
        <f t="shared" ref="I653:I661" si="90">RANK(C653,C$652:C$661)</f>
        <v>5</v>
      </c>
      <c r="J653" s="58">
        <f t="shared" si="86"/>
        <v>6</v>
      </c>
      <c r="K653" s="58">
        <f t="shared" si="87"/>
        <v>4</v>
      </c>
      <c r="L653" s="58">
        <f t="shared" si="88"/>
        <v>4</v>
      </c>
      <c r="N653" s="198">
        <f t="shared" si="89"/>
        <v>7.9730337078651701</v>
      </c>
    </row>
    <row r="654" spans="2:18" x14ac:dyDescent="0.15">
      <c r="B654" s="66" t="s">
        <v>155</v>
      </c>
      <c r="C654" s="67">
        <v>53.932584269662918</v>
      </c>
      <c r="D654" s="67">
        <v>56</v>
      </c>
      <c r="E654" s="67">
        <v>45.945945945945944</v>
      </c>
      <c r="F654" s="67">
        <v>51.219512195121951</v>
      </c>
      <c r="I654" s="58">
        <f t="shared" si="90"/>
        <v>2</v>
      </c>
      <c r="J654" s="58">
        <f t="shared" si="86"/>
        <v>2</v>
      </c>
      <c r="K654" s="58">
        <f t="shared" si="87"/>
        <v>3</v>
      </c>
      <c r="L654" s="58">
        <f t="shared" si="88"/>
        <v>2</v>
      </c>
      <c r="N654" s="198">
        <f>MAX(C654:F654)-MIN(C654:F654)</f>
        <v>10.054054054054056</v>
      </c>
    </row>
    <row r="655" spans="2:18" x14ac:dyDescent="0.15">
      <c r="B655" s="66" t="s">
        <v>6</v>
      </c>
      <c r="C655" s="67">
        <v>17.977528089887642</v>
      </c>
      <c r="D655" s="67">
        <v>22.4</v>
      </c>
      <c r="E655" s="67">
        <v>16.216216216216218</v>
      </c>
      <c r="F655" s="67">
        <v>26.829268292682926</v>
      </c>
      <c r="I655" s="58">
        <f t="shared" si="90"/>
        <v>7</v>
      </c>
      <c r="J655" s="58">
        <f t="shared" si="86"/>
        <v>7</v>
      </c>
      <c r="K655" s="58">
        <f t="shared" si="87"/>
        <v>7</v>
      </c>
      <c r="L655" s="58">
        <f t="shared" si="88"/>
        <v>7</v>
      </c>
      <c r="N655" s="198">
        <f t="shared" si="89"/>
        <v>10.613052076466708</v>
      </c>
    </row>
    <row r="656" spans="2:18" x14ac:dyDescent="0.15">
      <c r="B656" s="66" t="s">
        <v>156</v>
      </c>
      <c r="C656" s="67">
        <v>47.19101123595506</v>
      </c>
      <c r="D656" s="67">
        <v>44</v>
      </c>
      <c r="E656" s="67">
        <v>29.72972972972973</v>
      </c>
      <c r="F656" s="67">
        <v>36.585365853658537</v>
      </c>
      <c r="I656" s="58">
        <f t="shared" si="90"/>
        <v>3</v>
      </c>
      <c r="J656" s="58">
        <f t="shared" si="86"/>
        <v>4</v>
      </c>
      <c r="K656" s="58">
        <f t="shared" si="87"/>
        <v>6</v>
      </c>
      <c r="L656" s="58">
        <f t="shared" si="88"/>
        <v>5</v>
      </c>
      <c r="N656" s="198">
        <f>MAX(C656:F656)-MIN(C656:F656)</f>
        <v>17.46128150622533</v>
      </c>
    </row>
    <row r="657" spans="2:19" x14ac:dyDescent="0.15">
      <c r="B657" s="66" t="s">
        <v>157</v>
      </c>
      <c r="C657" s="67">
        <v>39.325842696629216</v>
      </c>
      <c r="D657" s="67">
        <v>38.4</v>
      </c>
      <c r="E657" s="67">
        <v>37.837837837837839</v>
      </c>
      <c r="F657" s="67">
        <v>31.707317073170731</v>
      </c>
      <c r="I657" s="58">
        <f t="shared" si="90"/>
        <v>6</v>
      </c>
      <c r="J657" s="58">
        <f t="shared" si="86"/>
        <v>5</v>
      </c>
      <c r="K657" s="58">
        <f t="shared" si="87"/>
        <v>4</v>
      </c>
      <c r="L657" s="58">
        <f t="shared" si="88"/>
        <v>6</v>
      </c>
      <c r="N657" s="198">
        <f t="shared" si="89"/>
        <v>7.6185256234584848</v>
      </c>
    </row>
    <row r="658" spans="2:19" x14ac:dyDescent="0.15">
      <c r="B658" s="66" t="s">
        <v>234</v>
      </c>
      <c r="C658" s="67">
        <v>46.067415730337082</v>
      </c>
      <c r="D658" s="67">
        <v>52.8</v>
      </c>
      <c r="E658" s="67">
        <v>48.648648648648646</v>
      </c>
      <c r="F658" s="67">
        <v>46.341463414634148</v>
      </c>
      <c r="I658" s="58">
        <f t="shared" si="90"/>
        <v>4</v>
      </c>
      <c r="J658" s="58">
        <f t="shared" si="86"/>
        <v>3</v>
      </c>
      <c r="K658" s="58">
        <f t="shared" si="87"/>
        <v>2</v>
      </c>
      <c r="L658" s="58">
        <f t="shared" si="88"/>
        <v>3</v>
      </c>
      <c r="N658" s="198">
        <f t="shared" si="89"/>
        <v>6.7325842696629152</v>
      </c>
    </row>
    <row r="659" spans="2:19" x14ac:dyDescent="0.15">
      <c r="B659" s="66" t="s">
        <v>158</v>
      </c>
      <c r="C659" s="67">
        <v>15.730337078651685</v>
      </c>
      <c r="D659" s="67">
        <v>16</v>
      </c>
      <c r="E659" s="67">
        <v>16.216216216216218</v>
      </c>
      <c r="F659" s="67">
        <v>14.634146341463415</v>
      </c>
      <c r="I659" s="58">
        <f t="shared" si="90"/>
        <v>8</v>
      </c>
      <c r="J659" s="58">
        <f t="shared" si="86"/>
        <v>8</v>
      </c>
      <c r="K659" s="58">
        <f t="shared" si="87"/>
        <v>7</v>
      </c>
      <c r="L659" s="58">
        <f t="shared" si="88"/>
        <v>8</v>
      </c>
      <c r="N659" s="198">
        <f t="shared" si="89"/>
        <v>1.5820698747528024</v>
      </c>
    </row>
    <row r="660" spans="2:19" x14ac:dyDescent="0.15">
      <c r="B660" s="66" t="s">
        <v>159</v>
      </c>
      <c r="C660" s="67">
        <v>3.3707865168539324</v>
      </c>
      <c r="D660" s="67">
        <v>4.8</v>
      </c>
      <c r="E660" s="67">
        <v>8.1081081081081088</v>
      </c>
      <c r="F660" s="67">
        <v>0</v>
      </c>
      <c r="I660" s="58">
        <f t="shared" si="90"/>
        <v>10</v>
      </c>
      <c r="J660" s="58">
        <f t="shared" si="86"/>
        <v>10</v>
      </c>
      <c r="K660" s="58">
        <f t="shared" si="87"/>
        <v>9</v>
      </c>
      <c r="L660" s="58">
        <f t="shared" si="88"/>
        <v>10</v>
      </c>
      <c r="N660" s="198">
        <f t="shared" si="89"/>
        <v>8.1081081081081088</v>
      </c>
    </row>
    <row r="661" spans="2:19" x14ac:dyDescent="0.15">
      <c r="B661" s="66" t="s">
        <v>202</v>
      </c>
      <c r="C661" s="67">
        <v>8.9887640449438209</v>
      </c>
      <c r="D661" s="67">
        <v>5.6</v>
      </c>
      <c r="E661" s="67">
        <v>8.1081081081081088</v>
      </c>
      <c r="F661" s="67">
        <v>9.7560975609756095</v>
      </c>
      <c r="I661" s="58">
        <f t="shared" si="90"/>
        <v>9</v>
      </c>
      <c r="J661" s="58">
        <f t="shared" si="86"/>
        <v>9</v>
      </c>
      <c r="K661" s="58">
        <f t="shared" si="87"/>
        <v>9</v>
      </c>
      <c r="L661" s="58">
        <f t="shared" si="88"/>
        <v>9</v>
      </c>
      <c r="N661" s="198">
        <f t="shared" si="89"/>
        <v>4.1560975609756099</v>
      </c>
    </row>
    <row r="662" spans="2:19" x14ac:dyDescent="0.15">
      <c r="B662" s="66" t="s">
        <v>191</v>
      </c>
      <c r="C662" s="67">
        <v>1.1235955056179776</v>
      </c>
      <c r="D662" s="67">
        <v>0</v>
      </c>
      <c r="E662" s="67">
        <v>0</v>
      </c>
      <c r="F662" s="67">
        <v>0</v>
      </c>
    </row>
    <row r="663" spans="2:19" x14ac:dyDescent="0.15">
      <c r="B663" s="6" t="s">
        <v>515</v>
      </c>
      <c r="C663" s="10"/>
      <c r="D663" s="10"/>
      <c r="E663" s="10"/>
      <c r="F663" s="10"/>
    </row>
    <row r="664" spans="2:19" x14ac:dyDescent="0.15">
      <c r="B664" s="71" t="s">
        <v>525</v>
      </c>
      <c r="C664" s="71"/>
      <c r="D664" s="71"/>
      <c r="E664" s="71"/>
      <c r="F664" s="71"/>
      <c r="H664" s="71" t="s">
        <v>539</v>
      </c>
      <c r="I664" s="71"/>
      <c r="J664" s="71"/>
      <c r="K664" s="71"/>
      <c r="L664" s="71"/>
    </row>
    <row r="665" spans="2:19" x14ac:dyDescent="0.15">
      <c r="B665" s="68"/>
      <c r="C665" s="66" t="s">
        <v>189</v>
      </c>
      <c r="D665" s="66" t="s">
        <v>185</v>
      </c>
      <c r="E665" s="66" t="s">
        <v>187</v>
      </c>
      <c r="F665" s="66" t="s">
        <v>199</v>
      </c>
      <c r="H665" s="68"/>
      <c r="I665" s="66" t="s">
        <v>189</v>
      </c>
      <c r="J665" s="66" t="s">
        <v>185</v>
      </c>
      <c r="K665" s="66" t="s">
        <v>187</v>
      </c>
      <c r="L665" s="66" t="s">
        <v>199</v>
      </c>
      <c r="N665" s="47" t="s">
        <v>423</v>
      </c>
    </row>
    <row r="666" spans="2:19" x14ac:dyDescent="0.15">
      <c r="B666" s="68" t="s">
        <v>362</v>
      </c>
      <c r="C666" s="67">
        <v>58.455114822546975</v>
      </c>
      <c r="D666" s="67">
        <v>46.315789473684212</v>
      </c>
      <c r="E666" s="67">
        <v>61.458333333333336</v>
      </c>
      <c r="F666" s="67">
        <v>48.648648648648646</v>
      </c>
      <c r="G666" s="47">
        <f>RANK(F666,$F$666:$F$672,0)</f>
        <v>2</v>
      </c>
      <c r="H666" s="68" t="s">
        <v>362</v>
      </c>
      <c r="I666" s="67">
        <v>73.140495867768593</v>
      </c>
      <c r="J666" s="67">
        <v>73.949579831932766</v>
      </c>
      <c r="K666" s="67">
        <v>72.357723577235774</v>
      </c>
      <c r="L666" s="67">
        <v>67.413441955193477</v>
      </c>
      <c r="M666" s="47">
        <f>RANK(I666,$I$666:$I$672,0)</f>
        <v>1</v>
      </c>
      <c r="N666" s="58">
        <f>RANK(C666,C$666:C$674)</f>
        <v>1</v>
      </c>
      <c r="P666" s="120"/>
      <c r="Q666" s="120"/>
      <c r="S666" s="5"/>
    </row>
    <row r="667" spans="2:19" x14ac:dyDescent="0.15">
      <c r="B667" s="68" t="s">
        <v>363</v>
      </c>
      <c r="C667" s="67">
        <v>34.65553235908142</v>
      </c>
      <c r="D667" s="67">
        <v>33.684210526315788</v>
      </c>
      <c r="E667" s="67">
        <v>34.895833333333336</v>
      </c>
      <c r="F667" s="67">
        <v>33.887733887733887</v>
      </c>
      <c r="G667" s="47">
        <f t="shared" ref="G667:G672" si="91">RANK(F667,$F$666:$F$672,0)</f>
        <v>3</v>
      </c>
      <c r="H667" s="68" t="s">
        <v>363</v>
      </c>
      <c r="I667" s="67">
        <v>29.33884297520661</v>
      </c>
      <c r="J667" s="67">
        <v>34.033613445378151</v>
      </c>
      <c r="K667" s="67">
        <v>24.796747967479675</v>
      </c>
      <c r="L667" s="67">
        <v>37.067209775967413</v>
      </c>
      <c r="M667" s="47">
        <f t="shared" ref="M667:M672" si="92">RANK(I667,$I$666:$I$672,0)</f>
        <v>3</v>
      </c>
      <c r="N667" s="58">
        <f t="shared" ref="N667:N674" si="93">RANK(C667,C$666:C$674)</f>
        <v>3</v>
      </c>
      <c r="P667" s="5"/>
      <c r="Q667" s="5"/>
      <c r="S667" s="5"/>
    </row>
    <row r="668" spans="2:19" x14ac:dyDescent="0.15">
      <c r="B668" s="68" t="s">
        <v>364</v>
      </c>
      <c r="C668" s="67">
        <v>19.415448851774531</v>
      </c>
      <c r="D668" s="67">
        <v>22.105263157894736</v>
      </c>
      <c r="E668" s="67">
        <v>18.75</v>
      </c>
      <c r="F668" s="67">
        <v>20.582120582120581</v>
      </c>
      <c r="G668" s="47">
        <f t="shared" si="91"/>
        <v>5</v>
      </c>
      <c r="H668" s="68" t="s">
        <v>364</v>
      </c>
      <c r="I668" s="67">
        <v>23.760330578512395</v>
      </c>
      <c r="J668" s="67">
        <v>23.529411764705884</v>
      </c>
      <c r="K668" s="67">
        <v>23.983739837398375</v>
      </c>
      <c r="L668" s="67">
        <v>26.680244399185337</v>
      </c>
      <c r="M668" s="47">
        <f t="shared" si="92"/>
        <v>4</v>
      </c>
      <c r="N668" s="58">
        <f t="shared" si="93"/>
        <v>5</v>
      </c>
      <c r="P668" s="5"/>
      <c r="Q668" s="5"/>
      <c r="S668" s="5"/>
    </row>
    <row r="669" spans="2:19" x14ac:dyDescent="0.15">
      <c r="B669" s="68" t="s">
        <v>365</v>
      </c>
      <c r="C669" s="67">
        <v>49.686847599164928</v>
      </c>
      <c r="D669" s="67">
        <v>47.368421052631582</v>
      </c>
      <c r="E669" s="67">
        <v>50.260416666666664</v>
      </c>
      <c r="F669" s="67">
        <v>49.896049896049895</v>
      </c>
      <c r="G669" s="47">
        <f t="shared" si="91"/>
        <v>1</v>
      </c>
      <c r="H669" s="68" t="s">
        <v>365</v>
      </c>
      <c r="I669" s="67">
        <v>47.933884297520663</v>
      </c>
      <c r="J669" s="67">
        <v>48.739495798319325</v>
      </c>
      <c r="K669" s="67">
        <v>47.154471544715449</v>
      </c>
      <c r="L669" s="67">
        <v>48.472505091649694</v>
      </c>
      <c r="M669" s="47">
        <f t="shared" si="92"/>
        <v>2</v>
      </c>
      <c r="N669" s="58">
        <f>RANK(C669,C$666:C$674)</f>
        <v>2</v>
      </c>
      <c r="P669" s="5"/>
      <c r="Q669" s="5"/>
      <c r="S669" s="5"/>
    </row>
    <row r="670" spans="2:19" x14ac:dyDescent="0.15">
      <c r="B670" s="68" t="s">
        <v>366</v>
      </c>
      <c r="C670" s="67">
        <v>23.799582463465555</v>
      </c>
      <c r="D670" s="67">
        <v>32.631578947368418</v>
      </c>
      <c r="E670" s="67">
        <v>21.614583333333332</v>
      </c>
      <c r="F670" s="67">
        <v>28.482328482328484</v>
      </c>
      <c r="G670" s="47">
        <f t="shared" si="91"/>
        <v>4</v>
      </c>
      <c r="H670" s="68" t="s">
        <v>366</v>
      </c>
      <c r="I670" s="67">
        <v>16.322314049586776</v>
      </c>
      <c r="J670" s="67">
        <v>17.22689075630252</v>
      </c>
      <c r="K670" s="67">
        <v>15.447154471544716</v>
      </c>
      <c r="L670" s="67">
        <v>16.293279022403258</v>
      </c>
      <c r="M670" s="47">
        <f t="shared" si="92"/>
        <v>6</v>
      </c>
      <c r="N670" s="58">
        <f t="shared" si="93"/>
        <v>4</v>
      </c>
      <c r="P670" s="120"/>
      <c r="Q670" s="5"/>
      <c r="S670" s="5"/>
    </row>
    <row r="671" spans="2:19" x14ac:dyDescent="0.15">
      <c r="B671" s="68" t="s">
        <v>367</v>
      </c>
      <c r="C671" s="67">
        <v>14.405010438413361</v>
      </c>
      <c r="D671" s="67">
        <v>11.578947368421053</v>
      </c>
      <c r="E671" s="67">
        <v>15.104166666666666</v>
      </c>
      <c r="F671" s="67">
        <v>13.929313929313929</v>
      </c>
      <c r="G671" s="47">
        <f t="shared" si="91"/>
        <v>7</v>
      </c>
      <c r="H671" s="68" t="s">
        <v>367</v>
      </c>
      <c r="I671" s="67">
        <v>14.87603305785124</v>
      </c>
      <c r="J671" s="67">
        <v>14.285714285714286</v>
      </c>
      <c r="K671" s="67">
        <v>15.447154471544716</v>
      </c>
      <c r="L671" s="67">
        <v>15.478615071283096</v>
      </c>
      <c r="M671" s="47">
        <f t="shared" si="92"/>
        <v>7</v>
      </c>
      <c r="N671" s="58">
        <f t="shared" si="93"/>
        <v>6</v>
      </c>
      <c r="P671" s="5"/>
      <c r="Q671" s="5"/>
      <c r="S671" s="5"/>
    </row>
    <row r="672" spans="2:19" x14ac:dyDescent="0.15">
      <c r="B672" s="68" t="s">
        <v>368</v>
      </c>
      <c r="C672" s="67">
        <v>13.569937369519833</v>
      </c>
      <c r="D672" s="67">
        <v>15.789473684210526</v>
      </c>
      <c r="E672" s="67">
        <v>13.020833333333334</v>
      </c>
      <c r="F672" s="67">
        <v>16.008316008316008</v>
      </c>
      <c r="G672" s="47">
        <f t="shared" si="91"/>
        <v>6</v>
      </c>
      <c r="H672" s="68" t="s">
        <v>368</v>
      </c>
      <c r="I672" s="67">
        <v>19.834710743801654</v>
      </c>
      <c r="J672" s="67">
        <v>17.22689075630252</v>
      </c>
      <c r="K672" s="67">
        <v>22.357723577235774</v>
      </c>
      <c r="L672" s="67">
        <v>20.162932790224033</v>
      </c>
      <c r="M672" s="47">
        <f t="shared" si="92"/>
        <v>5</v>
      </c>
      <c r="N672" s="58">
        <f t="shared" si="93"/>
        <v>7</v>
      </c>
      <c r="P672" s="5"/>
      <c r="Q672" s="5"/>
      <c r="S672" s="5"/>
    </row>
    <row r="673" spans="2:19" x14ac:dyDescent="0.15">
      <c r="B673" s="68" t="s">
        <v>202</v>
      </c>
      <c r="C673" s="67">
        <v>5.4279749478079333</v>
      </c>
      <c r="D673" s="67">
        <v>7.3684210526315788</v>
      </c>
      <c r="E673" s="67">
        <v>4.947916666666667</v>
      </c>
      <c r="F673" s="67">
        <v>3.1185031185031185</v>
      </c>
      <c r="H673" s="68" t="s">
        <v>202</v>
      </c>
      <c r="I673" s="67">
        <v>2.4793388429752068</v>
      </c>
      <c r="J673" s="67">
        <v>2.1008403361344539</v>
      </c>
      <c r="K673" s="67">
        <v>2.845528455284553</v>
      </c>
      <c r="L673" s="67">
        <v>3.0549898167006111</v>
      </c>
      <c r="N673" s="58">
        <f t="shared" si="93"/>
        <v>8</v>
      </c>
      <c r="P673" s="5"/>
      <c r="Q673" s="5"/>
      <c r="S673" s="5"/>
    </row>
    <row r="674" spans="2:19" x14ac:dyDescent="0.15">
      <c r="B674" s="68" t="s">
        <v>191</v>
      </c>
      <c r="C674" s="67">
        <v>2.2964509394572024</v>
      </c>
      <c r="D674" s="67">
        <v>1.0526315789473684</v>
      </c>
      <c r="E674" s="67">
        <v>2.6041666666666665</v>
      </c>
      <c r="F674" s="67">
        <v>3.7422037422037424</v>
      </c>
      <c r="H674" s="68" t="s">
        <v>191</v>
      </c>
      <c r="I674" s="67">
        <v>0.82644628099173556</v>
      </c>
      <c r="J674" s="67">
        <v>0.42016806722689076</v>
      </c>
      <c r="K674" s="67">
        <v>1.2195121951219512</v>
      </c>
      <c r="L674" s="67">
        <v>1.2219959266802445</v>
      </c>
      <c r="N674" s="58">
        <f t="shared" si="93"/>
        <v>9</v>
      </c>
      <c r="P674" s="5"/>
      <c r="Q674" s="5"/>
      <c r="S674" s="5"/>
    </row>
  </sheetData>
  <mergeCells count="28">
    <mergeCell ref="R325:T325"/>
    <mergeCell ref="R326:T326"/>
    <mergeCell ref="R327:T327"/>
    <mergeCell ref="R318:T318"/>
    <mergeCell ref="R319:T319"/>
    <mergeCell ref="R320:T320"/>
    <mergeCell ref="R321:T321"/>
    <mergeCell ref="R322:T322"/>
    <mergeCell ref="R323:T323"/>
    <mergeCell ref="U313:X313"/>
    <mergeCell ref="Y313:AB313"/>
    <mergeCell ref="R315:T315"/>
    <mergeCell ref="R316:T316"/>
    <mergeCell ref="R324:T324"/>
    <mergeCell ref="R317:T317"/>
    <mergeCell ref="R310:T310"/>
    <mergeCell ref="R311:T311"/>
    <mergeCell ref="R304:T304"/>
    <mergeCell ref="R299:T299"/>
    <mergeCell ref="R300:T300"/>
    <mergeCell ref="R301:T301"/>
    <mergeCell ref="R302:T302"/>
    <mergeCell ref="R303:T303"/>
    <mergeCell ref="R305:T305"/>
    <mergeCell ref="R306:T306"/>
    <mergeCell ref="R307:T307"/>
    <mergeCell ref="R308:T308"/>
    <mergeCell ref="R309:T309"/>
  </mergeCells>
  <phoneticPr fontId="4"/>
  <pageMargins left="0.75" right="0.75" top="1" bottom="1" header="0.51200000000000001" footer="0.51200000000000001"/>
  <pageSetup paperSize="9"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Ⅲ保護者に対する調査</vt:lpstr>
      <vt:lpstr>グラフワーク２</vt:lpstr>
      <vt:lpstr>Ⅲ保護者に対する調査!Print_Area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H24岩手県</dc:creator>
  <cp:lastModifiedBy>Administrator</cp:lastModifiedBy>
  <cp:lastPrinted>2019-02-08T01:00:07Z</cp:lastPrinted>
  <dcterms:created xsi:type="dcterms:W3CDTF">2007-03-23T19:55:35Z</dcterms:created>
  <dcterms:modified xsi:type="dcterms:W3CDTF">2019-02-08T03:42:01Z</dcterms:modified>
</cp:coreProperties>
</file>