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1.90.46\04_kansen\3_感染症\3-16_他の分類等\3-16-2_その他の感染症\●新型肺炎\◎R2新型インフル等患者入院医療機関等設備事業費補助金_整理用\41コロナ対応\06 R5補助金執行\■R51.11～HP更新\★申請様式\"/>
    </mc:Choice>
  </mc:AlternateContent>
  <bookViews>
    <workbookView xWindow="0" yWindow="0" windowWidth="23040" windowHeight="8736" tabRatio="784"/>
  </bookViews>
  <sheets>
    <sheet name="チェックリスト" sheetId="53" r:id="rId1"/>
    <sheet name="計画書8-1a" sheetId="39" r:id="rId2"/>
    <sheet name="計画書8-1b" sheetId="50" r:id="rId3"/>
    <sheet name="計画書8-2" sheetId="32" r:id="rId4"/>
    <sheet name="様式第1号" sheetId="46" r:id="rId5"/>
    <sheet name="様式第3号" sheetId="45" r:id="rId6"/>
    <sheet name="様式第3号別紙" sheetId="47" r:id="rId7"/>
    <sheet name="様式第4号" sheetId="49" r:id="rId8"/>
    <sheet name="確認書1" sheetId="52" r:id="rId9"/>
    <sheet name="確認書2" sheetId="51" r:id="rId10"/>
  </sheets>
  <definedNames>
    <definedName name="_xlnm.Print_Area" localSheetId="0">チェックリスト!$A$1:$D$21</definedName>
    <definedName name="_xlnm.Print_Area" localSheetId="8">確認書1!$A$1:$I$52</definedName>
    <definedName name="_xlnm.Print_Area" localSheetId="9">確認書2!$A$1:$I$27</definedName>
    <definedName name="_xlnm.Print_Area" localSheetId="1">'計画書8-1a'!$A$1:$B$22</definedName>
    <definedName name="_xlnm.Print_Area" localSheetId="2">'計画書8-1b'!$A$1:$C$46</definedName>
    <definedName name="_xlnm.Print_Area" localSheetId="3">'計画書8-2'!$A$1:$E$58</definedName>
    <definedName name="_xlnm.Print_Area" localSheetId="4">様式第1号!$A$1:$J$41</definedName>
    <definedName name="_xlnm.Print_Area" localSheetId="5">様式第3号!$A$1:$I$27</definedName>
    <definedName name="_xlnm.Print_Area" localSheetId="6">様式第3号別紙!$A$1:$J$29</definedName>
    <definedName name="_xlnm.Print_Area" localSheetId="7">様式第4号!$A$1:$J$36</definedName>
  </definedNames>
  <calcPr calcId="162913"/>
</workbook>
</file>

<file path=xl/calcChain.xml><?xml version="1.0" encoding="utf-8"?>
<calcChain xmlns="http://schemas.openxmlformats.org/spreadsheetml/2006/main">
  <c r="B3" i="53" l="1"/>
  <c r="C6" i="50" l="1"/>
  <c r="C1" i="50" l="1"/>
  <c r="A2" i="32"/>
  <c r="C24" i="47" l="1"/>
  <c r="C20" i="47"/>
  <c r="C16" i="47"/>
  <c r="C12" i="47"/>
  <c r="C8" i="47"/>
  <c r="B22" i="45"/>
  <c r="B18" i="45"/>
  <c r="B14" i="45"/>
  <c r="B10" i="45"/>
  <c r="B6" i="45"/>
  <c r="E15" i="52" l="1"/>
  <c r="E14" i="52"/>
  <c r="E13" i="52"/>
  <c r="E11" i="52"/>
  <c r="B9" i="52"/>
  <c r="D22" i="45" l="1"/>
  <c r="F22" i="45" s="1"/>
  <c r="I24" i="47" s="1"/>
  <c r="B9" i="51" l="1"/>
  <c r="E15" i="51" l="1"/>
  <c r="E10" i="49"/>
  <c r="E14" i="51"/>
  <c r="E9" i="49"/>
  <c r="E13" i="51"/>
  <c r="E8" i="49"/>
  <c r="E11" i="51"/>
  <c r="E7" i="49"/>
  <c r="I3" i="49"/>
  <c r="E10" i="46" l="1"/>
  <c r="J4" i="47" l="1"/>
  <c r="A2" i="47"/>
  <c r="C14" i="39" l="1"/>
  <c r="C28" i="47" l="1"/>
  <c r="C26" i="45" l="1"/>
  <c r="D10" i="45" l="1"/>
  <c r="F10" i="45" s="1"/>
  <c r="I12" i="47" s="1"/>
  <c r="D6" i="45"/>
  <c r="B26" i="45"/>
  <c r="D18" i="45"/>
  <c r="F18" i="45" s="1"/>
  <c r="I20" i="47" s="1"/>
  <c r="D14" i="45"/>
  <c r="F14" i="45" s="1"/>
  <c r="I16" i="47" s="1"/>
  <c r="F6" i="45" l="1"/>
  <c r="I8" i="47" s="1"/>
  <c r="I28" i="47" s="1"/>
  <c r="F26" i="45"/>
  <c r="D26" i="45"/>
  <c r="A19" i="49"/>
  <c r="A2" i="45"/>
  <c r="A14" i="46"/>
  <c r="G26" i="45" l="1"/>
  <c r="H26" i="45" s="1"/>
  <c r="I2" i="49"/>
  <c r="E9" i="46" l="1"/>
  <c r="E7" i="46" l="1"/>
  <c r="E8" i="46"/>
  <c r="I1" i="45" l="1"/>
  <c r="D31" i="46"/>
  <c r="D32" i="46"/>
  <c r="D33" i="46"/>
  <c r="D34" i="46"/>
  <c r="D35" i="46"/>
  <c r="I3" i="46" l="1"/>
  <c r="I2" i="46"/>
  <c r="A15" i="46" l="1"/>
</calcChain>
</file>

<file path=xl/sharedStrings.xml><?xml version="1.0" encoding="utf-8"?>
<sst xmlns="http://schemas.openxmlformats.org/spreadsheetml/2006/main" count="220" uniqueCount="149">
  <si>
    <t>設備種別</t>
    <rPh sb="0" eb="4">
      <t>セツビシュベツ</t>
    </rPh>
    <phoneticPr fontId="2"/>
  </si>
  <si>
    <t>事業者名</t>
    <rPh sb="0" eb="3">
      <t>ジギョウシャ</t>
    </rPh>
    <rPh sb="3" eb="4">
      <t>メイ</t>
    </rPh>
    <phoneticPr fontId="1"/>
  </si>
  <si>
    <t>代表者役職</t>
    <rPh sb="0" eb="3">
      <t>ダイヒョウシャ</t>
    </rPh>
    <rPh sb="3" eb="5">
      <t>ヤクショク</t>
    </rPh>
    <phoneticPr fontId="1"/>
  </si>
  <si>
    <t>代表者氏名</t>
    <rPh sb="0" eb="3">
      <t>ダイヒョウシャ</t>
    </rPh>
    <rPh sb="3" eb="5">
      <t>シメイ</t>
    </rPh>
    <phoneticPr fontId="1"/>
  </si>
  <si>
    <t>所在地</t>
    <rPh sb="0" eb="3">
      <t>ショザイチ</t>
    </rPh>
    <phoneticPr fontId="1"/>
  </si>
  <si>
    <t>施設の名称</t>
    <rPh sb="0" eb="2">
      <t>シセツ</t>
    </rPh>
    <rPh sb="3" eb="5">
      <t>メイショウ</t>
    </rPh>
    <phoneticPr fontId="1"/>
  </si>
  <si>
    <t>施設所在地</t>
    <rPh sb="0" eb="5">
      <t>シセツショザイチ</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</si>
  <si>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</si>
  <si>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</si>
  <si>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</si>
  <si>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</si>
  <si>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</si>
  <si>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</si>
  <si>
    <t>←法人の場合は法人名、個人事業主の場合は屋号を入力してください</t>
  </si>
  <si>
    <t>←法人の場合は法人所在地、個人事業主の場合は貴医療機関の所在地を入力してください</t>
    <rPh sb="9" eb="12">
      <t>ショザイチ</t>
    </rPh>
    <rPh sb="22" eb="23">
      <t>キ</t>
    </rPh>
    <rPh sb="23" eb="27">
      <t>イリョウキカン</t>
    </rPh>
    <rPh sb="28" eb="31">
      <t>ショザイチ</t>
    </rPh>
    <phoneticPr fontId="1"/>
  </si>
  <si>
    <t>←法人の場合は施設名、個人事業主の場合は「事業者名」欄と同内容を入力してください</t>
    <rPh sb="7" eb="10">
      <t>シセツメイ</t>
    </rPh>
    <rPh sb="21" eb="25">
      <t>ジギョウシャメイ</t>
    </rPh>
    <rPh sb="26" eb="27">
      <t>ラン</t>
    </rPh>
    <rPh sb="28" eb="31">
      <t>ドウナイヨウ</t>
    </rPh>
    <phoneticPr fontId="1"/>
  </si>
  <si>
    <t>←「施設の名称」欄に入力した施設の所在地を入力してください</t>
    <rPh sb="2" eb="4">
      <t>シセツ</t>
    </rPh>
    <rPh sb="5" eb="7">
      <t>メイショウ</t>
    </rPh>
    <rPh sb="8" eb="9">
      <t>ラン</t>
    </rPh>
    <rPh sb="10" eb="12">
      <t>ニュウリョク</t>
    </rPh>
    <rPh sb="14" eb="16">
      <t>シセツ</t>
    </rPh>
    <rPh sb="17" eb="20">
      <t>ショザイチ</t>
    </rPh>
    <phoneticPr fontId="1"/>
  </si>
  <si>
    <t>←（任意）貴医療機関から文書を発出する際に文書番号が必要である場合は入力してください</t>
    <rPh sb="5" eb="6">
      <t>キ</t>
    </rPh>
    <rPh sb="6" eb="8">
      <t>イリョウ</t>
    </rPh>
    <phoneticPr fontId="1"/>
  </si>
  <si>
    <t>1　基本情報</t>
    <rPh sb="2" eb="6">
      <t>キホンジョウホウ</t>
    </rPh>
    <phoneticPr fontId="2"/>
  </si>
  <si>
    <t>水色セルに入力してください</t>
    <rPh sb="0" eb="2">
      <t>ミズイロ</t>
    </rPh>
    <rPh sb="5" eb="7">
      <t>ニュウリョク</t>
    </rPh>
    <phoneticPr fontId="2"/>
  </si>
  <si>
    <t>規格（型式）</t>
    <rPh sb="0" eb="2">
      <t>キカク</t>
    </rPh>
    <rPh sb="3" eb="5">
      <t>カタシキ</t>
    </rPh>
    <phoneticPr fontId="1"/>
  </si>
  <si>
    <t>←可能な限り、診療時間中でも連絡が可能な代表者以外の職員等をご記入願います</t>
    <rPh sb="1" eb="3">
      <t>カノウ</t>
    </rPh>
    <rPh sb="4" eb="5">
      <t>カギ</t>
    </rPh>
    <rPh sb="7" eb="11">
      <t>シンリョウジカン</t>
    </rPh>
    <rPh sb="11" eb="12">
      <t>チュウ</t>
    </rPh>
    <rPh sb="14" eb="16">
      <t>レンラク</t>
    </rPh>
    <rPh sb="17" eb="19">
      <t>カノウ</t>
    </rPh>
    <rPh sb="20" eb="23">
      <t>ダイヒョウシャ</t>
    </rPh>
    <rPh sb="23" eb="25">
      <t>イガイ</t>
    </rPh>
    <rPh sb="26" eb="28">
      <t>ショクイン</t>
    </rPh>
    <rPh sb="28" eb="29">
      <t>トウ</t>
    </rPh>
    <rPh sb="31" eb="34">
      <t>キニュウネガ</t>
    </rPh>
    <phoneticPr fontId="2"/>
  </si>
  <si>
    <t>様式第３号</t>
    <phoneticPr fontId="2"/>
  </si>
  <si>
    <t>設備整備事業所要額内訳等及び事業計画書</t>
    <phoneticPr fontId="2"/>
  </si>
  <si>
    <t>区分</t>
    <rPh sb="0" eb="2">
      <t>クブン</t>
    </rPh>
    <phoneticPr fontId="2"/>
  </si>
  <si>
    <t>備考</t>
    <rPh sb="0" eb="2">
      <t>ビコウ</t>
    </rPh>
    <phoneticPr fontId="2"/>
  </si>
  <si>
    <t>総事業費
（Ａ）</t>
    <rPh sb="0" eb="4">
      <t>ソウジギョウヒ</t>
    </rPh>
    <phoneticPr fontId="2"/>
  </si>
  <si>
    <t>寄付金その他の収入予定額
（Ｂ）</t>
    <rPh sb="0" eb="3">
      <t>キフキン</t>
    </rPh>
    <rPh sb="5" eb="6">
      <t>タ</t>
    </rPh>
    <rPh sb="7" eb="12">
      <t>シュウニュウヨテイガク</t>
    </rPh>
    <phoneticPr fontId="2"/>
  </si>
  <si>
    <t>差引額
（Ｃ）</t>
    <rPh sb="0" eb="3">
      <t>サシヒキガク</t>
    </rPh>
    <phoneticPr fontId="2"/>
  </si>
  <si>
    <t>選定額
(C)､(D)及び(E)のいずれか少ない額
(F)</t>
    <rPh sb="0" eb="3">
      <t>センテイガク</t>
    </rPh>
    <rPh sb="11" eb="12">
      <t>オヨ</t>
    </rPh>
    <rPh sb="21" eb="22">
      <t>スク</t>
    </rPh>
    <rPh sb="24" eb="25">
      <t>ガク</t>
    </rPh>
    <phoneticPr fontId="2"/>
  </si>
  <si>
    <t>基準額
（Ｄ）</t>
    <rPh sb="0" eb="3">
      <t>キジュンガク</t>
    </rPh>
    <phoneticPr fontId="2"/>
  </si>
  <si>
    <t>対象経費支出予定額
（Ｅ）</t>
    <rPh sb="0" eb="4">
      <t>タイショウケイヒ</t>
    </rPh>
    <rPh sb="4" eb="9">
      <t>シシュツヨテイガク</t>
    </rPh>
    <phoneticPr fontId="2"/>
  </si>
  <si>
    <t>県補助申請額
（Ｇ）</t>
    <rPh sb="0" eb="6">
      <t>ケンホジョシンセイガク</t>
    </rPh>
    <phoneticPr fontId="2"/>
  </si>
  <si>
    <t>円</t>
    <rPh sb="0" eb="1">
      <t>エン</t>
    </rPh>
    <phoneticPr fontId="2"/>
  </si>
  <si>
    <t>計</t>
    <rPh sb="0" eb="1">
      <t>ケイ</t>
    </rPh>
    <phoneticPr fontId="2"/>
  </si>
  <si>
    <t xml:space="preserve">※　基準額算出内訳並びに対象経費支出予定額内訳については、別添のとおり。 </t>
    <rPh sb="29" eb="31">
      <t>ベッテン</t>
    </rPh>
    <phoneticPr fontId="2"/>
  </si>
  <si>
    <t>様式第１号</t>
    <rPh sb="0" eb="3">
      <t>ヨウシキダイ</t>
    </rPh>
    <rPh sb="4" eb="5">
      <t>ゴウ</t>
    </rPh>
    <phoneticPr fontId="2"/>
  </si>
  <si>
    <t>岩手県知事　達増　拓也　様</t>
    <phoneticPr fontId="2"/>
  </si>
  <si>
    <t>補助事業者</t>
    <rPh sb="0" eb="5">
      <t>ホジョジギョウシャ</t>
    </rPh>
    <phoneticPr fontId="2"/>
  </si>
  <si>
    <t>記</t>
    <phoneticPr fontId="2"/>
  </si>
  <si>
    <t>３　関係書類</t>
  </si>
  <si>
    <t>（１）施設整備事業所要額内訳等及び事業計画書（様式第２号）</t>
  </si>
  <si>
    <t>（２）設備整備事業所要額内訳等及び事業計画書（様式第３号）</t>
  </si>
  <si>
    <t>４　添付書類</t>
  </si>
  <si>
    <t>（注）予算書には、当該事業の補助対象事業に係る額を備考欄に記入すること。</t>
  </si>
  <si>
    <t>（２）建物の配置図、平面図、立面図、工事仕様書及び工事費目別内訳</t>
  </si>
  <si>
    <t>（注）事業計画書に添付した図面等に変更がない場合は省略することができる。</t>
  </si>
  <si>
    <t>（３）年度別施設整備計画（施設整備事業関係）</t>
  </si>
  <si>
    <t>公立医療機関</t>
    <rPh sb="0" eb="2">
      <t>コウリツ</t>
    </rPh>
    <rPh sb="2" eb="6">
      <t>イリョウキカン</t>
    </rPh>
    <phoneticPr fontId="2"/>
  </si>
  <si>
    <t>（４）見積書の写し等</t>
    <phoneticPr fontId="2"/>
  </si>
  <si>
    <t>（５）その他参考となる書類</t>
    <phoneticPr fontId="2"/>
  </si>
  <si>
    <t>金融機関名</t>
    <rPh sb="0" eb="4">
      <t>キンユウキカン</t>
    </rPh>
    <rPh sb="4" eb="5">
      <t>メイ</t>
    </rPh>
    <phoneticPr fontId="2"/>
  </si>
  <si>
    <t>支店名</t>
    <rPh sb="0" eb="3">
      <t>シテンメイ</t>
    </rPh>
    <phoneticPr fontId="2"/>
  </si>
  <si>
    <t>預金種別</t>
    <rPh sb="0" eb="2">
      <t>ヨキン</t>
    </rPh>
    <rPh sb="2" eb="4">
      <t>シュベツ</t>
    </rPh>
    <phoneticPr fontId="2"/>
  </si>
  <si>
    <t>口座番号</t>
    <rPh sb="0" eb="4">
      <t>コウザバンゴウ</t>
    </rPh>
    <phoneticPr fontId="2"/>
  </si>
  <si>
    <t>←補助金振込先の口座情報をご入力ください</t>
    <rPh sb="1" eb="4">
      <t>ホジョキン</t>
    </rPh>
    <rPh sb="4" eb="7">
      <t>フリコミサキ</t>
    </rPh>
    <rPh sb="8" eb="10">
      <t>コウザ</t>
    </rPh>
    <rPh sb="10" eb="12">
      <t>ジョウホウ</t>
    </rPh>
    <rPh sb="14" eb="16">
      <t>ニュウリョク</t>
    </rPh>
    <phoneticPr fontId="2"/>
  </si>
  <si>
    <t>※補助金の振込先</t>
    <rPh sb="1" eb="4">
      <t>ホジョキン</t>
    </rPh>
    <rPh sb="5" eb="8">
      <t>フリコミサキ</t>
    </rPh>
    <phoneticPr fontId="2"/>
  </si>
  <si>
    <t>金融機関名</t>
    <rPh sb="0" eb="5">
      <t>キンユウキカンメイ</t>
    </rPh>
    <phoneticPr fontId="2"/>
  </si>
  <si>
    <t>預金種別</t>
    <rPh sb="0" eb="4">
      <t>ヨキンシュベツ</t>
    </rPh>
    <phoneticPr fontId="2"/>
  </si>
  <si>
    <t>口座名義（カナ）</t>
    <rPh sb="0" eb="4">
      <t>コウザメイギ</t>
    </rPh>
    <phoneticPr fontId="2"/>
  </si>
  <si>
    <t>別紙（様式第３号関係）</t>
    <phoneticPr fontId="2"/>
  </si>
  <si>
    <t>基準額算出内訳並びに対象経費支出予定額内訳</t>
    <phoneticPr fontId="2"/>
  </si>
  <si>
    <t>種目</t>
    <rPh sb="0" eb="2">
      <t>シュモク</t>
    </rPh>
    <phoneticPr fontId="2"/>
  </si>
  <si>
    <t>品目</t>
    <rPh sb="0" eb="2">
      <t>ヒンモク</t>
    </rPh>
    <phoneticPr fontId="2"/>
  </si>
  <si>
    <t>基準額</t>
    <rPh sb="0" eb="3">
      <t>キジュンガク</t>
    </rPh>
    <phoneticPr fontId="2"/>
  </si>
  <si>
    <t>員数</t>
    <rPh sb="0" eb="2">
      <t>インスウ</t>
    </rPh>
    <phoneticPr fontId="2"/>
  </si>
  <si>
    <t>単価</t>
    <rPh sb="0" eb="2">
      <t>タンカ</t>
    </rPh>
    <phoneticPr fontId="2"/>
  </si>
  <si>
    <t>金額</t>
    <rPh sb="0" eb="2">
      <t>キンガク</t>
    </rPh>
    <phoneticPr fontId="2"/>
  </si>
  <si>
    <t>対象経費支出予定額</t>
    <rPh sb="0" eb="4">
      <t>タイショウケイヒ</t>
    </rPh>
    <rPh sb="4" eb="9">
      <t>シシュツヨテイガク</t>
    </rPh>
    <phoneticPr fontId="2"/>
  </si>
  <si>
    <t>型式</t>
    <rPh sb="0" eb="2">
      <t>カタシキ</t>
    </rPh>
    <phoneticPr fontId="2"/>
  </si>
  <si>
    <t>設備</t>
    <rPh sb="0" eb="2">
      <t>セツビ</t>
    </rPh>
    <phoneticPr fontId="2"/>
  </si>
  <si>
    <t>計</t>
    <rPh sb="0" eb="1">
      <t>ケイ</t>
    </rPh>
    <phoneticPr fontId="2"/>
  </si>
  <si>
    <t>申請回</t>
    <rPh sb="0" eb="2">
      <t>シンセイ</t>
    </rPh>
    <rPh sb="2" eb="3">
      <t>カイ</t>
    </rPh>
    <phoneticPr fontId="2"/>
  </si>
  <si>
    <t>様式第４号</t>
    <rPh sb="0" eb="3">
      <t>ヨウシキダイ</t>
    </rPh>
    <rPh sb="4" eb="5">
      <t>ゴウ</t>
    </rPh>
    <phoneticPr fontId="2"/>
  </si>
  <si>
    <t>　岩手県知事　達増　拓也　様</t>
    <phoneticPr fontId="2"/>
  </si>
  <si>
    <t>　標記について、関係書類を添えて次のとおり申請します。</t>
  </si>
  <si>
    <t>１　施設整備事業</t>
  </si>
  <si>
    <t>２　設備整備事業</t>
  </si>
  <si>
    <t>（１）施設区分</t>
  </si>
  <si>
    <t>　　　設備名：別添様式第３号のとおり</t>
  </si>
  <si>
    <t>（２）事業内容の変更概要及び理由</t>
  </si>
  <si>
    <t>　　　概要：別添様式第３号のとおり</t>
  </si>
  <si>
    <t>（３）添付書類</t>
  </si>
  <si>
    <t>　　　見積書、請求書、契約書等</t>
  </si>
  <si>
    <t>　　　　　　　□　運用方法の変更のため。なお、事業実施に支障はない。</t>
  </si>
  <si>
    <t>　　　　　　　□　その他（　　　　　　　　　　　　　　　　　　　　　　　　　　　　）</t>
    <rPh sb="11" eb="12">
      <t>タ</t>
    </rPh>
    <phoneticPr fontId="2"/>
  </si>
  <si>
    <t>　　　　　　　□　当初の見込みより、事業費が低く抑えられたため。</t>
    <phoneticPr fontId="2"/>
  </si>
  <si>
    <t>　　　理由：　□　事業期間の延長に伴う補助対象事業費の増額</t>
    <phoneticPr fontId="2"/>
  </si>
  <si>
    <t>　　　　　　　□　整備を予定していた物品が購入できず、仕入業者が変更となったため。</t>
    <phoneticPr fontId="2"/>
  </si>
  <si>
    <t>←</t>
    <phoneticPr fontId="2"/>
  </si>
  <si>
    <t>←様式第〇号を提出する際に、その作成日をご入力ください（20xx/xx/xx の形式で入力）</t>
    <rPh sb="1" eb="3">
      <t>ヨウシキ</t>
    </rPh>
    <rPh sb="3" eb="4">
      <t>ダイ</t>
    </rPh>
    <rPh sb="5" eb="6">
      <t>ゴウ</t>
    </rPh>
    <rPh sb="7" eb="9">
      <t>テイシュツ</t>
    </rPh>
    <rPh sb="11" eb="12">
      <t>サイ</t>
    </rPh>
    <rPh sb="16" eb="18">
      <t>サクセイ</t>
    </rPh>
    <rPh sb="21" eb="23">
      <t>ニュウリョク</t>
    </rPh>
    <rPh sb="40" eb="42">
      <t>ケイシキ</t>
    </rPh>
    <rPh sb="43" eb="45">
      <t>ニュウリョク</t>
    </rPh>
    <phoneticPr fontId="1"/>
  </si>
  <si>
    <t>※御記載いただいた内容により、追加書類の提出をお願いする場合があります。</t>
    <rPh sb="1" eb="2">
      <t>ゴ</t>
    </rPh>
    <rPh sb="2" eb="4">
      <t>キサイ</t>
    </rPh>
    <rPh sb="9" eb="11">
      <t>ナイヨウ</t>
    </rPh>
    <rPh sb="15" eb="17">
      <t>ツイカ</t>
    </rPh>
    <rPh sb="17" eb="19">
      <t>ショルイ</t>
    </rPh>
    <rPh sb="20" eb="22">
      <t>テイシュツ</t>
    </rPh>
    <rPh sb="24" eb="25">
      <t>ネガ</t>
    </rPh>
    <rPh sb="28" eb="30">
      <t>バアイ</t>
    </rPh>
    <phoneticPr fontId="2"/>
  </si>
  <si>
    <t>整備が必要な理由</t>
    <phoneticPr fontId="2"/>
  </si>
  <si>
    <t>設備No.</t>
    <rPh sb="0" eb="2">
      <t>セツビ</t>
    </rPh>
    <phoneticPr fontId="2"/>
  </si>
  <si>
    <t>財産処分の制限に関する確認書</t>
    <phoneticPr fontId="2"/>
  </si>
  <si>
    <t>補助事業者</t>
    <rPh sb="0" eb="2">
      <t>ホジョ</t>
    </rPh>
    <rPh sb="2" eb="4">
      <t>ジギョウ</t>
    </rPh>
    <rPh sb="4" eb="5">
      <t>シャ</t>
    </rPh>
    <phoneticPr fontId="2"/>
  </si>
  <si>
    <t>　　　令和５年度新型インフルエンザ等患者入院医療機関等整備事業変更（廃止・中止）
　　　承認申請書</t>
    <phoneticPr fontId="2"/>
  </si>
  <si>
    <t>令和５年度新型インフルエンザ等患者入院医療機関等整備事業費補助金交付申請書</t>
    <phoneticPr fontId="2"/>
  </si>
  <si>
    <t>　令和５年度において、標記補助金の交付を受けたいので、岩手県補助金交付規則（昭和32年岩手県規則第71号）の規定により、関係書類を添えて、次のとおり補助金の交付を申請します。</t>
    <phoneticPr fontId="2"/>
  </si>
  <si>
    <t>【計画書様式8-1a】</t>
    <rPh sb="1" eb="4">
      <t>ケイカクショ</t>
    </rPh>
    <rPh sb="4" eb="6">
      <t>ヨウシキ</t>
    </rPh>
    <phoneticPr fontId="2"/>
  </si>
  <si>
    <t>金額（税込）A</t>
    <rPh sb="0" eb="2">
      <t>キンガク</t>
    </rPh>
    <rPh sb="3" eb="5">
      <t>ゼイコミ</t>
    </rPh>
    <phoneticPr fontId="2"/>
  </si>
  <si>
    <t>【計画書様式8-2】設備一覧</t>
    <rPh sb="1" eb="4">
      <t>ケイカクショ</t>
    </rPh>
    <rPh sb="4" eb="6">
      <t>ヨウシキ</t>
    </rPh>
    <rPh sb="10" eb="12">
      <t>セツビ</t>
    </rPh>
    <rPh sb="12" eb="14">
      <t>イチラン</t>
    </rPh>
    <phoneticPr fontId="2"/>
  </si>
  <si>
    <t>・計画書様式8-2の「設備種別」欄に記載した設備のうち、「医療機器」について全て記載してください。</t>
    <rPh sb="1" eb="4">
      <t>ケイカクショ</t>
    </rPh>
    <rPh sb="4" eb="6">
      <t>ヨウシキ</t>
    </rPh>
    <rPh sb="11" eb="13">
      <t>セツビ</t>
    </rPh>
    <rPh sb="13" eb="15">
      <t>シュベツ</t>
    </rPh>
    <rPh sb="16" eb="17">
      <t>ラン</t>
    </rPh>
    <rPh sb="18" eb="20">
      <t>キサイ</t>
    </rPh>
    <rPh sb="22" eb="24">
      <t>セツビ</t>
    </rPh>
    <rPh sb="29" eb="31">
      <t>イリョウ</t>
    </rPh>
    <rPh sb="31" eb="33">
      <t>キキ</t>
    </rPh>
    <rPh sb="38" eb="39">
      <t>スベ</t>
    </rPh>
    <rPh sb="40" eb="42">
      <t>キサイ</t>
    </rPh>
    <phoneticPr fontId="2"/>
  </si>
  <si>
    <t>設備No.</t>
    <phoneticPr fontId="2"/>
  </si>
  <si>
    <t>規格（型式）</t>
    <phoneticPr fontId="2"/>
  </si>
  <si>
    <t>・「設備No.」欄と「規格（型式）」欄は、計画書様式8-2の記載内容に対応させてください。</t>
    <rPh sb="2" eb="4">
      <t>セツビ</t>
    </rPh>
    <rPh sb="8" eb="9">
      <t>ラン</t>
    </rPh>
    <rPh sb="11" eb="13">
      <t>キカク</t>
    </rPh>
    <rPh sb="14" eb="16">
      <t>カタシキ</t>
    </rPh>
    <rPh sb="18" eb="19">
      <t>ラン</t>
    </rPh>
    <rPh sb="21" eb="24">
      <t>ケイカクショ</t>
    </rPh>
    <rPh sb="24" eb="26">
      <t>ヨウシキ</t>
    </rPh>
    <rPh sb="30" eb="32">
      <t>キサイ</t>
    </rPh>
    <rPh sb="32" eb="34">
      <t>ナイヨウ</t>
    </rPh>
    <rPh sb="35" eb="37">
      <t>タイオウ</t>
    </rPh>
    <phoneticPr fontId="2"/>
  </si>
  <si>
    <t>患者案内のための看板の設置料</t>
  </si>
  <si>
    <t>患者案内のための看板の設置料</t>
    <phoneticPr fontId="2"/>
  </si>
  <si>
    <t>ホームページ上に外来対応医療機関であることを明記するための改修費</t>
    <phoneticPr fontId="2"/>
  </si>
  <si>
    <t>換気設備設置のための軽微な改修等の修繕費</t>
    <phoneticPr fontId="2"/>
  </si>
  <si>
    <t>非接触サーモグラフィーカメラ</t>
    <phoneticPr fontId="2"/>
  </si>
  <si>
    <t>医療機器</t>
    <phoneticPr fontId="2"/>
  </si>
  <si>
    <t>－</t>
    <phoneticPr fontId="2"/>
  </si>
  <si>
    <t>（計画書様式8-2のとおり）</t>
    <phoneticPr fontId="2"/>
  </si>
  <si>
    <t>（計画書様式8-2のとおり）</t>
    <phoneticPr fontId="2"/>
  </si>
  <si>
    <t>外来対応医療機関確保事業</t>
    <phoneticPr fontId="2"/>
  </si>
  <si>
    <t>外来対応医療機関（診療・検査医療機関）指定日</t>
    <rPh sb="0" eb="2">
      <t>ガイライ</t>
    </rPh>
    <rPh sb="2" eb="4">
      <t>タイオウ</t>
    </rPh>
    <rPh sb="4" eb="6">
      <t>イリョウ</t>
    </rPh>
    <rPh sb="6" eb="8">
      <t>キカン</t>
    </rPh>
    <rPh sb="9" eb="11">
      <t>シンリョウ</t>
    </rPh>
    <rPh sb="12" eb="14">
      <t>ケンサ</t>
    </rPh>
    <rPh sb="14" eb="16">
      <t>イリョウ</t>
    </rPh>
    <rPh sb="16" eb="18">
      <t>キカン</t>
    </rPh>
    <rPh sb="19" eb="22">
      <t>シテイビ</t>
    </rPh>
    <phoneticPr fontId="2"/>
  </si>
  <si>
    <t>←外来対応医療機関（5/7までは診療・検査医療機関）の指定を受けた日付を御記載ください。
　　（20xx/xx/xx の形式で入力）</t>
    <rPh sb="1" eb="3">
      <t>ガイライ</t>
    </rPh>
    <rPh sb="3" eb="5">
      <t>タイオウ</t>
    </rPh>
    <rPh sb="5" eb="7">
      <t>イリョウ</t>
    </rPh>
    <rPh sb="7" eb="9">
      <t>キカン</t>
    </rPh>
    <rPh sb="16" eb="18">
      <t>シンリョウ</t>
    </rPh>
    <rPh sb="19" eb="21">
      <t>ケンサ</t>
    </rPh>
    <rPh sb="21" eb="23">
      <t>イリョウ</t>
    </rPh>
    <rPh sb="23" eb="25">
      <t>キカン</t>
    </rPh>
    <rPh sb="27" eb="29">
      <t>シテイ</t>
    </rPh>
    <rPh sb="30" eb="31">
      <t>ウ</t>
    </rPh>
    <rPh sb="33" eb="35">
      <t>ヒヅケ</t>
    </rPh>
    <rPh sb="36" eb="37">
      <t>ゴ</t>
    </rPh>
    <rPh sb="37" eb="39">
      <t>キサイ</t>
    </rPh>
    <phoneticPr fontId="2"/>
  </si>
  <si>
    <t>外来対応医療機関の対応を継続することに関する確認書</t>
    <rPh sb="19" eb="20">
      <t>カン</t>
    </rPh>
    <rPh sb="22" eb="25">
      <t>カクニンショ</t>
    </rPh>
    <phoneticPr fontId="2"/>
  </si>
  <si>
    <t>　新型インフルエンザ等患者入院医療機関等整備事業費補助金（外来対応医療機関確保事業）の交付申請にあたり、令和６年３月３１日までに外来対応医療機関の対応を継続しないこととなった場合は、交付決定の取消し（及び補助金の返還）をすることについて確認・同意します。</t>
    <rPh sb="29" eb="31">
      <t>ガイライ</t>
    </rPh>
    <rPh sb="31" eb="33">
      <t>タイオウ</t>
    </rPh>
    <rPh sb="33" eb="35">
      <t>イリョウ</t>
    </rPh>
    <rPh sb="35" eb="37">
      <t>キカン</t>
    </rPh>
    <rPh sb="37" eb="39">
      <t>カクホ</t>
    </rPh>
    <rPh sb="39" eb="41">
      <t>ジギョウ</t>
    </rPh>
    <rPh sb="118" eb="120">
      <t>カクニン</t>
    </rPh>
    <rPh sb="121" eb="123">
      <t>ドウイ</t>
    </rPh>
    <phoneticPr fontId="2"/>
  </si>
  <si>
    <t>　新型インフルエンザ等患者入院医療機関等整備事業費補助金の交付申請にあたり、財産処分の制限については、岩手県補助金交付規則第19条及び新型インフルエンザ等患者入院医療機関等整備事業費補助金交付要綱第５を確認しました。</t>
    <rPh sb="61" eb="62">
      <t>ダイ</t>
    </rPh>
    <rPh sb="64" eb="65">
      <t>ジョウ</t>
    </rPh>
    <rPh sb="65" eb="66">
      <t>オヨ</t>
    </rPh>
    <phoneticPr fontId="2"/>
  </si>
  <si>
    <t>＜抜粋：岩手県補助金交付規則第19条＞</t>
    <rPh sb="1" eb="3">
      <t>バッスイ</t>
    </rPh>
    <phoneticPr fontId="2"/>
  </si>
  <si>
    <t>　補助事業者は、補助事業により取得し、又は効用の増加した次に掲げる財産を、知事の承認を受けないで、補助金の交付の目的に反して使用し、譲渡し、交換し、貸し付け、担保に供し、取り壊し、又は廃棄してはならない。ただし、補助金の交付の目的及び当該財産の耐用年数を勘案して知事が定める期間を経過した場合その他知事が特に必要と認める場合は、この限りでない。
(１)　不動産
(２)　機械及び重要な器具で知事が指定するもの
(３)　その他知事が特に必要があると認めて指定するもの
２　知事は、前項の承認をするときは、その交付した補助金の全部又は一部に相当する金額を県に納付すべきことを命ずることがある。</t>
    <phoneticPr fontId="2"/>
  </si>
  <si>
    <t>＜抜粋：新型インフルエンザ等患者入院医療機関等整備事業費補助金交付要綱第５＞</t>
    <rPh sb="1" eb="3">
      <t>バッスイ</t>
    </rPh>
    <rPh sb="31" eb="33">
      <t>コウフ</t>
    </rPh>
    <rPh sb="33" eb="35">
      <t>ヨウコウ</t>
    </rPh>
    <rPh sb="35" eb="36">
      <t>ダイ</t>
    </rPh>
    <phoneticPr fontId="2"/>
  </si>
  <si>
    <t>　規則第19条第１項に規定する期間は、補助事業により取得し、又は効用の増加した財産の処分制限期間（平成20年７月11日厚生労働省告示第384号）のとおりとする。</t>
    <phoneticPr fontId="2"/>
  </si>
  <si>
    <t>新型インフルエンザ等患者入院医療機関等整備事業費補助金申請チェックリスト</t>
    <phoneticPr fontId="2"/>
  </si>
  <si>
    <t>申請者名</t>
    <rPh sb="0" eb="2">
      <t>シンセイ</t>
    </rPh>
    <rPh sb="2" eb="3">
      <t>シャ</t>
    </rPh>
    <rPh sb="3" eb="4">
      <t>メイ</t>
    </rPh>
    <phoneticPr fontId="2"/>
  </si>
  <si>
    <t>提出書類</t>
    <rPh sb="0" eb="2">
      <t>テイシュツ</t>
    </rPh>
    <rPh sb="2" eb="4">
      <t>ショルイ</t>
    </rPh>
    <phoneticPr fontId="2"/>
  </si>
  <si>
    <t>チェック欄</t>
    <rPh sb="4" eb="5">
      <t>ラン</t>
    </rPh>
    <phoneticPr fontId="2"/>
  </si>
  <si>
    <t>全員が提出</t>
    <rPh sb="0" eb="2">
      <t>ゼンイン</t>
    </rPh>
    <phoneticPr fontId="2"/>
  </si>
  <si>
    <t>交付申請書（様式第１号）</t>
    <phoneticPr fontId="2"/>
  </si>
  <si>
    <t>□</t>
    <phoneticPr fontId="2"/>
  </si>
  <si>
    <t>申請する設備の見積書</t>
    <rPh sb="0" eb="2">
      <t>シンセイ</t>
    </rPh>
    <rPh sb="4" eb="6">
      <t>セツビ</t>
    </rPh>
    <rPh sb="7" eb="10">
      <t>ミツモリショ</t>
    </rPh>
    <phoneticPr fontId="2"/>
  </si>
  <si>
    <t>整備を希望する設備機器等の仕様が分かるカタログ等の資料</t>
    <phoneticPr fontId="2"/>
  </si>
  <si>
    <t>内容を御確認の上、押印してください</t>
    <rPh sb="0" eb="2">
      <t>ナイヨウ</t>
    </rPh>
    <rPh sb="3" eb="4">
      <t>ゴ</t>
    </rPh>
    <rPh sb="4" eb="6">
      <t>カクニン</t>
    </rPh>
    <rPh sb="7" eb="8">
      <t>ウエ</t>
    </rPh>
    <rPh sb="9" eb="11">
      <t>オウイン</t>
    </rPh>
    <phoneticPr fontId="2"/>
  </si>
  <si>
    <t>計画書様式8-1、8-2</t>
    <rPh sb="0" eb="3">
      <t>ケイカクショ</t>
    </rPh>
    <rPh sb="3" eb="5">
      <t>ヨウシキ</t>
    </rPh>
    <phoneticPr fontId="2"/>
  </si>
  <si>
    <t>計画書様式8-1、8-2を入力すれば自動作成されます。</t>
    <rPh sb="13" eb="15">
      <t>ニュウリョク</t>
    </rPh>
    <rPh sb="18" eb="20">
      <t>ジドウ</t>
    </rPh>
    <rPh sb="20" eb="22">
      <t>サクセイ</t>
    </rPh>
    <phoneticPr fontId="2"/>
  </si>
  <si>
    <t>外来対応医療機関の対応を継続することに関する確認書</t>
    <phoneticPr fontId="2"/>
  </si>
  <si>
    <t>設備整備事業所要額内訳等及び事業計画書（様式第３号）</t>
    <phoneticPr fontId="2"/>
  </si>
  <si>
    <t>基準額算出内訳並びに対象経費支出予定額内訳（様式第３号別紙）</t>
    <phoneticPr fontId="2"/>
  </si>
  <si>
    <t>（１）令和５年度歳入歳出予算書（又は見込書）抄本</t>
    <phoneticPr fontId="2"/>
  </si>
  <si>
    <t>申請チェックリスト</t>
    <rPh sb="0" eb="2">
      <t>シンセイ</t>
    </rPh>
    <phoneticPr fontId="2"/>
  </si>
  <si>
    <t>本紙</t>
    <rPh sb="0" eb="2">
      <t>ホンシ</t>
    </rPh>
    <phoneticPr fontId="2"/>
  </si>
  <si>
    <t>【計画書様式8-1b】申請する医療機器の一覧</t>
    <rPh sb="11" eb="13">
      <t>シンセイ</t>
    </rPh>
    <rPh sb="15" eb="17">
      <t>イリョウ</t>
    </rPh>
    <rPh sb="17" eb="19">
      <t>キキ</t>
    </rPh>
    <rPh sb="20" eb="22">
      <t>イチラン</t>
    </rPh>
    <phoneticPr fontId="2"/>
  </si>
  <si>
    <t>該当者が提出</t>
    <rPh sb="0" eb="3">
      <t>ガイトウシャ</t>
    </rPh>
    <rPh sb="4" eb="6">
      <t>テイシュツ</t>
    </rPh>
    <phoneticPr fontId="2"/>
  </si>
  <si>
    <t>歳入歳出（見込）書</t>
    <phoneticPr fontId="2"/>
  </si>
  <si>
    <t>公立の医療機関のみ提出</t>
    <rPh sb="0" eb="2">
      <t>コウリツ</t>
    </rPh>
    <rPh sb="3" eb="5">
      <t>イリョウ</t>
    </rPh>
    <rPh sb="5" eb="7">
      <t>キカン</t>
    </rPh>
    <rPh sb="9" eb="11">
      <t>テイシュツ</t>
    </rPh>
    <phoneticPr fontId="2"/>
  </si>
  <si>
    <t>R5.10.1～R6.3.31に契約・発注・納品・支払したものが対象
既に整備が完了している場合、契約・発注書、納品書、請求書、領収書等を添付</t>
    <rPh sb="16" eb="18">
      <t>ケイヤク</t>
    </rPh>
    <rPh sb="19" eb="21">
      <t>ハッチュウ</t>
    </rPh>
    <rPh sb="22" eb="24">
      <t>ノウヒン</t>
    </rPh>
    <rPh sb="25" eb="27">
      <t>シハライ</t>
    </rPh>
    <rPh sb="32" eb="34">
      <t>タイショウ</t>
    </rPh>
    <rPh sb="50" eb="52">
      <t>ケイヤク</t>
    </rPh>
    <rPh sb="53" eb="56">
      <t>ハッチュウショ</t>
    </rPh>
    <phoneticPr fontId="2"/>
  </si>
  <si>
    <t>口座情報が確認できる通帳の写し</t>
    <rPh sb="0" eb="2">
      <t>コウザ</t>
    </rPh>
    <rPh sb="2" eb="4">
      <t>ジョウホウ</t>
    </rPh>
    <rPh sb="5" eb="7">
      <t>カクニン</t>
    </rPh>
    <rPh sb="10" eb="12">
      <t>ツウチョウ</t>
    </rPh>
    <rPh sb="13" eb="14">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</si>
</sst>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quot;２　補助金申請額　&quot;#,###&quot;　円&quot;"/>
    <numFmt numFmtId="179" formatCode="&quot;（HEPAフィルター付き空気清浄機選定額　&quot;#,###&quot;円）&quot;"/>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明朝"/>
      <family val="1"/>
      <charset val="128"/>
    </font>
    <font>
      <sz val="9"/>
      <color theme="1"/>
      <name val="ＭＳ 明朝"/>
      <family val="1"/>
      <charset val="128"/>
    </font>
    <font>
      <strike/>
      <sz val="11"/>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3"/>
      <charset val="128"/>
      <scheme val="minor"/>
    </font>
    <font>
      <b/>
      <sz val="9"/>
      <color rgb="FFFF0000"/>
      <name val="ＭＳ Ｐゴシック"/>
      <family val="3"/>
      <charset val="128"/>
      <scheme val="minor"/>
    </font>
    <font>
      <sz val="14"/>
      <color theme="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1"/>
      <name val="ＭＳ 明朝"/>
      <family val="1"/>
      <charset val="128"/>
    </font>
    <font>
      <sz val="10"/>
      <color theme="1"/>
      <name val="ＭＳ 明朝"/>
      <family val="1"/>
      <charset val="128"/>
    </font>
    <font>
      <sz val="11"/>
      <color theme="1"/>
      <name val="ＭＳ Ｐゴシック"/>
      <family val="3"/>
      <charset val="128"/>
      <scheme val="minor"/>
    </font>
  </fonts>
  <fills count="5">
    <fill>
      <patternFill patternType="none"/>
    </fill>
    <fill>
      <patternFill patternType="gray125"/>
    </fill>
    <fill>
      <patternFill patternType="solid">
        <fgColor rgb="FFDAEEF3"/>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diagonalUp="1">
      <left style="thin">
        <color auto="1"/>
      </left>
      <right style="thin">
        <color indexed="64"/>
      </right>
      <top/>
      <bottom style="thin">
        <color indexed="64"/>
      </bottom>
      <diagonal style="thin">
        <color auto="1"/>
      </diagonal>
    </border>
    <border diagonalUp="1">
      <left style="thin">
        <color auto="1"/>
      </left>
      <right style="thin">
        <color indexed="64"/>
      </right>
      <top/>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132">
    <xf numFmtId="0" fontId="0" fillId="0" borderId="0" xfId="0">
      <alignment vertical="center"/>
    </xf>
    <xf numFmtId="38" fontId="0" fillId="0" borderId="0" xfId="1" applyFont="1">
      <alignment vertical="center"/>
    </xf>
    <xf numFmtId="0" fontId="3" fillId="0" borderId="0" xfId="0" applyFont="1">
      <alignment vertical="center"/>
    </xf>
    <xf numFmtId="0" fontId="0" fillId="0" borderId="1" xfId="0" applyBorder="1">
      <alignment vertical="center"/>
    </xf>
    <xf numFmtId="0" fontId="3" fillId="0" borderId="1" xfId="0" applyFont="1" applyFill="1" applyBorder="1" applyAlignment="1">
      <alignment horizontal="center" vertical="center"/>
    </xf>
    <xf numFmtId="38" fontId="3" fillId="0" borderId="1" xfId="1" applyFont="1" applyFill="1" applyBorder="1" applyAlignment="1">
      <alignment horizontal="center" vertical="center"/>
    </xf>
    <xf numFmtId="176" fontId="4" fillId="2" borderId="1" xfId="0" applyNumberFormat="1" applyFont="1" applyFill="1" applyBorder="1" applyAlignment="1" applyProtection="1">
      <alignment horizontal="left" vertical="center"/>
      <protection locked="0"/>
    </xf>
    <xf numFmtId="0" fontId="0" fillId="2" borderId="0" xfId="0" applyFill="1">
      <alignment vertical="center"/>
    </xf>
    <xf numFmtId="0" fontId="4" fillId="0" borderId="0" xfId="0" applyFont="1">
      <alignment vertical="center"/>
    </xf>
    <xf numFmtId="0" fontId="4" fillId="0" borderId="0" xfId="0" applyNumberFormat="1" applyFont="1" applyAlignment="1">
      <alignment horizontal="right" vertical="center"/>
    </xf>
    <xf numFmtId="0" fontId="4" fillId="0" borderId="5"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6" xfId="0" applyFont="1" applyBorder="1">
      <alignment vertical="center"/>
    </xf>
    <xf numFmtId="177" fontId="5" fillId="0" borderId="6" xfId="0" applyNumberFormat="1" applyFont="1" applyBorder="1" applyAlignment="1">
      <alignment horizontal="right"/>
    </xf>
    <xf numFmtId="0" fontId="5" fillId="0" borderId="6" xfId="0" applyFont="1" applyBorder="1" applyAlignment="1">
      <alignment vertical="center" wrapText="1"/>
    </xf>
    <xf numFmtId="0" fontId="5" fillId="0" borderId="1" xfId="0" applyFont="1" applyBorder="1" applyAlignment="1">
      <alignment horizontal="center" vertical="center" wrapText="1"/>
    </xf>
    <xf numFmtId="0" fontId="5" fillId="0" borderId="7" xfId="0" applyFont="1" applyBorder="1">
      <alignment vertical="center"/>
    </xf>
    <xf numFmtId="177" fontId="5" fillId="0" borderId="7" xfId="0" applyNumberFormat="1" applyFont="1" applyBorder="1" applyAlignment="1">
      <alignment horizontal="right"/>
    </xf>
    <xf numFmtId="177" fontId="5" fillId="0" borderId="1" xfId="0" applyNumberFormat="1" applyFont="1" applyBorder="1" applyAlignment="1">
      <alignment horizontal="right"/>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0" fillId="0" borderId="0" xfId="0" applyAlignment="1">
      <alignment vertical="center"/>
    </xf>
    <xf numFmtId="0" fontId="6" fillId="0" borderId="0" xfId="0" applyFont="1">
      <alignment vertical="center"/>
    </xf>
    <xf numFmtId="49" fontId="4" fillId="2" borderId="1" xfId="0" applyNumberFormat="1" applyFont="1" applyFill="1" applyBorder="1" applyAlignment="1" applyProtection="1">
      <alignment horizontal="left" vertical="center"/>
      <protection locked="0"/>
    </xf>
    <xf numFmtId="0" fontId="0" fillId="2" borderId="1" xfId="0" applyFill="1" applyBorder="1" applyAlignment="1" applyProtection="1">
      <alignment horizontal="center" vertical="center"/>
      <protection locked="0"/>
    </xf>
    <xf numFmtId="38" fontId="0" fillId="2" borderId="1" xfId="1" applyFont="1" applyFill="1" applyBorder="1" applyProtection="1">
      <alignment vertical="center"/>
      <protection locked="0"/>
    </xf>
    <xf numFmtId="0" fontId="0" fillId="2" borderId="1" xfId="0" applyFill="1" applyBorder="1" applyProtection="1">
      <alignment vertical="center"/>
      <protection locked="0"/>
    </xf>
    <xf numFmtId="0" fontId="0" fillId="2" borderId="1" xfId="0" applyFill="1" applyBorder="1" applyAlignment="1" applyProtection="1">
      <alignment vertical="center" wrapText="1"/>
      <protection locked="0"/>
    </xf>
    <xf numFmtId="177" fontId="0" fillId="0" borderId="0" xfId="0" applyNumberFormat="1">
      <alignment vertical="center"/>
    </xf>
    <xf numFmtId="0" fontId="5" fillId="0" borderId="2" xfId="0" applyFont="1" applyBorder="1" applyAlignment="1">
      <alignment vertical="center" wrapText="1"/>
    </xf>
    <xf numFmtId="177" fontId="4" fillId="0" borderId="0" xfId="0" applyNumberFormat="1" applyFont="1">
      <alignment vertical="center"/>
    </xf>
    <xf numFmtId="0" fontId="4" fillId="0" borderId="0" xfId="0" applyFont="1" applyAlignment="1">
      <alignment vertical="center"/>
    </xf>
    <xf numFmtId="177" fontId="4" fillId="0" borderId="0" xfId="0" applyNumberFormat="1" applyFont="1" applyAlignment="1">
      <alignment vertical="center"/>
    </xf>
    <xf numFmtId="0" fontId="4" fillId="0" borderId="0" xfId="0" applyFont="1" applyAlignment="1">
      <alignment horizontal="right" vertical="center"/>
    </xf>
    <xf numFmtId="177" fontId="5" fillId="0" borderId="5" xfId="0" applyNumberFormat="1" applyFont="1" applyBorder="1" applyAlignment="1">
      <alignment horizontal="center" vertical="center"/>
    </xf>
    <xf numFmtId="177" fontId="5" fillId="0" borderId="5" xfId="0" applyNumberFormat="1" applyFont="1" applyBorder="1">
      <alignment vertical="center"/>
    </xf>
    <xf numFmtId="177" fontId="5" fillId="0" borderId="1"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177" fontId="5" fillId="0" borderId="6" xfId="0" applyNumberFormat="1" applyFont="1" applyBorder="1" applyAlignment="1">
      <alignment horizontal="center" vertical="center"/>
    </xf>
    <xf numFmtId="177" fontId="5" fillId="0" borderId="6" xfId="0" applyNumberFormat="1" applyFont="1" applyBorder="1" applyAlignment="1">
      <alignment horizontal="right" vertical="center"/>
    </xf>
    <xf numFmtId="177" fontId="5" fillId="0" borderId="2" xfId="0" applyNumberFormat="1" applyFont="1" applyBorder="1" applyAlignment="1">
      <alignment horizontal="right" vertical="center"/>
    </xf>
    <xf numFmtId="177" fontId="5" fillId="0" borderId="0" xfId="0" applyNumberFormat="1" applyFont="1" applyBorder="1" applyAlignment="1">
      <alignment horizontal="center" vertical="center"/>
    </xf>
    <xf numFmtId="177" fontId="5" fillId="0" borderId="0" xfId="0" applyNumberFormat="1" applyFont="1" applyBorder="1" applyAlignment="1">
      <alignment horizontal="right" vertical="center"/>
    </xf>
    <xf numFmtId="0" fontId="5" fillId="0" borderId="6" xfId="0" applyFont="1" applyBorder="1" applyAlignment="1">
      <alignment horizontal="center" vertical="center"/>
    </xf>
    <xf numFmtId="0" fontId="5" fillId="0" borderId="8" xfId="0" applyFont="1" applyBorder="1">
      <alignment vertical="center"/>
    </xf>
    <xf numFmtId="177" fontId="5" fillId="0" borderId="6" xfId="0" applyNumberFormat="1" applyFont="1" applyBorder="1" applyAlignment="1">
      <alignment vertical="top"/>
    </xf>
    <xf numFmtId="177" fontId="5" fillId="0" borderId="2" xfId="0" applyNumberFormat="1" applyFont="1" applyBorder="1" applyAlignment="1">
      <alignment vertical="top"/>
    </xf>
    <xf numFmtId="0" fontId="5" fillId="0" borderId="2" xfId="0" applyFont="1" applyBorder="1">
      <alignment vertical="center"/>
    </xf>
    <xf numFmtId="177" fontId="5" fillId="0" borderId="2" xfId="0" applyNumberFormat="1" applyFont="1" applyBorder="1" applyAlignment="1">
      <alignment horizontal="right" vertical="top"/>
    </xf>
    <xf numFmtId="0" fontId="5" fillId="0" borderId="3" xfId="0" applyFont="1" applyBorder="1">
      <alignment vertical="center"/>
    </xf>
    <xf numFmtId="177" fontId="5" fillId="0" borderId="1" xfId="0" applyNumberFormat="1" applyFont="1" applyBorder="1">
      <alignment vertical="center"/>
    </xf>
    <xf numFmtId="177" fontId="5" fillId="0" borderId="4" xfId="0" applyNumberFormat="1" applyFont="1" applyBorder="1">
      <alignment vertical="center"/>
    </xf>
    <xf numFmtId="0" fontId="3" fillId="0" borderId="1" xfId="0" applyFont="1" applyBorder="1" applyAlignment="1">
      <alignment horizontal="center" vertical="center"/>
    </xf>
    <xf numFmtId="0" fontId="4" fillId="0" borderId="0" xfId="0" applyFont="1" applyAlignment="1">
      <alignment horizontal="left" vertical="center"/>
    </xf>
    <xf numFmtId="0" fontId="0" fillId="0" borderId="0" xfId="0" applyFill="1">
      <alignment vertical="center"/>
    </xf>
    <xf numFmtId="0" fontId="7" fillId="0" borderId="0" xfId="0" applyFont="1">
      <alignment vertical="center"/>
    </xf>
    <xf numFmtId="0" fontId="8" fillId="0" borderId="0" xfId="0" applyFont="1">
      <alignment vertical="center"/>
    </xf>
    <xf numFmtId="179" fontId="3" fillId="0" borderId="12" xfId="1" applyNumberFormat="1" applyFont="1" applyBorder="1" applyAlignment="1">
      <alignment vertical="center"/>
    </xf>
    <xf numFmtId="177" fontId="5" fillId="0" borderId="6" xfId="0" applyNumberFormat="1" applyFont="1" applyBorder="1" applyAlignment="1">
      <alignment horizontal="right" vertical="top" shrinkToFit="1"/>
    </xf>
    <xf numFmtId="177" fontId="5" fillId="0" borderId="6" xfId="0" applyNumberFormat="1" applyFont="1" applyBorder="1" applyAlignment="1">
      <alignment horizontal="right" vertical="top"/>
    </xf>
    <xf numFmtId="0" fontId="5" fillId="0" borderId="8" xfId="0" applyFont="1" applyBorder="1" applyAlignment="1">
      <alignment vertical="top"/>
    </xf>
    <xf numFmtId="177" fontId="5" fillId="0" borderId="5" xfId="0" applyNumberFormat="1" applyFont="1" applyFill="1" applyBorder="1" applyAlignment="1">
      <alignment vertical="top"/>
    </xf>
    <xf numFmtId="177" fontId="5" fillId="0" borderId="0" xfId="0" applyNumberFormat="1" applyFont="1" applyFill="1" applyBorder="1" applyAlignment="1">
      <alignment vertical="top"/>
    </xf>
    <xf numFmtId="177" fontId="5" fillId="0" borderId="5" xfId="0" applyNumberFormat="1" applyFont="1" applyFill="1" applyBorder="1" applyAlignment="1">
      <alignment horizontal="right" vertical="top"/>
    </xf>
    <xf numFmtId="177" fontId="5" fillId="0" borderId="0" xfId="0" applyNumberFormat="1" applyFont="1" applyFill="1" applyBorder="1" applyAlignment="1">
      <alignment horizontal="right" vertical="top"/>
    </xf>
    <xf numFmtId="179" fontId="3" fillId="0" borderId="0" xfId="1" applyNumberFormat="1" applyFont="1" applyBorder="1" applyAlignment="1">
      <alignment vertical="center"/>
    </xf>
    <xf numFmtId="177" fontId="5" fillId="0" borderId="11" xfId="0" applyNumberFormat="1" applyFont="1" applyBorder="1">
      <alignment vertical="center"/>
    </xf>
    <xf numFmtId="177" fontId="5" fillId="0" borderId="13" xfId="0" applyNumberFormat="1" applyFont="1" applyBorder="1">
      <alignment vertical="center"/>
    </xf>
    <xf numFmtId="177" fontId="5" fillId="0" borderId="4"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12" fillId="0" borderId="0" xfId="0" applyFont="1">
      <alignment vertical="center"/>
    </xf>
    <xf numFmtId="0" fontId="5" fillId="0" borderId="7" xfId="0" applyFont="1" applyBorder="1" applyAlignment="1">
      <alignment vertical="center" wrapText="1"/>
    </xf>
    <xf numFmtId="177" fontId="5" fillId="0" borderId="7" xfId="0" applyNumberFormat="1" applyFont="1" applyBorder="1" applyAlignment="1">
      <alignment vertical="top"/>
    </xf>
    <xf numFmtId="177" fontId="5" fillId="0" borderId="12" xfId="0" applyNumberFormat="1" applyFont="1" applyFill="1" applyBorder="1" applyAlignment="1">
      <alignment vertical="top"/>
    </xf>
    <xf numFmtId="177" fontId="5" fillId="0" borderId="2" xfId="0" applyNumberFormat="1" applyFont="1" applyBorder="1" applyAlignment="1">
      <alignment horizontal="right"/>
    </xf>
    <xf numFmtId="177" fontId="5" fillId="0" borderId="1" xfId="0" applyNumberFormat="1" applyFont="1" applyBorder="1" applyAlignment="1">
      <alignment horizontal="right" vertical="top"/>
    </xf>
    <xf numFmtId="0" fontId="0" fillId="0" borderId="1" xfId="0" applyBorder="1" applyAlignment="1">
      <alignment vertical="center" wrapText="1"/>
    </xf>
    <xf numFmtId="0" fontId="0" fillId="0" borderId="0" xfId="0" applyAlignment="1">
      <alignment horizontal="left" vertical="center" wrapText="1"/>
    </xf>
    <xf numFmtId="0" fontId="15" fillId="0" borderId="0" xfId="0" applyFont="1" applyAlignment="1">
      <alignment horizontal="left" vertical="top"/>
    </xf>
    <xf numFmtId="0" fontId="0" fillId="0" borderId="0" xfId="0" applyAlignment="1">
      <alignment horizontal="centerContinuous" vertical="center"/>
    </xf>
    <xf numFmtId="0" fontId="0" fillId="0" borderId="0" xfId="0" applyAlignment="1">
      <alignment horizontal="centerContinuous" vertical="center" wrapText="1"/>
    </xf>
    <xf numFmtId="0" fontId="0" fillId="0" borderId="1" xfId="0" applyFont="1" applyBorder="1" applyAlignment="1">
      <alignment vertical="center"/>
    </xf>
    <xf numFmtId="0" fontId="0" fillId="0" borderId="0" xfId="0" applyFont="1" applyFill="1" applyBorder="1" applyAlignment="1">
      <alignment vertical="center"/>
    </xf>
    <xf numFmtId="0" fontId="16" fillId="0" borderId="0" xfId="0" applyFont="1" applyFill="1" applyBorder="1" applyAlignment="1">
      <alignment horizontal="centerContinuous" vertical="center"/>
    </xf>
    <xf numFmtId="0" fontId="0" fillId="3" borderId="1" xfId="0" applyFill="1" applyBorder="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2" xfId="0" applyFill="1" applyBorder="1" applyAlignment="1">
      <alignment horizontal="left" vertical="center"/>
    </xf>
    <xf numFmtId="0" fontId="0" fillId="0" borderId="0" xfId="0" applyAlignment="1">
      <alignment horizontal="right" vertical="center"/>
    </xf>
    <xf numFmtId="0" fontId="0" fillId="4" borderId="1" xfId="0" applyFill="1" applyBorder="1" applyAlignment="1">
      <alignment horizontal="center" vertical="center" textRotation="255" wrapText="1"/>
    </xf>
    <xf numFmtId="176" fontId="0" fillId="2" borderId="1" xfId="0" applyNumberFormat="1" applyFill="1" applyBorder="1" applyProtection="1">
      <alignment vertical="center"/>
      <protection locked="0"/>
    </xf>
    <xf numFmtId="0" fontId="9" fillId="2" borderId="1" xfId="0" applyFont="1" applyFill="1" applyBorder="1" applyProtection="1">
      <alignment vertical="center"/>
      <protection locked="0"/>
    </xf>
    <xf numFmtId="0" fontId="9" fillId="2" borderId="1" xfId="0" applyFont="1" applyFill="1" applyBorder="1" applyAlignment="1" applyProtection="1">
      <alignment vertical="center" wrapText="1"/>
      <protection locked="0"/>
    </xf>
    <xf numFmtId="0" fontId="16" fillId="0" borderId="3" xfId="0" applyFont="1" applyFill="1" applyBorder="1" applyAlignment="1">
      <alignment horizontal="left" vertical="center"/>
    </xf>
    <xf numFmtId="0" fontId="16" fillId="0" borderId="10" xfId="0" applyFont="1" applyFill="1" applyBorder="1" applyAlignment="1">
      <alignment horizontal="left" vertical="center"/>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2" fillId="4" borderId="2" xfId="0" applyFont="1" applyFill="1" applyBorder="1" applyAlignment="1">
      <alignment horizontal="center" vertical="center" textRotation="255" wrapText="1"/>
    </xf>
    <xf numFmtId="0" fontId="12" fillId="4" borderId="6" xfId="0" applyFont="1" applyFill="1" applyBorder="1" applyAlignment="1">
      <alignment horizontal="center" vertical="center" textRotation="255" wrapText="1"/>
    </xf>
    <xf numFmtId="0" fontId="12" fillId="4" borderId="7" xfId="0" applyFont="1" applyFill="1" applyBorder="1" applyAlignment="1">
      <alignment horizontal="center" vertical="center" textRotation="255"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178"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lignment horizontal="distributed" vertical="center"/>
    </xf>
    <xf numFmtId="176" fontId="4" fillId="0" borderId="0" xfId="0" applyNumberFormat="1" applyFont="1" applyAlignment="1">
      <alignment horizontal="distributed" vertical="center"/>
    </xf>
    <xf numFmtId="0" fontId="4" fillId="0" borderId="0" xfId="0" applyFont="1" applyAlignment="1">
      <alignment horizontal="left" vertical="center" shrinkToFit="1"/>
    </xf>
    <xf numFmtId="177" fontId="5" fillId="0" borderId="15" xfId="0" applyNumberFormat="1" applyFont="1" applyBorder="1" applyAlignment="1">
      <alignment horizontal="center"/>
    </xf>
    <xf numFmtId="177" fontId="5" fillId="0" borderId="14" xfId="0" applyNumberFormat="1" applyFont="1" applyBorder="1" applyAlignment="1">
      <alignment horizont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4" fillId="2" borderId="0" xfId="0" applyFont="1" applyFill="1" applyAlignment="1" applyProtection="1">
      <alignment horizontal="left" vertical="center"/>
      <protection locked="0"/>
    </xf>
    <xf numFmtId="0" fontId="4" fillId="0" borderId="0" xfId="0" applyFont="1" applyBorder="1" applyAlignment="1">
      <alignment horizontal="left" vertical="center"/>
    </xf>
    <xf numFmtId="0" fontId="11"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13" fillId="0" borderId="0" xfId="0" applyFont="1" applyAlignment="1">
      <alignment horizontal="left" vertical="top"/>
    </xf>
    <xf numFmtId="176" fontId="0" fillId="0" borderId="0" xfId="0" applyNumberFormat="1" applyAlignment="1">
      <alignment horizontal="left" vertical="center"/>
    </xf>
    <xf numFmtId="0" fontId="4" fillId="0" borderId="0" xfId="0" applyFont="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top"/>
    </xf>
  </cellXfs>
  <cellStyles count="2">
    <cellStyle name="桁区切り" xfId="1" builtinId="6"/>
    <cellStyle name="標準" xfId="0" builtinId="0"/>
  </cellStyles>
  <dxfs count="11">
    <dxf>
      <font>
        <strike/>
      </font>
    </dxf>
    <dxf>
      <font>
        <strike/>
      </font>
    </dxf>
    <dxf>
      <font>
        <strike/>
      </font>
    </dxf>
    <dxf>
      <font>
        <strike/>
      </font>
    </dxf>
    <dxf>
      <font>
        <strike/>
      </font>
    </dxf>
    <dxf>
      <font>
        <strike/>
      </font>
    </dxf>
    <dxf>
      <font>
        <strike/>
      </font>
    </dxf>
    <dxf>
      <font>
        <strike/>
      </font>
    </dxf>
    <dxf>
      <font>
        <strike/>
      </font>
    </dxf>
    <dxf>
      <font>
        <color theme="0"/>
      </font>
      <fill>
        <patternFill>
          <bgColor rgb="FFFF0000"/>
        </patternFill>
      </fill>
    </dxf>
    <dxf>
      <fill>
        <patternFill>
          <bgColor rgb="FFFFFF00"/>
        </patternFill>
      </fill>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xdr:col>
      <xdr:colOff>47625</xdr:colOff>
      <xdr:row>0</xdr:row>
      <xdr:rowOff>47625</xdr:rowOff>
    </xdr:from>
    <xdr:ext cx="2895600" cy="457200"/>
    <xdr:sp macro="" textlink="">
      <xdr:nvSpPr>
        <xdr:cNvPr id="2" name="テキスト ボックス 1"/>
        <xdr:cNvSpPr txBox="1"/>
      </xdr:nvSpPr>
      <xdr:spPr>
        <a:xfrm>
          <a:off x="6819900" y="47625"/>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印刷してお使いください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131445</xdr:colOff>
      <xdr:row>23</xdr:row>
      <xdr:rowOff>1</xdr:rowOff>
    </xdr:from>
    <xdr:ext cx="8294913" cy="1249680"/>
    <xdr:sp macro="" textlink="">
      <xdr:nvSpPr>
        <xdr:cNvPr id="2" name="テキスト ボックス 1"/>
        <xdr:cNvSpPr txBox="1"/>
      </xdr:nvSpPr>
      <xdr:spPr>
        <a:xfrm>
          <a:off x="131445" y="4114801"/>
          <a:ext cx="8294913" cy="124968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400">
              <a:latin typeface="UD デジタル 教科書体 NK-R" panose="02020400000000000000" pitchFamily="18" charset="-128"/>
              <a:ea typeface="UD デジタル 教科書体 NK-R" panose="02020400000000000000" pitchFamily="18" charset="-128"/>
            </a:rPr>
            <a:t>【</a:t>
          </a:r>
          <a:r>
            <a:rPr kumimoji="1" lang="ja-JP" altLang="en-US" sz="1400">
              <a:latin typeface="UD デジタル 教科書体 NK-R" panose="02020400000000000000" pitchFamily="18" charset="-128"/>
              <a:ea typeface="UD デジタル 教科書体 NK-R" panose="02020400000000000000" pitchFamily="18" charset="-128"/>
            </a:rPr>
            <a:t>！！お読みください！！</a:t>
          </a:r>
          <a:r>
            <a:rPr kumimoji="1" lang="en-US" altLang="ja-JP" sz="1400">
              <a:latin typeface="UD デジタル 教科書体 NK-R" panose="02020400000000000000" pitchFamily="18" charset="-128"/>
              <a:ea typeface="UD デジタル 教科書体 NK-R" panose="02020400000000000000" pitchFamily="18" charset="-128"/>
            </a:rPr>
            <a:t>】</a:t>
          </a:r>
        </a:p>
        <a:p>
          <a:r>
            <a:rPr kumimoji="1" lang="ja-JP" altLang="en-US" sz="1400">
              <a:latin typeface="UD デジタル 教科書体 NK-R" panose="02020400000000000000" pitchFamily="18" charset="-128"/>
              <a:ea typeface="UD デジタル 教科書体 NK-R" panose="02020400000000000000" pitchFamily="18" charset="-128"/>
            </a:rPr>
            <a:t>●この様式の電子データは、交付申請後も、変更申請や実績報告の際に使用するものです。</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●事業が完了し、補助金が支払われるまでの間は、常に閲覧・編集できるよう保存してください。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40791</xdr:colOff>
      <xdr:row>0</xdr:row>
      <xdr:rowOff>75050</xdr:rowOff>
    </xdr:from>
    <xdr:ext cx="7750659" cy="3649225"/>
    <xdr:sp macro="" textlink="">
      <xdr:nvSpPr>
        <xdr:cNvPr id="2" name="テキスト ボックス 1"/>
        <xdr:cNvSpPr txBox="1"/>
      </xdr:nvSpPr>
      <xdr:spPr>
        <a:xfrm>
          <a:off x="8422791" y="75050"/>
          <a:ext cx="7750659" cy="364922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600" b="1" u="sng">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600" b="1" u="sng">
              <a:latin typeface="UD デジタル 教科書体 NK-R" panose="02020400000000000000" pitchFamily="18" charset="-128"/>
              <a:ea typeface="UD デジタル 教科書体 NK-R" panose="02020400000000000000" pitchFamily="18" charset="-128"/>
            </a:rPr>
            <a:t>入力前に必ずお読みください！！</a:t>
          </a:r>
          <a:endParaRPr kumimoji="1" lang="en-US" altLang="ja-JP" sz="1600" b="1" u="sng">
            <a:latin typeface="UD デジタル 教科書体 NK-R" panose="02020400000000000000" pitchFamily="18" charset="-128"/>
            <a:ea typeface="UD デジタル 教科書体 NK-R" panose="02020400000000000000" pitchFamily="18" charset="-128"/>
          </a:endParaRPr>
        </a:p>
        <a:p>
          <a:endParaRPr kumimoji="1" lang="en-US" altLang="ja-JP" sz="1400">
            <a:latin typeface="UD デジタル 教科書体 NK-R" panose="02020400000000000000" pitchFamily="18" charset="-128"/>
            <a:ea typeface="UD デジタル 教科書体 NK-R" panose="020204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●初回申請時から申請している（交付決定を受けている）すべての設備について記載してください。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→初回申請時は、「申請回」欄の「初回申請」を選択してください。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rPr>
            <a:t>　→変更申請で追加した設備については、「申請回」欄の「変更●回目」を選択してください。</a:t>
          </a:r>
          <a:endParaRPr kumimoji="1" lang="en-US" altLang="ja-JP" sz="1400" b="0" i="0" u="none" strike="noStrike" kern="0" cap="none" spc="0" normalizeH="0" baseline="0" noProof="0">
            <a:ln>
              <a:noFill/>
            </a:ln>
            <a:solidFill>
              <a:prstClr val="black"/>
            </a:solidFill>
            <a:effectLst/>
            <a:uLnTx/>
            <a:uFillTx/>
            <a:latin typeface="UD デジタル 教科書体 NK-R" panose="02020400000000000000" pitchFamily="18" charset="-128"/>
            <a:ea typeface="UD デジタル 教科書体 NK-R" panose="02020400000000000000" pitchFamily="18" charset="-128"/>
            <a:cs typeface="+mn-cs"/>
          </a:endParaRPr>
        </a:p>
        <a:p>
          <a:r>
            <a:rPr kumimoji="1" lang="ja-JP" altLang="en-US" sz="1400">
              <a:latin typeface="UD デジタル 教科書体 NK-R" panose="02020400000000000000" pitchFamily="18" charset="-128"/>
              <a:ea typeface="UD デジタル 教科書体 NK-R" panose="02020400000000000000" pitchFamily="18" charset="-128"/>
            </a:rPr>
            <a:t>●１行につき、設備１台分を入力してください。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●申請対象が判別できるように、見積書等の該当箇所に「設備</a:t>
          </a:r>
          <a:r>
            <a:rPr kumimoji="1" lang="en-US" altLang="ja-JP" sz="1400">
              <a:latin typeface="UD デジタル 教科書体 NK-R" panose="02020400000000000000" pitchFamily="18" charset="-128"/>
              <a:ea typeface="UD デジタル 教科書体 NK-R" panose="02020400000000000000" pitchFamily="18" charset="-128"/>
            </a:rPr>
            <a:t>No.</a:t>
          </a:r>
          <a:r>
            <a:rPr kumimoji="1" lang="ja-JP" altLang="en-US" sz="14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a:latin typeface="UD デジタル 教科書体 NK-R" panose="02020400000000000000" pitchFamily="18" charset="-128"/>
              <a:ea typeface="UD デジタル 教科書体 NK-R" panose="02020400000000000000" pitchFamily="18" charset="-128"/>
            </a:rPr>
            <a:t>●１つの見積書等に複数の設備が含まれる場合は、設備ごとに行を分けて記載してください。</a:t>
          </a:r>
        </a:p>
        <a:p>
          <a:endParaRPr kumimoji="1" lang="en-US" altLang="ja-JP" sz="140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＜添付書類＞</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整備を希望する設備機器等の見積書</a:t>
          </a:r>
          <a:endParaRPr kumimoji="1" lang="en-US" altLang="ja-JP" sz="1400" b="0">
            <a:latin typeface="UD デジタル 教科書体 NK-R" panose="02020400000000000000" pitchFamily="18" charset="-128"/>
            <a:ea typeface="UD デジタル 教科書体 NK-R" panose="02020400000000000000" pitchFamily="18" charset="-128"/>
          </a:endParaRPr>
        </a:p>
        <a:p>
          <a:r>
            <a:rPr kumimoji="1" lang="ja-JP" altLang="en-US" sz="1400" b="0">
              <a:latin typeface="UD デジタル 教科書体 NK-R" panose="02020400000000000000" pitchFamily="18" charset="-128"/>
              <a:ea typeface="UD デジタル 教科書体 NK-R" panose="02020400000000000000" pitchFamily="18" charset="-128"/>
            </a:rPr>
            <a:t>　（既に整備が完了している場合、契約書、発注書、納品書、請求書、領収書等を添付してください。）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38100</xdr:colOff>
      <xdr:row>0</xdr:row>
      <xdr:rowOff>1</xdr:rowOff>
    </xdr:from>
    <xdr:ext cx="2895600" cy="457200"/>
    <xdr:sp macro="" textlink="">
      <xdr:nvSpPr>
        <xdr:cNvPr id="2" name="テキスト ボックス 1"/>
        <xdr:cNvSpPr txBox="1"/>
      </xdr:nvSpPr>
      <xdr:spPr>
        <a:xfrm>
          <a:off x="9212580" y="1"/>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11</xdr:col>
      <xdr:colOff>83820</xdr:colOff>
      <xdr:row>0</xdr:row>
      <xdr:rowOff>68580</xdr:rowOff>
    </xdr:from>
    <xdr:ext cx="2895600" cy="457200"/>
    <xdr:sp macro="" textlink="">
      <xdr:nvSpPr>
        <xdr:cNvPr id="2" name="テキスト ボックス 1"/>
        <xdr:cNvSpPr txBox="1"/>
      </xdr:nvSpPr>
      <xdr:spPr>
        <a:xfrm>
          <a:off x="8877300" y="6858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10</xdr:col>
      <xdr:colOff>45720</xdr:colOff>
      <xdr:row>0</xdr:row>
      <xdr:rowOff>0</xdr:rowOff>
    </xdr:from>
    <xdr:ext cx="2895600" cy="457200"/>
    <xdr:sp macro="" textlink="">
      <xdr:nvSpPr>
        <xdr:cNvPr id="2" name="テキスト ボックス 1"/>
        <xdr:cNvSpPr txBox="1"/>
      </xdr:nvSpPr>
      <xdr:spPr>
        <a:xfrm>
          <a:off x="6141720" y="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twoCellAnchor>
    <xdr:from>
      <xdr:col>1</xdr:col>
      <xdr:colOff>262424</xdr:colOff>
      <xdr:row>22</xdr:row>
      <xdr:rowOff>58641</xdr:rowOff>
    </xdr:from>
    <xdr:to>
      <xdr:col>1</xdr:col>
      <xdr:colOff>384188</xdr:colOff>
      <xdr:row>26</xdr:row>
      <xdr:rowOff>203963</xdr:rowOff>
    </xdr:to>
    <xdr:sp macro="" textlink="">
      <xdr:nvSpPr>
        <xdr:cNvPr id="3" name="左中かっこ 2"/>
        <xdr:cNvSpPr/>
      </xdr:nvSpPr>
      <xdr:spPr>
        <a:xfrm>
          <a:off x="872024" y="5611716"/>
          <a:ext cx="121764" cy="1097822"/>
        </a:xfrm>
        <a:prstGeom prst="leftBrace">
          <a:avLst>
            <a:gd name="adj1" fmla="val 27564"/>
            <a:gd name="adj2" fmla="val 94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296736</xdr:colOff>
      <xdr:row>22</xdr:row>
      <xdr:rowOff>35858</xdr:rowOff>
    </xdr:from>
    <xdr:ext cx="2437504" cy="1102659"/>
    <xdr:sp macro="" textlink="">
      <xdr:nvSpPr>
        <xdr:cNvPr id="4" name="テキスト ボックス 3"/>
        <xdr:cNvSpPr txBox="1"/>
      </xdr:nvSpPr>
      <xdr:spPr>
        <a:xfrm>
          <a:off x="6392736" y="5486399"/>
          <a:ext cx="2437504" cy="1102659"/>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「理由」欄は、いずれかを</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選択・記入してください。</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9</xdr:col>
      <xdr:colOff>66264</xdr:colOff>
      <xdr:row>0</xdr:row>
      <xdr:rowOff>33132</xdr:rowOff>
    </xdr:from>
    <xdr:ext cx="2895600" cy="457200"/>
    <xdr:sp macro="" textlink="">
      <xdr:nvSpPr>
        <xdr:cNvPr id="2" name="テキスト ボックス 1"/>
        <xdr:cNvSpPr txBox="1"/>
      </xdr:nvSpPr>
      <xdr:spPr>
        <a:xfrm>
          <a:off x="6238464" y="33132"/>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57981</xdr:colOff>
      <xdr:row>4</xdr:row>
      <xdr:rowOff>0</xdr:rowOff>
    </xdr:from>
    <xdr:ext cx="2895600" cy="457200"/>
    <xdr:sp macro="" textlink="">
      <xdr:nvSpPr>
        <xdr:cNvPr id="3" name="テキスト ボックス 2"/>
        <xdr:cNvSpPr txBox="1"/>
      </xdr:nvSpPr>
      <xdr:spPr>
        <a:xfrm>
          <a:off x="6230181" y="685800"/>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9</xdr:col>
      <xdr:colOff>66264</xdr:colOff>
      <xdr:row>0</xdr:row>
      <xdr:rowOff>33132</xdr:rowOff>
    </xdr:from>
    <xdr:ext cx="2895600" cy="457200"/>
    <xdr:sp macro="" textlink="">
      <xdr:nvSpPr>
        <xdr:cNvPr id="2" name="テキスト ボックス 1"/>
        <xdr:cNvSpPr txBox="1"/>
      </xdr:nvSpPr>
      <xdr:spPr>
        <a:xfrm>
          <a:off x="6253373" y="33132"/>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入力不要（自動作成されます）</a:t>
          </a:r>
          <a:endParaRPr kumimoji="1" lang="en-US" altLang="ja-JP" sz="1400" b="0" u="none">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9</xdr:col>
      <xdr:colOff>57981</xdr:colOff>
      <xdr:row>4</xdr:row>
      <xdr:rowOff>0</xdr:rowOff>
    </xdr:from>
    <xdr:ext cx="2895600" cy="457200"/>
    <xdr:sp macro="" textlink="">
      <xdr:nvSpPr>
        <xdr:cNvPr id="3" name="テキスト ボックス 2"/>
        <xdr:cNvSpPr txBox="1"/>
      </xdr:nvSpPr>
      <xdr:spPr>
        <a:xfrm>
          <a:off x="6245090" y="695739"/>
          <a:ext cx="2895600" cy="45720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600" b="1" u="none">
              <a:solidFill>
                <a:sysClr val="windowText" lastClr="000000"/>
              </a:solidFill>
              <a:latin typeface="UD デジタル 教科書体 NK-R" panose="02020400000000000000" pitchFamily="18" charset="-128"/>
              <a:ea typeface="UD デジタル 教科書体 NK-R" panose="02020400000000000000" pitchFamily="18" charset="-128"/>
            </a:rPr>
            <a:t>印刷の上、押印してください</a:t>
          </a:r>
          <a:endParaRPr kumimoji="1" lang="en-US" altLang="ja-JP" sz="1600" b="1" u="none">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view="pageBreakPreview" zoomScaleNormal="100" zoomScaleSheetLayoutView="100" workbookViewId="0">
      <selection activeCell="F11" sqref="F11"/>
    </sheetView>
  </sheetViews>
  <sheetFormatPr defaultRowHeight="13.2" x14ac:dyDescent="0.2"/>
  <cols>
    <col min="1" max="1" width="9.109375" customWidth="1"/>
    <col min="2" max="2" width="35.77734375" customWidth="1"/>
    <col min="3" max="3" width="34.88671875" customWidth="1"/>
    <col min="4" max="4" width="9.109375" bestFit="1" customWidth="1"/>
  </cols>
  <sheetData>
    <row r="1" spans="1:4" ht="14.25" customHeight="1" x14ac:dyDescent="0.2">
      <c r="A1" s="86" t="s">
        <v>125</v>
      </c>
      <c r="B1" s="86"/>
      <c r="C1" s="86"/>
      <c r="D1" s="86"/>
    </row>
    <row r="2" spans="1:4" x14ac:dyDescent="0.2">
      <c r="A2" s="87" t="s">
        <v>115</v>
      </c>
      <c r="B2" s="86"/>
      <c r="C2" s="86"/>
      <c r="D2" s="86"/>
    </row>
    <row r="3" spans="1:4" ht="15" customHeight="1" x14ac:dyDescent="0.2">
      <c r="A3" s="88" t="s">
        <v>126</v>
      </c>
      <c r="B3" s="100" t="str">
        <f>IF('計画書8-1a'!B7="","",'計画書8-1a'!B7)</f>
        <v/>
      </c>
      <c r="C3" s="101"/>
      <c r="D3" s="86"/>
    </row>
    <row r="4" spans="1:4" ht="15" customHeight="1" x14ac:dyDescent="0.2">
      <c r="A4" s="89"/>
      <c r="B4" s="90"/>
      <c r="C4" s="86"/>
      <c r="D4" s="86"/>
    </row>
    <row r="5" spans="1:4" ht="13.5" customHeight="1" x14ac:dyDescent="0.2">
      <c r="A5" s="91"/>
      <c r="B5" s="92" t="s">
        <v>127</v>
      </c>
      <c r="C5" s="92" t="s">
        <v>25</v>
      </c>
      <c r="D5" s="92" t="s">
        <v>128</v>
      </c>
    </row>
    <row r="6" spans="1:4" ht="18" customHeight="1" x14ac:dyDescent="0.2">
      <c r="A6" s="105" t="s">
        <v>129</v>
      </c>
      <c r="B6" s="3" t="s">
        <v>141</v>
      </c>
      <c r="C6" s="94" t="s">
        <v>142</v>
      </c>
      <c r="D6" s="93" t="s">
        <v>131</v>
      </c>
    </row>
    <row r="7" spans="1:4" ht="18" customHeight="1" x14ac:dyDescent="0.2">
      <c r="A7" s="106"/>
      <c r="B7" s="3" t="s">
        <v>130</v>
      </c>
      <c r="C7" s="102" t="s">
        <v>136</v>
      </c>
      <c r="D7" s="93" t="s">
        <v>131</v>
      </c>
    </row>
    <row r="8" spans="1:4" ht="26.4" x14ac:dyDescent="0.2">
      <c r="A8" s="106"/>
      <c r="B8" s="83" t="s">
        <v>138</v>
      </c>
      <c r="C8" s="103"/>
      <c r="D8" s="93" t="s">
        <v>131</v>
      </c>
    </row>
    <row r="9" spans="1:4" ht="26.4" x14ac:dyDescent="0.2">
      <c r="A9" s="106"/>
      <c r="B9" s="83" t="s">
        <v>139</v>
      </c>
      <c r="C9" s="104"/>
      <c r="D9" s="93" t="s">
        <v>131</v>
      </c>
    </row>
    <row r="10" spans="1:4" ht="18" customHeight="1" x14ac:dyDescent="0.2">
      <c r="A10" s="106"/>
      <c r="B10" s="3" t="s">
        <v>135</v>
      </c>
      <c r="C10" s="3"/>
      <c r="D10" s="93" t="s">
        <v>131</v>
      </c>
    </row>
    <row r="11" spans="1:4" ht="76.5" customHeight="1" x14ac:dyDescent="0.2">
      <c r="A11" s="106"/>
      <c r="B11" s="3" t="s">
        <v>132</v>
      </c>
      <c r="C11" s="83" t="s">
        <v>147</v>
      </c>
      <c r="D11" s="93" t="s">
        <v>131</v>
      </c>
    </row>
    <row r="12" spans="1:4" ht="26.4" x14ac:dyDescent="0.2">
      <c r="A12" s="106"/>
      <c r="B12" s="83" t="s">
        <v>133</v>
      </c>
      <c r="C12" s="3"/>
      <c r="D12" s="93" t="s">
        <v>131</v>
      </c>
    </row>
    <row r="13" spans="1:4" x14ac:dyDescent="0.2">
      <c r="A13" s="106"/>
      <c r="B13" s="83" t="s">
        <v>148</v>
      </c>
      <c r="C13" s="3"/>
      <c r="D13" s="93" t="s">
        <v>131</v>
      </c>
    </row>
    <row r="14" spans="1:4" ht="26.4" x14ac:dyDescent="0.2">
      <c r="A14" s="106"/>
      <c r="B14" s="83" t="s">
        <v>137</v>
      </c>
      <c r="C14" s="3" t="s">
        <v>134</v>
      </c>
      <c r="D14" s="93" t="s">
        <v>131</v>
      </c>
    </row>
    <row r="15" spans="1:4" ht="18" customHeight="1" x14ac:dyDescent="0.2">
      <c r="A15" s="107"/>
      <c r="B15" s="3" t="s">
        <v>94</v>
      </c>
      <c r="C15" s="3" t="s">
        <v>134</v>
      </c>
      <c r="D15" s="93" t="s">
        <v>131</v>
      </c>
    </row>
    <row r="17" spans="1:4" x14ac:dyDescent="0.2">
      <c r="A17" s="91"/>
      <c r="B17" s="92" t="s">
        <v>127</v>
      </c>
      <c r="C17" s="92" t="s">
        <v>25</v>
      </c>
      <c r="D17" s="92" t="s">
        <v>128</v>
      </c>
    </row>
    <row r="18" spans="1:4" ht="55.5" customHeight="1" x14ac:dyDescent="0.2">
      <c r="A18" s="96" t="s">
        <v>144</v>
      </c>
      <c r="B18" s="3" t="s">
        <v>145</v>
      </c>
      <c r="C18" s="83" t="s">
        <v>146</v>
      </c>
      <c r="D18" s="93" t="s">
        <v>131</v>
      </c>
    </row>
  </sheetData>
  <mergeCells count="3">
    <mergeCell ref="B3:C3"/>
    <mergeCell ref="C7:C9"/>
    <mergeCell ref="A6:A15"/>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23"/>
  <sheetViews>
    <sheetView view="pageBreakPreview" zoomScaleNormal="100" zoomScaleSheetLayoutView="100" workbookViewId="0">
      <selection activeCell="B9" sqref="B9:C9"/>
    </sheetView>
  </sheetViews>
  <sheetFormatPr defaultRowHeight="13.2" x14ac:dyDescent="0.2"/>
  <sheetData>
    <row r="1" spans="1:9" x14ac:dyDescent="0.2">
      <c r="A1" s="124" t="s">
        <v>94</v>
      </c>
      <c r="B1" s="124"/>
      <c r="C1" s="124"/>
      <c r="D1" s="124"/>
      <c r="E1" s="124"/>
      <c r="F1" s="124"/>
      <c r="G1" s="124"/>
      <c r="H1" s="124"/>
      <c r="I1" s="124"/>
    </row>
    <row r="2" spans="1:9" x14ac:dyDescent="0.2">
      <c r="A2" s="124"/>
      <c r="B2" s="124"/>
      <c r="C2" s="124"/>
      <c r="D2" s="124"/>
      <c r="E2" s="124"/>
      <c r="F2" s="124"/>
      <c r="G2" s="124"/>
      <c r="H2" s="124"/>
      <c r="I2" s="124"/>
    </row>
    <row r="3" spans="1:9" x14ac:dyDescent="0.2">
      <c r="A3" s="124"/>
      <c r="B3" s="124"/>
      <c r="C3" s="124"/>
      <c r="D3" s="124"/>
      <c r="E3" s="124"/>
      <c r="F3" s="124"/>
      <c r="G3" s="124"/>
      <c r="H3" s="124"/>
      <c r="I3" s="124"/>
    </row>
    <row r="5" spans="1:9" ht="13.5" customHeight="1" x14ac:dyDescent="0.2">
      <c r="A5" s="130" t="s">
        <v>120</v>
      </c>
      <c r="B5" s="131"/>
      <c r="C5" s="131"/>
      <c r="D5" s="131"/>
      <c r="E5" s="131"/>
      <c r="F5" s="131"/>
      <c r="G5" s="131"/>
      <c r="H5" s="131"/>
      <c r="I5" s="131"/>
    </row>
    <row r="6" spans="1:9" x14ac:dyDescent="0.2">
      <c r="A6" s="131"/>
      <c r="B6" s="131"/>
      <c r="C6" s="131"/>
      <c r="D6" s="131"/>
      <c r="E6" s="131"/>
      <c r="F6" s="131"/>
      <c r="G6" s="131"/>
      <c r="H6" s="131"/>
      <c r="I6" s="131"/>
    </row>
    <row r="7" spans="1:9" x14ac:dyDescent="0.2">
      <c r="A7" s="131"/>
      <c r="B7" s="131"/>
      <c r="C7" s="131"/>
      <c r="D7" s="131"/>
      <c r="E7" s="131"/>
      <c r="F7" s="131"/>
      <c r="G7" s="131"/>
      <c r="H7" s="131"/>
      <c r="I7" s="131"/>
    </row>
    <row r="9" spans="1:9" x14ac:dyDescent="0.2">
      <c r="B9" s="128" t="str">
        <f>IF('計画書8-1a'!B13="","令和　年　月　日",'計画書8-1a'!B13)</f>
        <v>令和　年　月　日</v>
      </c>
      <c r="C9" s="128"/>
    </row>
    <row r="10" spans="1:9" x14ac:dyDescent="0.2">
      <c r="E10" s="77" t="s">
        <v>95</v>
      </c>
      <c r="F10" s="77"/>
      <c r="G10" s="77"/>
      <c r="H10" s="77"/>
      <c r="I10" s="77"/>
    </row>
    <row r="11" spans="1:9" x14ac:dyDescent="0.2">
      <c r="E11" s="127" t="str">
        <f>IF('計画書8-1a'!B8="","",'計画書8-1a'!B8)</f>
        <v/>
      </c>
      <c r="F11" s="127"/>
      <c r="G11" s="127"/>
      <c r="H11" s="127"/>
      <c r="I11" s="127"/>
    </row>
    <row r="12" spans="1:9" x14ac:dyDescent="0.2">
      <c r="E12" s="127"/>
      <c r="F12" s="127"/>
      <c r="G12" s="127"/>
      <c r="H12" s="127"/>
      <c r="I12" s="127"/>
    </row>
    <row r="13" spans="1:9" x14ac:dyDescent="0.2">
      <c r="E13" s="127" t="str">
        <f>IF('計画書8-1a'!B3="","",'計画書8-1a'!B3)</f>
        <v/>
      </c>
      <c r="F13" s="127"/>
      <c r="G13" s="127"/>
      <c r="H13" s="127"/>
      <c r="I13" s="127"/>
    </row>
    <row r="14" spans="1:9" x14ac:dyDescent="0.2">
      <c r="E14" s="127" t="str">
        <f>IF('計画書8-1a'!B3='計画書8-1a'!B7,"",'計画書8-1a'!B7)</f>
        <v/>
      </c>
      <c r="F14" s="127"/>
      <c r="G14" s="127"/>
      <c r="H14" s="127"/>
      <c r="I14" s="127"/>
    </row>
    <row r="15" spans="1:9" x14ac:dyDescent="0.2">
      <c r="E15" s="127" t="str">
        <f>'計画書8-1a'!B4&amp;"　　"&amp;'計画書8-1a'!B5&amp;"　　印"</f>
        <v>　　　　印</v>
      </c>
      <c r="F15" s="127"/>
      <c r="G15" s="127"/>
      <c r="H15" s="127"/>
      <c r="I15" s="127"/>
    </row>
    <row r="16" spans="1:9" x14ac:dyDescent="0.2">
      <c r="A16" s="8"/>
      <c r="B16" s="8"/>
      <c r="C16" s="8"/>
      <c r="D16" s="8"/>
      <c r="E16" s="85"/>
      <c r="F16" s="85"/>
      <c r="G16" s="85"/>
      <c r="H16" s="85"/>
      <c r="I16" s="85"/>
    </row>
    <row r="17" spans="1:9" x14ac:dyDescent="0.2">
      <c r="A17" s="8"/>
      <c r="B17" s="8"/>
      <c r="C17" s="8"/>
      <c r="D17" s="8"/>
      <c r="E17" s="85"/>
      <c r="F17" s="85"/>
      <c r="G17" s="85"/>
      <c r="H17" s="85"/>
      <c r="I17" s="85"/>
    </row>
    <row r="18" spans="1:9" x14ac:dyDescent="0.2">
      <c r="A18" s="8"/>
      <c r="B18" s="8"/>
      <c r="C18" s="8"/>
      <c r="D18" s="8"/>
      <c r="E18" s="85"/>
      <c r="F18" s="85"/>
      <c r="G18" s="85"/>
      <c r="H18" s="85"/>
      <c r="I18" s="85"/>
    </row>
    <row r="19" spans="1:9" x14ac:dyDescent="0.2">
      <c r="A19" s="8"/>
      <c r="B19" s="8"/>
      <c r="C19" s="8"/>
      <c r="D19" s="8"/>
      <c r="E19" s="8"/>
      <c r="F19" s="8"/>
      <c r="G19" s="8"/>
      <c r="H19" s="8"/>
      <c r="I19" s="8"/>
    </row>
    <row r="20" spans="1:9" x14ac:dyDescent="0.2">
      <c r="A20" s="123" t="s">
        <v>121</v>
      </c>
      <c r="B20" s="123"/>
      <c r="C20" s="123"/>
      <c r="D20" s="123"/>
      <c r="E20" s="123"/>
      <c r="F20" s="123"/>
      <c r="G20" s="123"/>
      <c r="H20" s="123"/>
      <c r="I20" s="123"/>
    </row>
    <row r="21" spans="1:9" ht="214.5" customHeight="1" x14ac:dyDescent="0.2">
      <c r="A21" s="129" t="s">
        <v>122</v>
      </c>
      <c r="B21" s="129"/>
      <c r="C21" s="129"/>
      <c r="D21" s="129"/>
      <c r="E21" s="129"/>
      <c r="F21" s="129"/>
      <c r="G21" s="129"/>
      <c r="H21" s="129"/>
      <c r="I21" s="129"/>
    </row>
    <row r="22" spans="1:9" x14ac:dyDescent="0.2">
      <c r="A22" s="123" t="s">
        <v>123</v>
      </c>
      <c r="B22" s="123"/>
      <c r="C22" s="123"/>
      <c r="D22" s="123"/>
      <c r="E22" s="123"/>
      <c r="F22" s="123"/>
      <c r="G22" s="123"/>
      <c r="H22" s="123"/>
      <c r="I22" s="123"/>
    </row>
    <row r="23" spans="1:9" ht="67.5" customHeight="1" x14ac:dyDescent="0.2">
      <c r="A23" s="129" t="s">
        <v>124</v>
      </c>
      <c r="B23" s="129"/>
      <c r="C23" s="129"/>
      <c r="D23" s="129"/>
      <c r="E23" s="129"/>
      <c r="F23" s="129"/>
      <c r="G23" s="129"/>
      <c r="H23" s="129"/>
      <c r="I23" s="129"/>
    </row>
  </sheetData>
  <sheetProtection sheet="1" objects="1" scenarios="1"/>
  <mergeCells count="11">
    <mergeCell ref="A20:I20"/>
    <mergeCell ref="A21:I21"/>
    <mergeCell ref="A22:I22"/>
    <mergeCell ref="A23:I23"/>
    <mergeCell ref="A1:I3"/>
    <mergeCell ref="A5:I7"/>
    <mergeCell ref="E11:I12"/>
    <mergeCell ref="E15:I15"/>
    <mergeCell ref="E14:I14"/>
    <mergeCell ref="E13:I13"/>
    <mergeCell ref="B9:C9"/>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22"/>
  <sheetViews>
    <sheetView view="pageBreakPreview" zoomScaleNormal="100" zoomScaleSheetLayoutView="100" workbookViewId="0">
      <selection activeCell="C22" sqref="C22"/>
    </sheetView>
  </sheetViews>
  <sheetFormatPr defaultRowHeight="13.2" x14ac:dyDescent="0.2"/>
  <cols>
    <col min="1" max="1" width="21.33203125" customWidth="1"/>
    <col min="2" max="2" width="43" customWidth="1"/>
    <col min="3" max="3" width="84" customWidth="1"/>
  </cols>
  <sheetData>
    <row r="1" spans="1:3" x14ac:dyDescent="0.2">
      <c r="A1" t="s">
        <v>99</v>
      </c>
      <c r="B1" s="58" t="s">
        <v>115</v>
      </c>
    </row>
    <row r="2" spans="1:3" x14ac:dyDescent="0.2">
      <c r="A2" t="s">
        <v>18</v>
      </c>
      <c r="B2" s="7" t="s">
        <v>19</v>
      </c>
    </row>
    <row r="3" spans="1:3" x14ac:dyDescent="0.2">
      <c r="A3" s="3" t="s">
        <v>1</v>
      </c>
      <c r="B3" s="27"/>
      <c r="C3" t="s">
        <v>13</v>
      </c>
    </row>
    <row r="4" spans="1:3" x14ac:dyDescent="0.2">
      <c r="A4" s="3" t="s">
        <v>2</v>
      </c>
      <c r="B4" s="27"/>
    </row>
    <row r="5" spans="1:3" x14ac:dyDescent="0.2">
      <c r="A5" s="3" t="s">
        <v>3</v>
      </c>
      <c r="B5" s="27"/>
    </row>
    <row r="6" spans="1:3" x14ac:dyDescent="0.2">
      <c r="A6" s="3" t="s">
        <v>4</v>
      </c>
      <c r="B6" s="27"/>
      <c r="C6" t="s">
        <v>14</v>
      </c>
    </row>
    <row r="7" spans="1:3" x14ac:dyDescent="0.2">
      <c r="A7" s="3" t="s">
        <v>5</v>
      </c>
      <c r="B7" s="27"/>
      <c r="C7" t="s">
        <v>15</v>
      </c>
    </row>
    <row r="8" spans="1:3" x14ac:dyDescent="0.2">
      <c r="A8" s="3" t="s">
        <v>6</v>
      </c>
      <c r="B8" s="27"/>
      <c r="C8" t="s">
        <v>16</v>
      </c>
    </row>
    <row r="9" spans="1:3" x14ac:dyDescent="0.2">
      <c r="A9" s="3" t="s">
        <v>9</v>
      </c>
      <c r="B9" s="27"/>
    </row>
    <row r="10" spans="1:3" x14ac:dyDescent="0.2">
      <c r="A10" s="3" t="s">
        <v>10</v>
      </c>
      <c r="B10" s="27"/>
      <c r="C10" t="s">
        <v>21</v>
      </c>
    </row>
    <row r="11" spans="1:3" x14ac:dyDescent="0.2">
      <c r="A11" s="3" t="s">
        <v>11</v>
      </c>
      <c r="B11" s="27"/>
    </row>
    <row r="12" spans="1:3" x14ac:dyDescent="0.2">
      <c r="A12" s="3" t="s">
        <v>12</v>
      </c>
      <c r="B12" s="27"/>
    </row>
    <row r="13" spans="1:3" x14ac:dyDescent="0.2">
      <c r="A13" s="3" t="s">
        <v>7</v>
      </c>
      <c r="B13" s="6"/>
      <c r="C13" t="s">
        <v>90</v>
      </c>
    </row>
    <row r="14" spans="1:3" x14ac:dyDescent="0.2">
      <c r="A14" s="3" t="s">
        <v>48</v>
      </c>
      <c r="B14" s="6"/>
      <c r="C14" t="str">
        <f>IF(B14="〇","←歳入歳出（見込）書の提出が必要です","←公立の医療機関である場合は、「〇」を入力してください")</f>
        <v>←公立の医療機関である場合は、「〇」を入力してください</v>
      </c>
    </row>
    <row r="15" spans="1:3" x14ac:dyDescent="0.2">
      <c r="A15" s="3" t="s">
        <v>51</v>
      </c>
      <c r="B15" s="6"/>
      <c r="C15" t="s">
        <v>55</v>
      </c>
    </row>
    <row r="16" spans="1:3" x14ac:dyDescent="0.2">
      <c r="A16" s="3" t="s">
        <v>52</v>
      </c>
      <c r="B16" s="6"/>
      <c r="C16" t="s">
        <v>55</v>
      </c>
    </row>
    <row r="17" spans="1:3" x14ac:dyDescent="0.2">
      <c r="A17" s="3" t="s">
        <v>53</v>
      </c>
      <c r="B17" s="6"/>
      <c r="C17" t="s">
        <v>55</v>
      </c>
    </row>
    <row r="18" spans="1:3" x14ac:dyDescent="0.2">
      <c r="A18" s="3" t="s">
        <v>54</v>
      </c>
      <c r="B18" s="24"/>
      <c r="C18" t="s">
        <v>55</v>
      </c>
    </row>
    <row r="19" spans="1:3" x14ac:dyDescent="0.2">
      <c r="A19" s="3" t="s">
        <v>59</v>
      </c>
      <c r="B19" s="24"/>
      <c r="C19" t="s">
        <v>55</v>
      </c>
    </row>
    <row r="20" spans="1:3" x14ac:dyDescent="0.2">
      <c r="A20" s="3" t="s">
        <v>8</v>
      </c>
      <c r="B20" s="27"/>
      <c r="C20" t="s">
        <v>17</v>
      </c>
    </row>
    <row r="22" spans="1:3" ht="39.6" x14ac:dyDescent="0.2">
      <c r="A22" s="83" t="s">
        <v>116</v>
      </c>
      <c r="B22" s="97"/>
      <c r="C22" s="84" t="s">
        <v>117</v>
      </c>
    </row>
  </sheetData>
  <phoneticPr fontId="2"/>
  <conditionalFormatting sqref="C14">
    <cfRule type="containsText" dxfId="10" priority="1" operator="containsText" text="←歳入歳出（見込）書の提出が必要です">
      <formula>NOT(ISERROR(SEARCH("←歳入歳出（見込）書の提出が必要です",C14)))</formula>
    </cfRule>
  </conditionalFormatting>
  <dataValidations count="3">
    <dataValidation type="list" allowBlank="1" showInputMessage="1" showErrorMessage="1" sqref="B14">
      <formula1>"〇"</formula1>
    </dataValidation>
    <dataValidation type="list" allowBlank="1" showInputMessage="1" showErrorMessage="1" sqref="B17">
      <formula1>"普通,当座"</formula1>
    </dataValidation>
    <dataValidation type="date" allowBlank="1" showInputMessage="1" showErrorMessage="1" errorTitle="エラー" error="補助対象外の期間です" sqref="B22">
      <formula1>44995</formula1>
      <formula2>45382</formula2>
    </dataValidation>
  </dataValidations>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46"/>
  <sheetViews>
    <sheetView view="pageBreakPreview" zoomScaleNormal="100" zoomScaleSheetLayoutView="100" workbookViewId="0">
      <selection activeCell="C8" sqref="C8"/>
    </sheetView>
  </sheetViews>
  <sheetFormatPr defaultRowHeight="13.2" x14ac:dyDescent="0.2"/>
  <cols>
    <col min="1" max="1" width="8.88671875" customWidth="1"/>
    <col min="2" max="2" width="34.21875" customWidth="1"/>
    <col min="3" max="3" width="71.88671875" customWidth="1"/>
  </cols>
  <sheetData>
    <row r="1" spans="1:4" x14ac:dyDescent="0.2">
      <c r="A1" t="s">
        <v>143</v>
      </c>
      <c r="C1" s="95" t="str">
        <f>IF('計画書8-1a'!B7="","",'計画書8-1a'!B7)</f>
        <v/>
      </c>
    </row>
    <row r="3" spans="1:4" x14ac:dyDescent="0.2">
      <c r="A3" t="s">
        <v>102</v>
      </c>
    </row>
    <row r="4" spans="1:4" x14ac:dyDescent="0.2">
      <c r="A4" t="s">
        <v>105</v>
      </c>
    </row>
    <row r="5" spans="1:4" x14ac:dyDescent="0.2">
      <c r="A5" t="s">
        <v>91</v>
      </c>
    </row>
    <row r="6" spans="1:4" x14ac:dyDescent="0.2">
      <c r="C6" t="str">
        <f>IF(COUNTIF('計画書8-2'!C:C,"医療機器")&lt;COUNTA(A8:A45),"計画書様式8-2の「医療機器」を全て記載してください","")</f>
        <v/>
      </c>
    </row>
    <row r="7" spans="1:4" s="75" customFormat="1" ht="10.8" x14ac:dyDescent="0.2">
      <c r="A7" s="73" t="s">
        <v>103</v>
      </c>
      <c r="B7" s="73" t="s">
        <v>104</v>
      </c>
      <c r="C7" s="74" t="s">
        <v>92</v>
      </c>
    </row>
    <row r="8" spans="1:4" s="75" customFormat="1" ht="10.8" x14ac:dyDescent="0.2">
      <c r="A8" s="98"/>
      <c r="B8" s="99"/>
      <c r="C8" s="99"/>
      <c r="D8" s="76"/>
    </row>
    <row r="9" spans="1:4" s="75" customFormat="1" ht="10.8" x14ac:dyDescent="0.2">
      <c r="A9" s="98"/>
      <c r="B9" s="99"/>
      <c r="C9" s="99"/>
      <c r="D9" s="76"/>
    </row>
    <row r="10" spans="1:4" s="75" customFormat="1" ht="10.8" x14ac:dyDescent="0.2">
      <c r="A10" s="98"/>
      <c r="B10" s="99"/>
      <c r="C10" s="99"/>
      <c r="D10" s="76"/>
    </row>
    <row r="11" spans="1:4" s="75" customFormat="1" ht="10.8" x14ac:dyDescent="0.2">
      <c r="A11" s="98"/>
      <c r="B11" s="99"/>
      <c r="C11" s="99"/>
      <c r="D11" s="76"/>
    </row>
    <row r="12" spans="1:4" s="75" customFormat="1" ht="10.8" x14ac:dyDescent="0.2">
      <c r="A12" s="98"/>
      <c r="B12" s="99"/>
      <c r="C12" s="99"/>
      <c r="D12" s="76"/>
    </row>
    <row r="13" spans="1:4" s="75" customFormat="1" ht="10.8" x14ac:dyDescent="0.2">
      <c r="A13" s="98"/>
      <c r="B13" s="99"/>
      <c r="C13" s="99"/>
      <c r="D13" s="76"/>
    </row>
    <row r="14" spans="1:4" s="75" customFormat="1" ht="10.8" x14ac:dyDescent="0.2">
      <c r="A14" s="98"/>
      <c r="B14" s="99"/>
      <c r="C14" s="99"/>
      <c r="D14" s="76"/>
    </row>
    <row r="15" spans="1:4" s="75" customFormat="1" ht="10.8" x14ac:dyDescent="0.2">
      <c r="A15" s="98"/>
      <c r="B15" s="99"/>
      <c r="C15" s="99"/>
      <c r="D15" s="76"/>
    </row>
    <row r="16" spans="1:4" s="75" customFormat="1" ht="10.8" x14ac:dyDescent="0.2">
      <c r="A16" s="98"/>
      <c r="B16" s="99"/>
      <c r="C16" s="99"/>
      <c r="D16" s="76"/>
    </row>
    <row r="17" spans="1:4" s="75" customFormat="1" ht="10.8" x14ac:dyDescent="0.2">
      <c r="A17" s="98"/>
      <c r="B17" s="99"/>
      <c r="C17" s="99"/>
      <c r="D17" s="76"/>
    </row>
    <row r="18" spans="1:4" s="75" customFormat="1" ht="10.8" x14ac:dyDescent="0.2">
      <c r="A18" s="98"/>
      <c r="B18" s="99"/>
      <c r="C18" s="99"/>
      <c r="D18" s="76"/>
    </row>
    <row r="19" spans="1:4" s="75" customFormat="1" ht="10.8" x14ac:dyDescent="0.2">
      <c r="A19" s="98"/>
      <c r="B19" s="99"/>
      <c r="C19" s="99"/>
      <c r="D19" s="76"/>
    </row>
    <row r="20" spans="1:4" s="75" customFormat="1" ht="10.8" x14ac:dyDescent="0.2">
      <c r="A20" s="98"/>
      <c r="B20" s="99"/>
      <c r="C20" s="99"/>
      <c r="D20" s="76"/>
    </row>
    <row r="21" spans="1:4" s="75" customFormat="1" ht="10.8" x14ac:dyDescent="0.2">
      <c r="A21" s="98"/>
      <c r="B21" s="99"/>
      <c r="C21" s="99"/>
      <c r="D21" s="76"/>
    </row>
    <row r="22" spans="1:4" s="75" customFormat="1" ht="10.8" x14ac:dyDescent="0.2">
      <c r="A22" s="98"/>
      <c r="B22" s="99"/>
      <c r="C22" s="99"/>
      <c r="D22" s="76"/>
    </row>
    <row r="23" spans="1:4" s="75" customFormat="1" ht="10.8" x14ac:dyDescent="0.2">
      <c r="A23" s="98"/>
      <c r="B23" s="99"/>
      <c r="C23" s="99"/>
      <c r="D23" s="76"/>
    </row>
    <row r="24" spans="1:4" s="75" customFormat="1" ht="10.8" x14ac:dyDescent="0.2">
      <c r="A24" s="98"/>
      <c r="B24" s="99"/>
      <c r="C24" s="99"/>
      <c r="D24" s="76"/>
    </row>
    <row r="25" spans="1:4" s="75" customFormat="1" ht="10.8" x14ac:dyDescent="0.2">
      <c r="A25" s="98"/>
      <c r="B25" s="99"/>
      <c r="C25" s="99"/>
      <c r="D25" s="76"/>
    </row>
    <row r="26" spans="1:4" s="75" customFormat="1" ht="10.8" x14ac:dyDescent="0.2">
      <c r="A26" s="98"/>
      <c r="B26" s="99"/>
      <c r="C26" s="99"/>
      <c r="D26" s="76"/>
    </row>
    <row r="27" spans="1:4" s="75" customFormat="1" ht="10.8" x14ac:dyDescent="0.2">
      <c r="A27" s="98"/>
      <c r="B27" s="99"/>
      <c r="C27" s="99"/>
      <c r="D27" s="76"/>
    </row>
    <row r="28" spans="1:4" s="75" customFormat="1" ht="10.8" x14ac:dyDescent="0.2">
      <c r="A28" s="98"/>
      <c r="B28" s="99"/>
      <c r="C28" s="99"/>
      <c r="D28" s="76"/>
    </row>
    <row r="29" spans="1:4" s="75" customFormat="1" ht="10.8" x14ac:dyDescent="0.2">
      <c r="A29" s="98"/>
      <c r="B29" s="99"/>
      <c r="C29" s="99"/>
      <c r="D29" s="76"/>
    </row>
    <row r="30" spans="1:4" s="75" customFormat="1" ht="10.8" x14ac:dyDescent="0.2">
      <c r="A30" s="98"/>
      <c r="B30" s="99"/>
      <c r="C30" s="99"/>
      <c r="D30" s="76"/>
    </row>
    <row r="31" spans="1:4" s="75" customFormat="1" ht="10.8" x14ac:dyDescent="0.2">
      <c r="A31" s="98"/>
      <c r="B31" s="99"/>
      <c r="C31" s="99"/>
      <c r="D31" s="76"/>
    </row>
    <row r="32" spans="1:4" s="75" customFormat="1" ht="10.8" x14ac:dyDescent="0.2">
      <c r="A32" s="98"/>
      <c r="B32" s="99"/>
      <c r="C32" s="99"/>
      <c r="D32" s="76"/>
    </row>
    <row r="33" spans="1:4" s="75" customFormat="1" ht="10.8" x14ac:dyDescent="0.2">
      <c r="A33" s="98"/>
      <c r="B33" s="99"/>
      <c r="C33" s="99"/>
      <c r="D33" s="76"/>
    </row>
    <row r="34" spans="1:4" s="75" customFormat="1" ht="10.8" x14ac:dyDescent="0.2">
      <c r="A34" s="98"/>
      <c r="B34" s="99"/>
      <c r="C34" s="99"/>
      <c r="D34" s="76"/>
    </row>
    <row r="35" spans="1:4" s="75" customFormat="1" ht="10.8" x14ac:dyDescent="0.2">
      <c r="A35" s="98"/>
      <c r="B35" s="99"/>
      <c r="C35" s="99"/>
      <c r="D35" s="76"/>
    </row>
    <row r="36" spans="1:4" s="75" customFormat="1" ht="10.8" x14ac:dyDescent="0.2">
      <c r="A36" s="98"/>
      <c r="B36" s="99"/>
      <c r="C36" s="99"/>
      <c r="D36" s="76"/>
    </row>
    <row r="37" spans="1:4" s="75" customFormat="1" ht="10.8" x14ac:dyDescent="0.2">
      <c r="A37" s="98"/>
      <c r="B37" s="99"/>
      <c r="C37" s="99"/>
      <c r="D37" s="76"/>
    </row>
    <row r="38" spans="1:4" s="75" customFormat="1" ht="10.8" x14ac:dyDescent="0.2">
      <c r="A38" s="98"/>
      <c r="B38" s="99"/>
      <c r="C38" s="99"/>
      <c r="D38" s="76"/>
    </row>
    <row r="39" spans="1:4" s="75" customFormat="1" ht="10.8" x14ac:dyDescent="0.2">
      <c r="A39" s="98"/>
      <c r="B39" s="99"/>
      <c r="C39" s="99"/>
      <c r="D39" s="76"/>
    </row>
    <row r="40" spans="1:4" s="75" customFormat="1" ht="10.8" x14ac:dyDescent="0.2">
      <c r="A40" s="98"/>
      <c r="B40" s="99"/>
      <c r="C40" s="99"/>
      <c r="D40" s="76"/>
    </row>
    <row r="41" spans="1:4" s="75" customFormat="1" ht="10.8" x14ac:dyDescent="0.2">
      <c r="A41" s="98"/>
      <c r="B41" s="99"/>
      <c r="C41" s="99"/>
      <c r="D41" s="76"/>
    </row>
    <row r="42" spans="1:4" s="75" customFormat="1" ht="10.8" x14ac:dyDescent="0.2">
      <c r="A42" s="98"/>
      <c r="B42" s="99"/>
      <c r="C42" s="99"/>
      <c r="D42" s="76"/>
    </row>
    <row r="43" spans="1:4" s="75" customFormat="1" ht="10.8" x14ac:dyDescent="0.2">
      <c r="A43" s="98"/>
      <c r="B43" s="99"/>
      <c r="C43" s="99"/>
      <c r="D43" s="76"/>
    </row>
    <row r="44" spans="1:4" s="75" customFormat="1" ht="10.8" x14ac:dyDescent="0.2">
      <c r="A44" s="98"/>
      <c r="B44" s="99"/>
      <c r="C44" s="99"/>
      <c r="D44" s="76"/>
    </row>
    <row r="45" spans="1:4" s="75" customFormat="1" ht="10.8" x14ac:dyDescent="0.2">
      <c r="A45" s="98"/>
      <c r="B45" s="99"/>
      <c r="C45" s="99"/>
      <c r="D45" s="76"/>
    </row>
    <row r="46" spans="1:4" s="75" customFormat="1" ht="10.8" x14ac:dyDescent="0.2"/>
  </sheetData>
  <phoneticPr fontId="2"/>
  <conditionalFormatting sqref="C6 B8:B45">
    <cfRule type="expression" dxfId="9" priority="1">
      <formula>$C$6&lt;&gt;""</formula>
    </cfRule>
  </conditionalFormatting>
  <pageMargins left="0.70866141732283472" right="0.31496062992125984" top="0.35433070866141736" bottom="0.35433070866141736" header="0.31496062992125984" footer="0.31496062992125984"/>
  <pageSetup paperSize="9" scale="81"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58"/>
  <sheetViews>
    <sheetView view="pageBreakPreview" zoomScale="70" zoomScaleNormal="100" zoomScaleSheetLayoutView="70" workbookViewId="0">
      <selection activeCell="A4" sqref="A4:E58"/>
    </sheetView>
  </sheetViews>
  <sheetFormatPr defaultRowHeight="13.2" x14ac:dyDescent="0.2"/>
  <cols>
    <col min="1" max="1" width="11" bestFit="1" customWidth="1"/>
    <col min="2" max="2" width="8.109375" customWidth="1"/>
    <col min="3" max="3" width="37.109375" bestFit="1" customWidth="1"/>
    <col min="4" max="4" width="37.109375" customWidth="1"/>
    <col min="5" max="5" width="16.6640625" style="1" customWidth="1"/>
    <col min="6" max="6" width="28.44140625" bestFit="1" customWidth="1"/>
    <col min="7" max="7" width="11.6640625" bestFit="1" customWidth="1"/>
  </cols>
  <sheetData>
    <row r="1" spans="1:5" ht="19.95" customHeight="1" x14ac:dyDescent="0.2">
      <c r="A1" t="s">
        <v>101</v>
      </c>
      <c r="E1" s="69"/>
    </row>
    <row r="2" spans="1:5" ht="19.95" customHeight="1" x14ac:dyDescent="0.2">
      <c r="A2" t="str">
        <f>IF('計画書8-1a'!B7="","",'計画書8-1a'!B7)</f>
        <v/>
      </c>
      <c r="E2" s="61"/>
    </row>
    <row r="3" spans="1:5" s="2" customFormat="1" x14ac:dyDescent="0.2">
      <c r="A3" s="56" t="s">
        <v>72</v>
      </c>
      <c r="B3" s="4" t="s">
        <v>93</v>
      </c>
      <c r="C3" s="4" t="s">
        <v>0</v>
      </c>
      <c r="D3" s="4" t="s">
        <v>20</v>
      </c>
      <c r="E3" s="5" t="s">
        <v>100</v>
      </c>
    </row>
    <row r="4" spans="1:5" x14ac:dyDescent="0.2">
      <c r="A4" s="25"/>
      <c r="B4" s="25"/>
      <c r="C4" s="28"/>
      <c r="D4" s="28"/>
      <c r="E4" s="26"/>
    </row>
    <row r="5" spans="1:5" x14ac:dyDescent="0.2">
      <c r="A5" s="25"/>
      <c r="B5" s="25"/>
      <c r="C5" s="28"/>
      <c r="D5" s="28"/>
      <c r="E5" s="26"/>
    </row>
    <row r="6" spans="1:5" x14ac:dyDescent="0.2">
      <c r="A6" s="25"/>
      <c r="B6" s="25"/>
      <c r="C6" s="28"/>
      <c r="D6" s="28"/>
      <c r="E6" s="26"/>
    </row>
    <row r="7" spans="1:5" x14ac:dyDescent="0.2">
      <c r="A7" s="25"/>
      <c r="B7" s="25"/>
      <c r="C7" s="28"/>
      <c r="D7" s="28"/>
      <c r="E7" s="26"/>
    </row>
    <row r="8" spans="1:5" x14ac:dyDescent="0.2">
      <c r="A8" s="25"/>
      <c r="B8" s="25"/>
      <c r="C8" s="28"/>
      <c r="D8" s="28"/>
      <c r="E8" s="26"/>
    </row>
    <row r="9" spans="1:5" x14ac:dyDescent="0.2">
      <c r="A9" s="25"/>
      <c r="B9" s="25"/>
      <c r="C9" s="28"/>
      <c r="D9" s="28"/>
      <c r="E9" s="26"/>
    </row>
    <row r="10" spans="1:5" x14ac:dyDescent="0.2">
      <c r="A10" s="25"/>
      <c r="B10" s="25"/>
      <c r="C10" s="28"/>
      <c r="D10" s="28"/>
      <c r="E10" s="26"/>
    </row>
    <row r="11" spans="1:5" x14ac:dyDescent="0.2">
      <c r="A11" s="25"/>
      <c r="B11" s="25"/>
      <c r="C11" s="28"/>
      <c r="D11" s="28"/>
      <c r="E11" s="26"/>
    </row>
    <row r="12" spans="1:5" x14ac:dyDescent="0.2">
      <c r="A12" s="25"/>
      <c r="B12" s="25"/>
      <c r="C12" s="28"/>
      <c r="D12" s="28"/>
      <c r="E12" s="26"/>
    </row>
    <row r="13" spans="1:5" x14ac:dyDescent="0.2">
      <c r="A13" s="25"/>
      <c r="B13" s="25"/>
      <c r="C13" s="28"/>
      <c r="D13" s="28"/>
      <c r="E13" s="26"/>
    </row>
    <row r="14" spans="1:5" x14ac:dyDescent="0.2">
      <c r="A14" s="25"/>
      <c r="B14" s="25"/>
      <c r="C14" s="28"/>
      <c r="D14" s="28"/>
      <c r="E14" s="26"/>
    </row>
    <row r="15" spans="1:5" x14ac:dyDescent="0.2">
      <c r="A15" s="25"/>
      <c r="B15" s="25"/>
      <c r="C15" s="28"/>
      <c r="D15" s="28"/>
      <c r="E15" s="26"/>
    </row>
    <row r="16" spans="1:5" x14ac:dyDescent="0.2">
      <c r="A16" s="25"/>
      <c r="B16" s="25"/>
      <c r="C16" s="28"/>
      <c r="D16" s="28"/>
      <c r="E16" s="26"/>
    </row>
    <row r="17" spans="1:5" x14ac:dyDescent="0.2">
      <c r="A17" s="25"/>
      <c r="B17" s="25"/>
      <c r="C17" s="28"/>
      <c r="D17" s="28"/>
      <c r="E17" s="26"/>
    </row>
    <row r="18" spans="1:5" x14ac:dyDescent="0.2">
      <c r="A18" s="25"/>
      <c r="B18" s="25"/>
      <c r="C18" s="28"/>
      <c r="D18" s="28"/>
      <c r="E18" s="26"/>
    </row>
    <row r="19" spans="1:5" x14ac:dyDescent="0.2">
      <c r="A19" s="25"/>
      <c r="B19" s="25"/>
      <c r="C19" s="28"/>
      <c r="D19" s="28"/>
      <c r="E19" s="26"/>
    </row>
    <row r="20" spans="1:5" x14ac:dyDescent="0.2">
      <c r="A20" s="25"/>
      <c r="B20" s="25"/>
      <c r="C20" s="28"/>
      <c r="D20" s="28"/>
      <c r="E20" s="26"/>
    </row>
    <row r="21" spans="1:5" x14ac:dyDescent="0.2">
      <c r="A21" s="25"/>
      <c r="B21" s="25"/>
      <c r="C21" s="28"/>
      <c r="D21" s="28"/>
      <c r="E21" s="26"/>
    </row>
    <row r="22" spans="1:5" x14ac:dyDescent="0.2">
      <c r="A22" s="25"/>
      <c r="B22" s="25"/>
      <c r="C22" s="28"/>
      <c r="D22" s="28"/>
      <c r="E22" s="26"/>
    </row>
    <row r="23" spans="1:5" x14ac:dyDescent="0.2">
      <c r="A23" s="25"/>
      <c r="B23" s="25"/>
      <c r="C23" s="28"/>
      <c r="D23" s="28"/>
      <c r="E23" s="26"/>
    </row>
    <row r="24" spans="1:5" x14ac:dyDescent="0.2">
      <c r="A24" s="25"/>
      <c r="B24" s="25"/>
      <c r="C24" s="28"/>
      <c r="D24" s="28"/>
      <c r="E24" s="26"/>
    </row>
    <row r="25" spans="1:5" x14ac:dyDescent="0.2">
      <c r="A25" s="25"/>
      <c r="B25" s="25"/>
      <c r="C25" s="28"/>
      <c r="D25" s="28"/>
      <c r="E25" s="26"/>
    </row>
    <row r="26" spans="1:5" x14ac:dyDescent="0.2">
      <c r="A26" s="25"/>
      <c r="B26" s="25"/>
      <c r="C26" s="28"/>
      <c r="D26" s="28"/>
      <c r="E26" s="26"/>
    </row>
    <row r="27" spans="1:5" x14ac:dyDescent="0.2">
      <c r="A27" s="25"/>
      <c r="B27" s="25"/>
      <c r="C27" s="28"/>
      <c r="D27" s="28"/>
      <c r="E27" s="26"/>
    </row>
    <row r="28" spans="1:5" x14ac:dyDescent="0.2">
      <c r="A28" s="25"/>
      <c r="B28" s="25"/>
      <c r="C28" s="28"/>
      <c r="D28" s="28"/>
      <c r="E28" s="26"/>
    </row>
    <row r="29" spans="1:5" x14ac:dyDescent="0.2">
      <c r="A29" s="25"/>
      <c r="B29" s="25"/>
      <c r="C29" s="28"/>
      <c r="D29" s="28"/>
      <c r="E29" s="26"/>
    </row>
    <row r="30" spans="1:5" x14ac:dyDescent="0.2">
      <c r="A30" s="25"/>
      <c r="B30" s="25"/>
      <c r="C30" s="28"/>
      <c r="D30" s="28"/>
      <c r="E30" s="26"/>
    </row>
    <row r="31" spans="1:5" x14ac:dyDescent="0.2">
      <c r="A31" s="25"/>
      <c r="B31" s="25"/>
      <c r="C31" s="28"/>
      <c r="D31" s="28"/>
      <c r="E31" s="26"/>
    </row>
    <row r="32" spans="1:5" x14ac:dyDescent="0.2">
      <c r="A32" s="25"/>
      <c r="B32" s="25"/>
      <c r="C32" s="28"/>
      <c r="D32" s="28"/>
      <c r="E32" s="26"/>
    </row>
    <row r="33" spans="1:5" x14ac:dyDescent="0.2">
      <c r="A33" s="25"/>
      <c r="B33" s="25"/>
      <c r="C33" s="28"/>
      <c r="D33" s="28"/>
      <c r="E33" s="26"/>
    </row>
    <row r="34" spans="1:5" x14ac:dyDescent="0.2">
      <c r="A34" s="25"/>
      <c r="B34" s="25"/>
      <c r="C34" s="28"/>
      <c r="D34" s="28"/>
      <c r="E34" s="26"/>
    </row>
    <row r="35" spans="1:5" x14ac:dyDescent="0.2">
      <c r="A35" s="25"/>
      <c r="B35" s="25"/>
      <c r="C35" s="28"/>
      <c r="D35" s="28"/>
      <c r="E35" s="26"/>
    </row>
    <row r="36" spans="1:5" x14ac:dyDescent="0.2">
      <c r="A36" s="25"/>
      <c r="B36" s="25"/>
      <c r="C36" s="28"/>
      <c r="D36" s="28"/>
      <c r="E36" s="26"/>
    </row>
    <row r="37" spans="1:5" x14ac:dyDescent="0.2">
      <c r="A37" s="25"/>
      <c r="B37" s="25"/>
      <c r="C37" s="28"/>
      <c r="D37" s="28"/>
      <c r="E37" s="26"/>
    </row>
    <row r="38" spans="1:5" x14ac:dyDescent="0.2">
      <c r="A38" s="25"/>
      <c r="B38" s="25"/>
      <c r="C38" s="28"/>
      <c r="D38" s="28"/>
      <c r="E38" s="26"/>
    </row>
    <row r="39" spans="1:5" x14ac:dyDescent="0.2">
      <c r="A39" s="25"/>
      <c r="B39" s="25"/>
      <c r="C39" s="28"/>
      <c r="D39" s="28"/>
      <c r="E39" s="26"/>
    </row>
    <row r="40" spans="1:5" x14ac:dyDescent="0.2">
      <c r="A40" s="25"/>
      <c r="B40" s="25"/>
      <c r="C40" s="28"/>
      <c r="D40" s="28"/>
      <c r="E40" s="26"/>
    </row>
    <row r="41" spans="1:5" x14ac:dyDescent="0.2">
      <c r="A41" s="25"/>
      <c r="B41" s="25"/>
      <c r="C41" s="28"/>
      <c r="D41" s="28"/>
      <c r="E41" s="26"/>
    </row>
    <row r="42" spans="1:5" x14ac:dyDescent="0.2">
      <c r="A42" s="25"/>
      <c r="B42" s="25"/>
      <c r="C42" s="28"/>
      <c r="D42" s="28"/>
      <c r="E42" s="26"/>
    </row>
    <row r="43" spans="1:5" x14ac:dyDescent="0.2">
      <c r="A43" s="25"/>
      <c r="B43" s="25"/>
      <c r="C43" s="28"/>
      <c r="D43" s="28"/>
      <c r="E43" s="26"/>
    </row>
    <row r="44" spans="1:5" x14ac:dyDescent="0.2">
      <c r="A44" s="25"/>
      <c r="B44" s="25"/>
      <c r="C44" s="28"/>
      <c r="D44" s="28"/>
      <c r="E44" s="26"/>
    </row>
    <row r="45" spans="1:5" x14ac:dyDescent="0.2">
      <c r="A45" s="25"/>
      <c r="B45" s="25"/>
      <c r="C45" s="28"/>
      <c r="D45" s="28"/>
      <c r="E45" s="26"/>
    </row>
    <row r="46" spans="1:5" x14ac:dyDescent="0.2">
      <c r="A46" s="25"/>
      <c r="B46" s="25"/>
      <c r="C46" s="28"/>
      <c r="D46" s="28"/>
      <c r="E46" s="26"/>
    </row>
    <row r="47" spans="1:5" x14ac:dyDescent="0.2">
      <c r="A47" s="25"/>
      <c r="B47" s="25"/>
      <c r="C47" s="28"/>
      <c r="D47" s="28"/>
      <c r="E47" s="26"/>
    </row>
    <row r="48" spans="1:5" x14ac:dyDescent="0.2">
      <c r="A48" s="25"/>
      <c r="B48" s="25"/>
      <c r="C48" s="28"/>
      <c r="D48" s="28"/>
      <c r="E48" s="26"/>
    </row>
    <row r="49" spans="1:5" x14ac:dyDescent="0.2">
      <c r="A49" s="25"/>
      <c r="B49" s="25"/>
      <c r="C49" s="28"/>
      <c r="D49" s="28"/>
      <c r="E49" s="26"/>
    </row>
    <row r="50" spans="1:5" x14ac:dyDescent="0.2">
      <c r="A50" s="25"/>
      <c r="B50" s="25"/>
      <c r="C50" s="28"/>
      <c r="D50" s="28"/>
      <c r="E50" s="26"/>
    </row>
    <row r="51" spans="1:5" x14ac:dyDescent="0.2">
      <c r="A51" s="25"/>
      <c r="B51" s="25"/>
      <c r="C51" s="28"/>
      <c r="D51" s="28"/>
      <c r="E51" s="26"/>
    </row>
    <row r="52" spans="1:5" x14ac:dyDescent="0.2">
      <c r="A52" s="25"/>
      <c r="B52" s="25"/>
      <c r="C52" s="28"/>
      <c r="D52" s="28"/>
      <c r="E52" s="26"/>
    </row>
    <row r="53" spans="1:5" x14ac:dyDescent="0.2">
      <c r="A53" s="25"/>
      <c r="B53" s="25"/>
      <c r="C53" s="28"/>
      <c r="D53" s="28"/>
      <c r="E53" s="26"/>
    </row>
    <row r="54" spans="1:5" x14ac:dyDescent="0.2">
      <c r="A54" s="25"/>
      <c r="B54" s="25"/>
      <c r="C54" s="28"/>
      <c r="D54" s="28"/>
      <c r="E54" s="26"/>
    </row>
    <row r="55" spans="1:5" x14ac:dyDescent="0.2">
      <c r="A55" s="25"/>
      <c r="B55" s="25"/>
      <c r="C55" s="28"/>
      <c r="D55" s="28"/>
      <c r="E55" s="26"/>
    </row>
    <row r="56" spans="1:5" x14ac:dyDescent="0.2">
      <c r="A56" s="25"/>
      <c r="B56" s="25"/>
      <c r="C56" s="28"/>
      <c r="D56" s="28"/>
      <c r="E56" s="26"/>
    </row>
    <row r="57" spans="1:5" x14ac:dyDescent="0.2">
      <c r="A57" s="25"/>
      <c r="B57" s="25"/>
      <c r="C57" s="28"/>
      <c r="D57" s="28"/>
      <c r="E57" s="26"/>
    </row>
    <row r="58" spans="1:5" x14ac:dyDescent="0.2">
      <c r="A58" s="25"/>
      <c r="B58" s="25"/>
      <c r="C58" s="28"/>
      <c r="D58" s="28"/>
      <c r="E58" s="26"/>
    </row>
  </sheetData>
  <phoneticPr fontId="2"/>
  <dataValidations count="2">
    <dataValidation type="list" allowBlank="1" showInputMessage="1" showErrorMessage="1" sqref="C4:C58">
      <formula1>"看板設置料,ホームページ改修費,換気設備設置のための修繕費,非接触サーモグラフィーカメラ,医療機器"</formula1>
    </dataValidation>
    <dataValidation type="list" allowBlank="1" showInputMessage="1" showErrorMessage="1" sqref="A4:A58">
      <formula1>"初回申請,変更1回目,変更2回目,変更3回目"</formula1>
    </dataValidation>
  </dataValidations>
  <pageMargins left="0.70866141732283472" right="0.70866141732283472" top="0.74803149606299213" bottom="0.74803149606299213" header="0.31496062992125984" footer="0.31496062992125984"/>
  <pageSetup paperSize="9" scale="81"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59"/>
  <sheetViews>
    <sheetView view="pageBreakPreview" zoomScaleNormal="100" zoomScaleSheetLayoutView="100" workbookViewId="0">
      <selection activeCell="A15" sqref="A15:J15"/>
    </sheetView>
  </sheetViews>
  <sheetFormatPr defaultRowHeight="13.2" x14ac:dyDescent="0.2"/>
  <sheetData>
    <row r="1" spans="1:10" ht="18.600000000000001" customHeight="1" x14ac:dyDescent="0.2">
      <c r="A1" t="s">
        <v>36</v>
      </c>
    </row>
    <row r="2" spans="1:10" ht="18.600000000000001" customHeight="1" x14ac:dyDescent="0.2">
      <c r="A2" s="8"/>
      <c r="B2" s="8"/>
      <c r="C2" s="8"/>
      <c r="D2" s="8"/>
      <c r="E2" s="8"/>
      <c r="F2" s="8"/>
      <c r="G2" s="8"/>
      <c r="H2" s="8"/>
      <c r="I2" s="113" t="str">
        <f>IF('計画書8-1a'!B20="","番号",'計画書8-1a'!B20)</f>
        <v>番号</v>
      </c>
      <c r="J2" s="113"/>
    </row>
    <row r="3" spans="1:10" ht="18.600000000000001" customHeight="1" x14ac:dyDescent="0.2">
      <c r="A3" s="8"/>
      <c r="B3" s="8"/>
      <c r="C3" s="8"/>
      <c r="D3" s="8"/>
      <c r="E3" s="8"/>
      <c r="F3" s="8"/>
      <c r="G3" s="8"/>
      <c r="H3" s="8"/>
      <c r="I3" s="114" t="str">
        <f>IF('計画書8-1a'!B13="","令和　年　月　日",'計画書8-1a'!B13)</f>
        <v>令和　年　月　日</v>
      </c>
      <c r="J3" s="114"/>
    </row>
    <row r="4" spans="1:10" ht="18.600000000000001" customHeight="1" x14ac:dyDescent="0.2">
      <c r="A4" s="8" t="s">
        <v>37</v>
      </c>
      <c r="B4" s="8"/>
      <c r="C4" s="8"/>
      <c r="D4" s="8"/>
      <c r="E4" s="8"/>
      <c r="F4" s="8"/>
      <c r="G4" s="8"/>
      <c r="H4" s="8"/>
      <c r="I4" s="8"/>
      <c r="J4" s="8"/>
    </row>
    <row r="5" spans="1:10" ht="18.600000000000001" customHeight="1" x14ac:dyDescent="0.2">
      <c r="A5" s="8"/>
      <c r="B5" s="8"/>
      <c r="C5" s="8"/>
      <c r="D5" s="8"/>
      <c r="E5" s="8"/>
      <c r="F5" s="8"/>
      <c r="G5" s="8"/>
      <c r="H5" s="8"/>
      <c r="I5" s="8"/>
      <c r="J5" s="8"/>
    </row>
    <row r="6" spans="1:10" ht="18.600000000000001" customHeight="1" x14ac:dyDescent="0.2">
      <c r="A6" s="8"/>
      <c r="B6" s="8"/>
      <c r="C6" s="8"/>
      <c r="D6" s="8"/>
      <c r="E6" s="8" t="s">
        <v>38</v>
      </c>
      <c r="G6" s="8"/>
      <c r="H6" s="8"/>
      <c r="I6" s="8"/>
      <c r="J6" s="8"/>
    </row>
    <row r="7" spans="1:10" ht="28.2" customHeight="1" x14ac:dyDescent="0.2">
      <c r="A7" s="8"/>
      <c r="B7" s="8"/>
      <c r="C7" s="8"/>
      <c r="D7" s="8"/>
      <c r="E7" s="110" t="str">
        <f>IF('計画書8-1a'!B8="","",'計画書8-1a'!B8)</f>
        <v/>
      </c>
      <c r="F7" s="110"/>
      <c r="G7" s="110"/>
      <c r="H7" s="110"/>
      <c r="I7" s="110"/>
      <c r="J7" s="110"/>
    </row>
    <row r="8" spans="1:10" ht="18.600000000000001" customHeight="1" x14ac:dyDescent="0.2">
      <c r="A8" s="8"/>
      <c r="B8" s="8"/>
      <c r="C8" s="8"/>
      <c r="D8" s="8"/>
      <c r="E8" s="115" t="str">
        <f>IF('計画書8-1a'!B3="","",'計画書8-1a'!B3)</f>
        <v/>
      </c>
      <c r="F8" s="115"/>
      <c r="G8" s="115"/>
      <c r="H8" s="115"/>
      <c r="I8" s="115"/>
      <c r="J8" s="115"/>
    </row>
    <row r="9" spans="1:10" ht="18.600000000000001" customHeight="1" x14ac:dyDescent="0.2">
      <c r="A9" s="8"/>
      <c r="B9" s="8"/>
      <c r="C9" s="8"/>
      <c r="D9" s="8"/>
      <c r="E9" s="115" t="str">
        <f>IF('計画書8-1a'!B3='計画書8-1a'!B7,"",'計画書8-1a'!B7)</f>
        <v/>
      </c>
      <c r="F9" s="115"/>
      <c r="G9" s="115"/>
      <c r="H9" s="115"/>
      <c r="I9" s="115"/>
      <c r="J9" s="115"/>
    </row>
    <row r="10" spans="1:10" ht="18.600000000000001" customHeight="1" x14ac:dyDescent="0.2">
      <c r="A10" s="8"/>
      <c r="B10" s="8"/>
      <c r="C10" s="8"/>
      <c r="D10" s="8"/>
      <c r="E10" s="112" t="str">
        <f>'計画書8-1a'!B4&amp;"　　"&amp;'計画書8-1a'!B5</f>
        <v>　　</v>
      </c>
      <c r="F10" s="112"/>
      <c r="G10" s="112"/>
      <c r="H10" s="112"/>
      <c r="I10" s="112"/>
      <c r="J10" s="112"/>
    </row>
    <row r="11" spans="1:10" ht="18.600000000000001" customHeight="1" x14ac:dyDescent="0.2">
      <c r="A11" s="109" t="s">
        <v>97</v>
      </c>
      <c r="B11" s="109"/>
      <c r="C11" s="109"/>
      <c r="D11" s="109"/>
      <c r="E11" s="109"/>
      <c r="F11" s="109"/>
      <c r="G11" s="109"/>
      <c r="H11" s="109"/>
      <c r="I11" s="109"/>
      <c r="J11" s="109"/>
    </row>
    <row r="12" spans="1:10" ht="34.950000000000003" customHeight="1" x14ac:dyDescent="0.2">
      <c r="A12" s="110" t="s">
        <v>98</v>
      </c>
      <c r="B12" s="110"/>
      <c r="C12" s="110"/>
      <c r="D12" s="110"/>
      <c r="E12" s="110"/>
      <c r="F12" s="110"/>
      <c r="G12" s="110"/>
      <c r="H12" s="110"/>
      <c r="I12" s="110"/>
      <c r="J12" s="110"/>
    </row>
    <row r="13" spans="1:10" ht="18.600000000000001" customHeight="1" x14ac:dyDescent="0.2">
      <c r="A13" s="109" t="s">
        <v>39</v>
      </c>
      <c r="B13" s="109"/>
      <c r="C13" s="109"/>
      <c r="D13" s="109"/>
      <c r="E13" s="109"/>
      <c r="F13" s="109"/>
      <c r="G13" s="109"/>
      <c r="H13" s="109"/>
      <c r="I13" s="109"/>
      <c r="J13" s="109"/>
    </row>
    <row r="14" spans="1:10" ht="18.600000000000001" customHeight="1" x14ac:dyDescent="0.2">
      <c r="A14" s="112" t="str">
        <f>"１　実施事業名："&amp;'計画書8-1a'!B1</f>
        <v>１　実施事業名：外来対応医療機関確保事業</v>
      </c>
      <c r="B14" s="112"/>
      <c r="C14" s="112"/>
      <c r="D14" s="112"/>
      <c r="E14" s="112"/>
      <c r="F14" s="112"/>
      <c r="G14" s="112"/>
      <c r="H14" s="112"/>
      <c r="I14" s="112"/>
      <c r="J14" s="112"/>
    </row>
    <row r="15" spans="1:10" ht="18.600000000000001" customHeight="1" x14ac:dyDescent="0.2">
      <c r="A15" s="111">
        <f>様式第3号!H26</f>
        <v>0</v>
      </c>
      <c r="B15" s="111"/>
      <c r="C15" s="111"/>
      <c r="D15" s="111"/>
      <c r="E15" s="111"/>
      <c r="F15" s="111"/>
      <c r="G15" s="111"/>
      <c r="H15" s="111"/>
      <c r="I15" s="111"/>
      <c r="J15" s="111"/>
    </row>
    <row r="16" spans="1:10" ht="18.600000000000001" customHeight="1" x14ac:dyDescent="0.2">
      <c r="A16" s="8" t="s">
        <v>40</v>
      </c>
      <c r="B16" s="8"/>
      <c r="C16" s="8"/>
      <c r="D16" s="8"/>
      <c r="E16" s="8"/>
      <c r="F16" s="8"/>
      <c r="G16" s="8"/>
      <c r="H16" s="8"/>
      <c r="I16" s="8"/>
      <c r="J16" s="8"/>
    </row>
    <row r="17" spans="1:10" ht="18.600000000000001" customHeight="1" x14ac:dyDescent="0.2">
      <c r="A17" s="23" t="s">
        <v>41</v>
      </c>
      <c r="B17" s="8"/>
      <c r="C17" s="8"/>
      <c r="D17" s="8"/>
      <c r="E17" s="8"/>
      <c r="F17" s="8"/>
      <c r="G17" s="8"/>
      <c r="H17" s="8"/>
      <c r="I17" s="8"/>
      <c r="J17" s="8"/>
    </row>
    <row r="18" spans="1:10" ht="18.600000000000001" customHeight="1" x14ac:dyDescent="0.2">
      <c r="A18" s="8" t="s">
        <v>42</v>
      </c>
      <c r="B18" s="8"/>
      <c r="C18" s="8"/>
      <c r="D18" s="8"/>
      <c r="E18" s="8"/>
      <c r="F18" s="8"/>
      <c r="G18" s="8"/>
      <c r="H18" s="8"/>
      <c r="I18" s="8"/>
      <c r="J18" s="8"/>
    </row>
    <row r="19" spans="1:10" ht="18.600000000000001" customHeight="1" x14ac:dyDescent="0.2">
      <c r="A19" s="8" t="s">
        <v>43</v>
      </c>
      <c r="B19" s="8"/>
      <c r="C19" s="8"/>
      <c r="D19" s="8"/>
      <c r="E19" s="8"/>
      <c r="F19" s="8"/>
      <c r="G19" s="8"/>
      <c r="H19" s="8"/>
      <c r="I19" s="8"/>
      <c r="J19" s="8"/>
    </row>
    <row r="20" spans="1:10" ht="18.600000000000001" customHeight="1" x14ac:dyDescent="0.2">
      <c r="A20" s="32" t="s">
        <v>140</v>
      </c>
      <c r="B20" s="32"/>
      <c r="C20" s="32"/>
      <c r="D20" s="32"/>
      <c r="E20" s="32"/>
      <c r="F20" s="32"/>
      <c r="G20" s="32"/>
      <c r="H20" s="32"/>
      <c r="I20" s="32"/>
      <c r="J20" s="32"/>
    </row>
    <row r="21" spans="1:10" ht="18.600000000000001" customHeight="1" x14ac:dyDescent="0.2">
      <c r="A21" s="8" t="s">
        <v>44</v>
      </c>
      <c r="B21" s="8"/>
      <c r="C21" s="8"/>
      <c r="D21" s="8"/>
      <c r="E21" s="8"/>
      <c r="F21" s="8"/>
      <c r="G21" s="8"/>
      <c r="H21" s="8"/>
      <c r="I21" s="8"/>
      <c r="J21" s="8"/>
    </row>
    <row r="22" spans="1:10" ht="18.600000000000001" customHeight="1" x14ac:dyDescent="0.2">
      <c r="A22" s="23" t="s">
        <v>45</v>
      </c>
      <c r="B22" s="8"/>
      <c r="C22" s="8"/>
      <c r="D22" s="8"/>
      <c r="E22" s="8"/>
      <c r="F22" s="8"/>
      <c r="G22" s="8"/>
      <c r="H22" s="8"/>
      <c r="I22" s="8"/>
      <c r="J22" s="8"/>
    </row>
    <row r="23" spans="1:10" ht="18.600000000000001" customHeight="1" x14ac:dyDescent="0.2">
      <c r="A23" s="23" t="s">
        <v>46</v>
      </c>
      <c r="B23" s="8"/>
      <c r="C23" s="8"/>
      <c r="D23" s="8"/>
      <c r="E23" s="8"/>
      <c r="F23" s="8"/>
      <c r="G23" s="8"/>
      <c r="H23" s="8"/>
      <c r="I23" s="8"/>
      <c r="J23" s="8"/>
    </row>
    <row r="24" spans="1:10" ht="18.600000000000001" customHeight="1" x14ac:dyDescent="0.2">
      <c r="A24" s="23" t="s">
        <v>47</v>
      </c>
      <c r="B24" s="23"/>
      <c r="C24" s="23"/>
      <c r="D24" s="23"/>
      <c r="E24" s="23"/>
      <c r="F24" s="23"/>
      <c r="G24" s="23"/>
      <c r="H24" s="23"/>
      <c r="I24" s="23"/>
      <c r="J24" s="23"/>
    </row>
    <row r="25" spans="1:10" ht="18.600000000000001" customHeight="1" x14ac:dyDescent="0.2">
      <c r="A25" s="8" t="s">
        <v>49</v>
      </c>
      <c r="B25" s="8"/>
      <c r="C25" s="8"/>
      <c r="D25" s="8"/>
      <c r="E25" s="8"/>
      <c r="F25" s="8"/>
      <c r="G25" s="8"/>
      <c r="H25" s="8"/>
      <c r="I25" s="8"/>
      <c r="J25" s="8"/>
    </row>
    <row r="26" spans="1:10" ht="18.600000000000001" customHeight="1" x14ac:dyDescent="0.2">
      <c r="A26" s="8" t="s">
        <v>50</v>
      </c>
      <c r="B26" s="8"/>
      <c r="C26" s="8"/>
      <c r="D26" s="8"/>
      <c r="E26" s="8"/>
      <c r="F26" s="8"/>
      <c r="G26" s="8"/>
      <c r="H26" s="8"/>
      <c r="I26" s="8"/>
      <c r="J26" s="8"/>
    </row>
    <row r="27" spans="1:10" ht="18.600000000000001" customHeight="1" x14ac:dyDescent="0.2">
      <c r="A27" s="8"/>
      <c r="B27" s="8"/>
      <c r="C27" s="8"/>
      <c r="D27" s="8"/>
      <c r="E27" s="8"/>
      <c r="F27" s="8"/>
      <c r="G27" s="8"/>
      <c r="H27" s="8"/>
      <c r="I27" s="8"/>
      <c r="J27" s="8"/>
    </row>
    <row r="28" spans="1:10" ht="18.600000000000001" customHeight="1" x14ac:dyDescent="0.2">
      <c r="A28" s="8"/>
      <c r="B28" s="8"/>
      <c r="C28" s="8"/>
      <c r="D28" s="8"/>
      <c r="E28" s="8"/>
      <c r="F28" s="8"/>
      <c r="G28" s="8"/>
      <c r="H28" s="8"/>
      <c r="I28" s="8"/>
      <c r="J28" s="8"/>
    </row>
    <row r="29" spans="1:10" ht="18.600000000000001" customHeight="1" x14ac:dyDescent="0.2">
      <c r="A29" s="8"/>
      <c r="B29" s="8"/>
      <c r="C29" s="8"/>
      <c r="D29" s="8"/>
      <c r="E29" s="8"/>
      <c r="F29" s="8"/>
      <c r="G29" s="8"/>
      <c r="H29" s="8"/>
      <c r="I29" s="8"/>
      <c r="J29" s="8"/>
    </row>
    <row r="30" spans="1:10" ht="18.600000000000001" customHeight="1" x14ac:dyDescent="0.2">
      <c r="A30" s="8"/>
      <c r="B30" s="8" t="s">
        <v>56</v>
      </c>
      <c r="C30" s="8"/>
      <c r="D30" s="8"/>
      <c r="E30" s="8"/>
      <c r="F30" s="8"/>
      <c r="G30" s="8"/>
      <c r="H30" s="8"/>
      <c r="I30" s="8"/>
      <c r="J30" s="8"/>
    </row>
    <row r="31" spans="1:10" ht="18.600000000000001" customHeight="1" x14ac:dyDescent="0.2">
      <c r="A31" s="8"/>
      <c r="B31" s="108" t="s">
        <v>57</v>
      </c>
      <c r="C31" s="108"/>
      <c r="D31" s="108" t="str">
        <f>IF('計画書8-1a'!B15="","",'計画書8-1a'!B15)</f>
        <v/>
      </c>
      <c r="E31" s="108"/>
      <c r="F31" s="108"/>
      <c r="G31" s="108"/>
      <c r="H31" s="108"/>
      <c r="I31" s="8"/>
      <c r="J31" s="8"/>
    </row>
    <row r="32" spans="1:10" ht="18.600000000000001" customHeight="1" x14ac:dyDescent="0.2">
      <c r="A32" s="8"/>
      <c r="B32" s="108" t="s">
        <v>52</v>
      </c>
      <c r="C32" s="108"/>
      <c r="D32" s="108" t="str">
        <f>IF('計画書8-1a'!B16="","",'計画書8-1a'!B16)</f>
        <v/>
      </c>
      <c r="E32" s="108"/>
      <c r="F32" s="108"/>
      <c r="G32" s="108"/>
      <c r="H32" s="108"/>
      <c r="I32" s="8"/>
      <c r="J32" s="8"/>
    </row>
    <row r="33" spans="1:10" ht="18.600000000000001" customHeight="1" x14ac:dyDescent="0.2">
      <c r="A33" s="8"/>
      <c r="B33" s="108" t="s">
        <v>58</v>
      </c>
      <c r="C33" s="108"/>
      <c r="D33" s="108" t="str">
        <f>IF('計画書8-1a'!B17="","",'計画書8-1a'!B17)</f>
        <v/>
      </c>
      <c r="E33" s="108"/>
      <c r="F33" s="108"/>
      <c r="G33" s="108"/>
      <c r="H33" s="108"/>
      <c r="I33" s="8"/>
      <c r="J33" s="8"/>
    </row>
    <row r="34" spans="1:10" ht="18.600000000000001" customHeight="1" x14ac:dyDescent="0.2">
      <c r="A34" s="8"/>
      <c r="B34" s="108" t="s">
        <v>54</v>
      </c>
      <c r="C34" s="108"/>
      <c r="D34" s="108" t="str">
        <f>IF('計画書8-1a'!B18="","",'計画書8-1a'!B18)</f>
        <v/>
      </c>
      <c r="E34" s="108"/>
      <c r="F34" s="108"/>
      <c r="G34" s="108"/>
      <c r="H34" s="108"/>
      <c r="I34" s="8"/>
      <c r="J34" s="8"/>
    </row>
    <row r="35" spans="1:10" ht="18.600000000000001" customHeight="1" x14ac:dyDescent="0.2">
      <c r="A35" s="8"/>
      <c r="B35" s="108" t="s">
        <v>59</v>
      </c>
      <c r="C35" s="108"/>
      <c r="D35" s="108" t="str">
        <f>IF('計画書8-1a'!B19="","",'計画書8-1a'!B19)</f>
        <v/>
      </c>
      <c r="E35" s="108"/>
      <c r="F35" s="108"/>
      <c r="G35" s="108"/>
      <c r="H35" s="108"/>
      <c r="I35" s="8"/>
      <c r="J35" s="8"/>
    </row>
    <row r="36" spans="1:10" ht="18.600000000000001" customHeight="1" x14ac:dyDescent="0.2">
      <c r="A36" s="8"/>
      <c r="B36" s="8"/>
      <c r="C36" s="8"/>
      <c r="D36" s="8"/>
      <c r="E36" s="8"/>
      <c r="F36" s="8"/>
      <c r="G36" s="8"/>
      <c r="H36" s="8"/>
      <c r="I36" s="8"/>
      <c r="J36" s="8"/>
    </row>
    <row r="37" spans="1:10" ht="15.6" customHeight="1" x14ac:dyDescent="0.2">
      <c r="A37" s="8"/>
      <c r="B37" s="8"/>
      <c r="C37" s="8"/>
      <c r="D37" s="8"/>
      <c r="E37" s="8"/>
      <c r="F37" s="8"/>
      <c r="G37" s="8"/>
      <c r="H37" s="8"/>
      <c r="I37" s="8"/>
      <c r="J37" s="8"/>
    </row>
    <row r="38" spans="1:10" ht="15.6" customHeight="1" x14ac:dyDescent="0.2">
      <c r="A38" s="8"/>
      <c r="B38" s="8"/>
      <c r="C38" s="8"/>
      <c r="D38" s="8"/>
      <c r="E38" s="8"/>
      <c r="F38" s="8"/>
      <c r="G38" s="8"/>
      <c r="H38" s="8"/>
      <c r="I38" s="8"/>
      <c r="J38" s="8"/>
    </row>
    <row r="39" spans="1:10" ht="15.6" customHeight="1" x14ac:dyDescent="0.2">
      <c r="A39" s="8"/>
      <c r="B39" s="8"/>
      <c r="C39" s="8"/>
      <c r="D39" s="8"/>
      <c r="E39" s="8"/>
      <c r="F39" s="8"/>
      <c r="G39" s="8"/>
      <c r="H39" s="8"/>
      <c r="I39" s="8"/>
      <c r="J39" s="8"/>
    </row>
    <row r="40" spans="1:10" ht="15.6" customHeight="1" x14ac:dyDescent="0.2">
      <c r="A40" s="8"/>
      <c r="B40" s="8"/>
      <c r="C40" s="8"/>
      <c r="D40" s="8"/>
      <c r="E40" s="8"/>
      <c r="F40" s="8"/>
      <c r="G40" s="8"/>
      <c r="H40" s="8"/>
      <c r="I40" s="8"/>
      <c r="J40" s="8"/>
    </row>
    <row r="41" spans="1:10" ht="15.6" customHeight="1" x14ac:dyDescent="0.2">
      <c r="A41" s="8"/>
      <c r="B41" s="8"/>
      <c r="C41" s="8"/>
      <c r="D41" s="8"/>
      <c r="E41" s="8"/>
      <c r="F41" s="8"/>
      <c r="G41" s="8"/>
      <c r="H41" s="8"/>
      <c r="I41" s="8"/>
      <c r="J41" s="8"/>
    </row>
    <row r="42" spans="1:10" ht="15.6" customHeight="1" x14ac:dyDescent="0.2">
      <c r="A42" s="8"/>
      <c r="B42" s="8"/>
      <c r="C42" s="8"/>
      <c r="D42" s="8"/>
      <c r="E42" s="8"/>
      <c r="F42" s="8"/>
      <c r="G42" s="8"/>
      <c r="H42" s="8"/>
      <c r="I42" s="8"/>
      <c r="J42" s="8"/>
    </row>
    <row r="43" spans="1:10" ht="15.6" customHeight="1" x14ac:dyDescent="0.2">
      <c r="A43" s="8"/>
      <c r="B43" s="8"/>
      <c r="C43" s="8"/>
      <c r="D43" s="8"/>
      <c r="E43" s="8"/>
      <c r="F43" s="8"/>
      <c r="G43" s="8"/>
      <c r="H43" s="8"/>
      <c r="I43" s="8"/>
      <c r="J43" s="8"/>
    </row>
    <row r="44" spans="1:10" ht="15.6" customHeight="1" x14ac:dyDescent="0.2">
      <c r="A44" s="8"/>
      <c r="B44" s="8"/>
      <c r="C44" s="8"/>
      <c r="D44" s="8"/>
      <c r="E44" s="8"/>
      <c r="F44" s="8"/>
      <c r="G44" s="8"/>
      <c r="H44" s="8"/>
      <c r="I44" s="8"/>
      <c r="J44" s="8"/>
    </row>
    <row r="45" spans="1:10" ht="15.6" customHeight="1" x14ac:dyDescent="0.2">
      <c r="A45" s="8"/>
      <c r="B45" s="8"/>
      <c r="C45" s="8"/>
      <c r="D45" s="8"/>
      <c r="E45" s="8"/>
      <c r="F45" s="8"/>
      <c r="G45" s="8"/>
      <c r="H45" s="8"/>
      <c r="I45" s="8"/>
      <c r="J45" s="8"/>
    </row>
    <row r="46" spans="1:10" ht="15.6" customHeight="1" x14ac:dyDescent="0.2">
      <c r="A46" s="8"/>
      <c r="B46" s="8"/>
      <c r="C46" s="8"/>
      <c r="D46" s="8"/>
      <c r="E46" s="8"/>
      <c r="F46" s="8"/>
      <c r="G46" s="8"/>
      <c r="H46" s="8"/>
      <c r="I46" s="8"/>
      <c r="J46" s="8"/>
    </row>
    <row r="47" spans="1:10" ht="15.6" customHeight="1" x14ac:dyDescent="0.2">
      <c r="A47" s="8"/>
      <c r="B47" s="8"/>
      <c r="C47" s="8"/>
      <c r="D47" s="8"/>
      <c r="E47" s="8"/>
      <c r="F47" s="8"/>
      <c r="G47" s="8"/>
      <c r="H47" s="8"/>
      <c r="I47" s="8"/>
      <c r="J47" s="8"/>
    </row>
    <row r="48" spans="1:10" ht="15.6" customHeight="1" x14ac:dyDescent="0.2">
      <c r="A48" s="8"/>
      <c r="B48" s="8"/>
      <c r="C48" s="8"/>
      <c r="D48" s="8"/>
      <c r="E48" s="8"/>
      <c r="F48" s="8"/>
      <c r="G48" s="8"/>
      <c r="H48" s="8"/>
      <c r="I48" s="8"/>
      <c r="J48" s="8"/>
    </row>
    <row r="49" spans="1:10" ht="15.6" customHeight="1" x14ac:dyDescent="0.2">
      <c r="A49" s="8"/>
      <c r="B49" s="8"/>
      <c r="C49" s="8"/>
      <c r="D49" s="8"/>
      <c r="E49" s="8"/>
      <c r="F49" s="8"/>
      <c r="G49" s="8"/>
      <c r="H49" s="8"/>
      <c r="I49" s="8"/>
      <c r="J49" s="8"/>
    </row>
    <row r="50" spans="1:10" ht="15.6" customHeight="1" x14ac:dyDescent="0.2">
      <c r="A50" s="8"/>
      <c r="B50" s="8"/>
      <c r="C50" s="8"/>
      <c r="D50" s="8"/>
      <c r="E50" s="8"/>
      <c r="F50" s="8"/>
      <c r="G50" s="8"/>
      <c r="H50" s="8"/>
      <c r="I50" s="8"/>
      <c r="J50" s="8"/>
    </row>
    <row r="51" spans="1:10" ht="15.6" customHeight="1" x14ac:dyDescent="0.2">
      <c r="A51" s="8"/>
      <c r="B51" s="8"/>
      <c r="C51" s="8"/>
      <c r="D51" s="8"/>
      <c r="E51" s="8"/>
      <c r="F51" s="8"/>
      <c r="G51" s="8"/>
      <c r="H51" s="8"/>
      <c r="I51" s="8"/>
      <c r="J51" s="8"/>
    </row>
    <row r="52" spans="1:10" ht="15.6" customHeight="1" x14ac:dyDescent="0.2">
      <c r="A52" s="8"/>
      <c r="B52" s="8"/>
      <c r="C52" s="8"/>
      <c r="D52" s="8"/>
      <c r="E52" s="8"/>
      <c r="F52" s="8"/>
      <c r="G52" s="8"/>
      <c r="H52" s="8"/>
      <c r="I52" s="8"/>
      <c r="J52" s="8"/>
    </row>
    <row r="53" spans="1:10" ht="15.6" customHeight="1" x14ac:dyDescent="0.2">
      <c r="A53" s="8"/>
      <c r="B53" s="8"/>
      <c r="C53" s="8"/>
      <c r="D53" s="8"/>
      <c r="E53" s="8"/>
      <c r="F53" s="8"/>
      <c r="G53" s="8"/>
      <c r="H53" s="8"/>
      <c r="I53" s="8"/>
      <c r="J53" s="8"/>
    </row>
    <row r="54" spans="1:10" ht="15.6" customHeight="1" x14ac:dyDescent="0.2">
      <c r="A54" s="8"/>
      <c r="B54" s="8"/>
      <c r="C54" s="8"/>
      <c r="D54" s="8"/>
      <c r="E54" s="8"/>
      <c r="F54" s="8"/>
      <c r="G54" s="8"/>
      <c r="H54" s="8"/>
      <c r="I54" s="8"/>
      <c r="J54" s="8"/>
    </row>
    <row r="55" spans="1:10" ht="15.6" customHeight="1" x14ac:dyDescent="0.2">
      <c r="A55" s="8"/>
      <c r="B55" s="8"/>
      <c r="C55" s="8"/>
      <c r="D55" s="8"/>
      <c r="E55" s="8"/>
      <c r="F55" s="8"/>
      <c r="G55" s="8"/>
      <c r="H55" s="8"/>
      <c r="I55" s="8"/>
      <c r="J55" s="8"/>
    </row>
    <row r="56" spans="1:10" x14ac:dyDescent="0.2">
      <c r="A56" s="8"/>
      <c r="B56" s="8"/>
      <c r="C56" s="8"/>
      <c r="D56" s="8"/>
      <c r="E56" s="8"/>
      <c r="F56" s="8"/>
      <c r="G56" s="8"/>
      <c r="H56" s="8"/>
      <c r="I56" s="8"/>
      <c r="J56" s="8"/>
    </row>
    <row r="57" spans="1:10" x14ac:dyDescent="0.2">
      <c r="A57" s="8"/>
      <c r="B57" s="8"/>
      <c r="C57" s="8"/>
      <c r="D57" s="8"/>
      <c r="E57" s="8"/>
      <c r="F57" s="8"/>
      <c r="G57" s="8"/>
      <c r="H57" s="8"/>
      <c r="I57" s="8"/>
      <c r="J57" s="8"/>
    </row>
    <row r="58" spans="1:10" x14ac:dyDescent="0.2">
      <c r="A58" s="8"/>
      <c r="B58" s="8"/>
      <c r="C58" s="8"/>
      <c r="D58" s="8"/>
      <c r="E58" s="8"/>
      <c r="F58" s="8"/>
      <c r="G58" s="8"/>
      <c r="H58" s="8"/>
      <c r="I58" s="8"/>
      <c r="J58" s="8"/>
    </row>
    <row r="59" spans="1:10" x14ac:dyDescent="0.2">
      <c r="A59" s="8"/>
      <c r="B59" s="8"/>
      <c r="C59" s="8"/>
      <c r="D59" s="8"/>
      <c r="E59" s="8"/>
      <c r="F59" s="8"/>
      <c r="G59" s="8"/>
      <c r="H59" s="8"/>
      <c r="I59" s="8"/>
      <c r="J59" s="8"/>
    </row>
  </sheetData>
  <sheetProtection sheet="1" objects="1" scenarios="1"/>
  <mergeCells count="21">
    <mergeCell ref="E10:J10"/>
    <mergeCell ref="I2:J2"/>
    <mergeCell ref="I3:J3"/>
    <mergeCell ref="E7:J7"/>
    <mergeCell ref="E8:J8"/>
    <mergeCell ref="E9:J9"/>
    <mergeCell ref="A11:J11"/>
    <mergeCell ref="A12:J12"/>
    <mergeCell ref="A13:J13"/>
    <mergeCell ref="A15:J15"/>
    <mergeCell ref="A14:J14"/>
    <mergeCell ref="D31:H31"/>
    <mergeCell ref="D35:H35"/>
    <mergeCell ref="D34:H34"/>
    <mergeCell ref="D33:H33"/>
    <mergeCell ref="D32:H32"/>
    <mergeCell ref="B31:C31"/>
    <mergeCell ref="B32:C32"/>
    <mergeCell ref="B35:C35"/>
    <mergeCell ref="B34:C34"/>
    <mergeCell ref="B33:C33"/>
  </mergeCells>
  <phoneticPr fontId="2"/>
  <conditionalFormatting sqref="A20:J21">
    <cfRule type="expression" dxfId="8" priority="2">
      <formula>"'報告様式1-1'!$B$14="""""</formula>
    </cfRule>
  </conditionalFormatting>
  <pageMargins left="0.7" right="0.7" top="0.75" bottom="0.75" header="0.3" footer="0.3"/>
  <pageSetup paperSize="9"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C89C7ED6-FC87-49DF-AD97-F2D79F04192D}">
            <xm:f>'計画書8-1a'!$B$14=""</xm:f>
            <x14:dxf>
              <font>
                <strike/>
              </font>
            </x14:dxf>
          </x14:cfRule>
          <xm:sqref>A20:J21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7"/>
  <sheetViews>
    <sheetView view="pageBreakPreview" zoomScaleNormal="100" zoomScaleSheetLayoutView="100" workbookViewId="0">
      <selection activeCell="H26" sqref="H26"/>
    </sheetView>
  </sheetViews>
  <sheetFormatPr defaultColWidth="8.88671875" defaultRowHeight="13.2" x14ac:dyDescent="0.2"/>
  <cols>
    <col min="1" max="1" width="27.33203125" style="8" customWidth="1"/>
    <col min="2" max="8" width="12.88671875" style="8" customWidth="1"/>
    <col min="9" max="9" width="9.33203125" style="8" customWidth="1"/>
    <col min="10" max="10" width="10.44140625" style="8" bestFit="1" customWidth="1"/>
    <col min="11" max="16384" width="8.88671875" style="8"/>
  </cols>
  <sheetData>
    <row r="1" spans="1:10" x14ac:dyDescent="0.2">
      <c r="A1" s="8" t="s">
        <v>22</v>
      </c>
      <c r="I1" s="9" t="str">
        <f>"施設名称："&amp;'計画書8-1a'!B7</f>
        <v>施設名称：</v>
      </c>
    </row>
    <row r="2" spans="1:10" x14ac:dyDescent="0.2">
      <c r="A2" s="109" t="str">
        <f>'計画書8-1a'!B1</f>
        <v>外来対応医療機関確保事業</v>
      </c>
      <c r="B2" s="109"/>
      <c r="C2" s="109"/>
      <c r="D2" s="109"/>
      <c r="E2" s="109"/>
      <c r="F2" s="109"/>
      <c r="G2" s="109"/>
      <c r="H2" s="109"/>
      <c r="I2" s="109"/>
      <c r="J2" s="109"/>
    </row>
    <row r="3" spans="1:10" x14ac:dyDescent="0.2">
      <c r="A3" s="109" t="s">
        <v>23</v>
      </c>
      <c r="B3" s="109"/>
      <c r="C3" s="109"/>
      <c r="D3" s="109"/>
      <c r="E3" s="109"/>
      <c r="F3" s="109"/>
      <c r="G3" s="109"/>
      <c r="H3" s="109"/>
      <c r="I3" s="109"/>
      <c r="J3" s="109"/>
    </row>
    <row r="4" spans="1:10" ht="54" x14ac:dyDescent="0.2">
      <c r="A4" s="16" t="s">
        <v>24</v>
      </c>
      <c r="B4" s="16" t="s">
        <v>26</v>
      </c>
      <c r="C4" s="16" t="s">
        <v>27</v>
      </c>
      <c r="D4" s="16" t="s">
        <v>28</v>
      </c>
      <c r="E4" s="16" t="s">
        <v>30</v>
      </c>
      <c r="F4" s="16" t="s">
        <v>31</v>
      </c>
      <c r="G4" s="16" t="s">
        <v>29</v>
      </c>
      <c r="H4" s="16" t="s">
        <v>32</v>
      </c>
      <c r="I4" s="16" t="s">
        <v>25</v>
      </c>
    </row>
    <row r="5" spans="1:10" x14ac:dyDescent="0.2">
      <c r="A5" s="20"/>
      <c r="B5" s="21" t="s">
        <v>33</v>
      </c>
      <c r="C5" s="21" t="s">
        <v>33</v>
      </c>
      <c r="D5" s="21" t="s">
        <v>33</v>
      </c>
      <c r="E5" s="21" t="s">
        <v>33</v>
      </c>
      <c r="F5" s="21" t="s">
        <v>33</v>
      </c>
      <c r="G5" s="21" t="s">
        <v>33</v>
      </c>
      <c r="H5" s="21" t="s">
        <v>33</v>
      </c>
      <c r="I5" s="20"/>
    </row>
    <row r="6" spans="1:10" x14ac:dyDescent="0.15">
      <c r="A6" s="13" t="s">
        <v>107</v>
      </c>
      <c r="B6" s="14">
        <f>SUMIF('計画書8-2'!C:C,"看板設置料",'計画書8-2'!E:E)</f>
        <v>0</v>
      </c>
      <c r="C6" s="14">
        <v>0</v>
      </c>
      <c r="D6" s="14">
        <f>B6-C6</f>
        <v>0</v>
      </c>
      <c r="E6" s="14" t="s">
        <v>112</v>
      </c>
      <c r="F6" s="14">
        <f>D6</f>
        <v>0</v>
      </c>
      <c r="G6" s="14" t="s">
        <v>112</v>
      </c>
      <c r="H6" s="116"/>
      <c r="I6" s="13"/>
    </row>
    <row r="7" spans="1:10" x14ac:dyDescent="0.15">
      <c r="A7" s="13"/>
      <c r="B7" s="14"/>
      <c r="C7" s="14"/>
      <c r="D7" s="14"/>
      <c r="E7" s="14"/>
      <c r="F7" s="14"/>
      <c r="G7" s="14"/>
      <c r="H7" s="116"/>
      <c r="I7" s="13"/>
    </row>
    <row r="8" spans="1:10" x14ac:dyDescent="0.15">
      <c r="A8" s="13"/>
      <c r="B8" s="14"/>
      <c r="C8" s="14"/>
      <c r="D8" s="14"/>
      <c r="E8" s="14"/>
      <c r="F8" s="14"/>
      <c r="G8" s="14"/>
      <c r="H8" s="116"/>
      <c r="I8" s="13"/>
    </row>
    <row r="9" spans="1:10" x14ac:dyDescent="0.15">
      <c r="A9" s="13"/>
      <c r="B9" s="14"/>
      <c r="C9" s="14"/>
      <c r="D9" s="14"/>
      <c r="E9" s="14"/>
      <c r="F9" s="14"/>
      <c r="G9" s="14"/>
      <c r="H9" s="116"/>
      <c r="I9" s="13"/>
    </row>
    <row r="10" spans="1:10" ht="32.4" x14ac:dyDescent="0.2">
      <c r="A10" s="15" t="s">
        <v>108</v>
      </c>
      <c r="B10" s="63">
        <f>SUMIF('計画書8-2'!C:C,"ホームページ改修費",'計画書8-2'!E:E)</f>
        <v>0</v>
      </c>
      <c r="C10" s="63">
        <v>0</v>
      </c>
      <c r="D10" s="63">
        <f>B10-C10</f>
        <v>0</v>
      </c>
      <c r="E10" s="63" t="s">
        <v>112</v>
      </c>
      <c r="F10" s="63">
        <f>D10</f>
        <v>0</v>
      </c>
      <c r="G10" s="63" t="s">
        <v>112</v>
      </c>
      <c r="H10" s="116"/>
      <c r="I10" s="13"/>
    </row>
    <row r="11" spans="1:10" x14ac:dyDescent="0.15">
      <c r="A11" s="13"/>
      <c r="B11" s="14"/>
      <c r="C11" s="14"/>
      <c r="D11" s="14"/>
      <c r="E11" s="14"/>
      <c r="F11" s="14"/>
      <c r="G11" s="14"/>
      <c r="H11" s="116"/>
      <c r="I11" s="13"/>
    </row>
    <row r="12" spans="1:10" x14ac:dyDescent="0.15">
      <c r="A12" s="13"/>
      <c r="B12" s="14"/>
      <c r="C12" s="14"/>
      <c r="D12" s="14"/>
      <c r="E12" s="14"/>
      <c r="F12" s="14"/>
      <c r="G12" s="14"/>
      <c r="H12" s="116"/>
      <c r="I12" s="13"/>
    </row>
    <row r="13" spans="1:10" x14ac:dyDescent="0.15">
      <c r="A13" s="13"/>
      <c r="B13" s="14"/>
      <c r="C13" s="14"/>
      <c r="D13" s="14"/>
      <c r="E13" s="14"/>
      <c r="F13" s="14"/>
      <c r="G13" s="14"/>
      <c r="H13" s="116"/>
      <c r="I13" s="13"/>
    </row>
    <row r="14" spans="1:10" ht="21.6" x14ac:dyDescent="0.2">
      <c r="A14" s="15" t="s">
        <v>109</v>
      </c>
      <c r="B14" s="63">
        <f>SUMIF('計画書8-2'!C:C,"換気設備設置のための修繕費",'計画書8-2'!E:E)</f>
        <v>0</v>
      </c>
      <c r="C14" s="63">
        <v>0</v>
      </c>
      <c r="D14" s="63">
        <f>B14-C14</f>
        <v>0</v>
      </c>
      <c r="E14" s="63" t="s">
        <v>112</v>
      </c>
      <c r="F14" s="63">
        <f>D14</f>
        <v>0</v>
      </c>
      <c r="G14" s="63" t="s">
        <v>112</v>
      </c>
      <c r="H14" s="116"/>
      <c r="I14" s="13"/>
    </row>
    <row r="15" spans="1:10" x14ac:dyDescent="0.15">
      <c r="A15" s="13"/>
      <c r="B15" s="14"/>
      <c r="C15" s="14"/>
      <c r="D15" s="14"/>
      <c r="E15" s="14"/>
      <c r="F15" s="14"/>
      <c r="G15" s="14"/>
      <c r="H15" s="116"/>
      <c r="I15" s="13"/>
    </row>
    <row r="16" spans="1:10" x14ac:dyDescent="0.15">
      <c r="A16" s="13"/>
      <c r="B16" s="14"/>
      <c r="C16" s="14"/>
      <c r="D16" s="14"/>
      <c r="E16" s="14"/>
      <c r="F16" s="14"/>
      <c r="G16" s="14"/>
      <c r="H16" s="116"/>
      <c r="I16" s="13"/>
    </row>
    <row r="17" spans="1:9" x14ac:dyDescent="0.15">
      <c r="A17" s="13"/>
      <c r="B17" s="14"/>
      <c r="C17" s="14"/>
      <c r="D17" s="14"/>
      <c r="E17" s="14"/>
      <c r="F17" s="14"/>
      <c r="G17" s="14"/>
      <c r="H17" s="116"/>
      <c r="I17" s="13"/>
    </row>
    <row r="18" spans="1:9" x14ac:dyDescent="0.15">
      <c r="A18" s="13" t="s">
        <v>111</v>
      </c>
      <c r="B18" s="14">
        <f>SUMIF('計画書8-2'!C:C,"医療機器",'計画書8-2'!E:E)</f>
        <v>0</v>
      </c>
      <c r="C18" s="14">
        <v>0</v>
      </c>
      <c r="D18" s="14">
        <f>B18-C18</f>
        <v>0</v>
      </c>
      <c r="E18" s="63" t="s">
        <v>112</v>
      </c>
      <c r="F18" s="14">
        <f>D18</f>
        <v>0</v>
      </c>
      <c r="G18" s="63" t="s">
        <v>112</v>
      </c>
      <c r="H18" s="116"/>
      <c r="I18" s="13"/>
    </row>
    <row r="19" spans="1:9" x14ac:dyDescent="0.15">
      <c r="A19" s="13"/>
      <c r="B19" s="14"/>
      <c r="C19" s="14"/>
      <c r="D19" s="14"/>
      <c r="E19" s="14"/>
      <c r="F19" s="14"/>
      <c r="G19" s="14"/>
      <c r="H19" s="116"/>
      <c r="I19" s="13"/>
    </row>
    <row r="20" spans="1:9" x14ac:dyDescent="0.15">
      <c r="A20" s="13"/>
      <c r="B20" s="14"/>
      <c r="C20" s="14"/>
      <c r="D20" s="14"/>
      <c r="E20" s="14"/>
      <c r="F20" s="14"/>
      <c r="G20" s="14"/>
      <c r="H20" s="116"/>
      <c r="I20" s="13"/>
    </row>
    <row r="21" spans="1:9" x14ac:dyDescent="0.15">
      <c r="A21" s="13"/>
      <c r="B21" s="14"/>
      <c r="C21" s="14"/>
      <c r="D21" s="14"/>
      <c r="E21" s="14"/>
      <c r="F21" s="14"/>
      <c r="G21" s="14"/>
      <c r="H21" s="116"/>
      <c r="I21" s="13"/>
    </row>
    <row r="22" spans="1:9" x14ac:dyDescent="0.15">
      <c r="A22" s="13" t="s">
        <v>110</v>
      </c>
      <c r="B22" s="14">
        <f>SUMIF('計画書8-2'!C:C,"非接触サーモグラフィーカメラ",'計画書8-2'!E:E)</f>
        <v>0</v>
      </c>
      <c r="C22" s="14">
        <v>0</v>
      </c>
      <c r="D22" s="14">
        <f>B22-C22</f>
        <v>0</v>
      </c>
      <c r="E22" s="63" t="s">
        <v>112</v>
      </c>
      <c r="F22" s="14">
        <f>D22</f>
        <v>0</v>
      </c>
      <c r="G22" s="63" t="s">
        <v>112</v>
      </c>
      <c r="H22" s="116"/>
      <c r="I22" s="13"/>
    </row>
    <row r="23" spans="1:9" x14ac:dyDescent="0.15">
      <c r="A23" s="13"/>
      <c r="B23" s="14"/>
      <c r="C23" s="14"/>
      <c r="D23" s="14"/>
      <c r="E23" s="14"/>
      <c r="F23" s="14"/>
      <c r="G23" s="14"/>
      <c r="H23" s="116"/>
      <c r="I23" s="13"/>
    </row>
    <row r="24" spans="1:9" x14ac:dyDescent="0.15">
      <c r="A24" s="13"/>
      <c r="B24" s="14"/>
      <c r="C24" s="14"/>
      <c r="D24" s="14"/>
      <c r="E24" s="14"/>
      <c r="F24" s="14"/>
      <c r="G24" s="14"/>
      <c r="H24" s="116"/>
      <c r="I24" s="13"/>
    </row>
    <row r="25" spans="1:9" x14ac:dyDescent="0.15">
      <c r="A25" s="17"/>
      <c r="B25" s="18"/>
      <c r="C25" s="18"/>
      <c r="D25" s="18"/>
      <c r="E25" s="18"/>
      <c r="F25" s="18"/>
      <c r="G25" s="18"/>
      <c r="H25" s="117"/>
      <c r="I25" s="17"/>
    </row>
    <row r="26" spans="1:9" x14ac:dyDescent="0.15">
      <c r="A26" s="11" t="s">
        <v>34</v>
      </c>
      <c r="B26" s="19">
        <f>SUM(B6:B25)</f>
        <v>0</v>
      </c>
      <c r="C26" s="19">
        <f>SUM(C6:C25)</f>
        <v>0</v>
      </c>
      <c r="D26" s="19">
        <f>SUM(D6:D25)</f>
        <v>0</v>
      </c>
      <c r="E26" s="19">
        <v>500000</v>
      </c>
      <c r="F26" s="19">
        <f>SUM(F6:F25)</f>
        <v>0</v>
      </c>
      <c r="G26" s="19">
        <f>MIN(E26,F26)</f>
        <v>0</v>
      </c>
      <c r="H26" s="18">
        <f>ROUNDDOWN(G26,-3)</f>
        <v>0</v>
      </c>
      <c r="I26" s="12"/>
    </row>
    <row r="27" spans="1:9" x14ac:dyDescent="0.2">
      <c r="A27" s="10" t="s">
        <v>35</v>
      </c>
      <c r="B27" s="10"/>
      <c r="C27" s="10"/>
      <c r="D27" s="10"/>
      <c r="E27" s="10"/>
      <c r="F27" s="10"/>
      <c r="G27" s="10"/>
      <c r="H27" s="10"/>
      <c r="I27" s="10"/>
    </row>
  </sheetData>
  <sheetProtection sheet="1" objects="1" scenarios="1"/>
  <mergeCells count="3">
    <mergeCell ref="A2:J2"/>
    <mergeCell ref="A3:J3"/>
    <mergeCell ref="H6:H25"/>
  </mergeCells>
  <phoneticPr fontId="2"/>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0"/>
  <sheetViews>
    <sheetView view="pageBreakPreview" zoomScaleNormal="100" zoomScaleSheetLayoutView="100" workbookViewId="0">
      <selection activeCell="H1" sqref="H1"/>
    </sheetView>
  </sheetViews>
  <sheetFormatPr defaultRowHeight="13.2" x14ac:dyDescent="0.2"/>
  <cols>
    <col min="1" max="1" width="4.44140625" customWidth="1"/>
    <col min="2" max="2" width="30.33203125" customWidth="1"/>
    <col min="3" max="3" width="9.6640625" style="29" customWidth="1"/>
    <col min="4" max="4" width="12" style="29" customWidth="1"/>
    <col min="5" max="5" width="14.21875" style="29" customWidth="1"/>
    <col min="6" max="6" width="12.44140625" style="29" customWidth="1"/>
    <col min="7" max="8" width="5" style="29" customWidth="1"/>
    <col min="9" max="9" width="13.44140625" style="29" customWidth="1"/>
    <col min="10" max="10" width="20.44140625" customWidth="1"/>
    <col min="11" max="11" width="2.33203125" customWidth="1"/>
  </cols>
  <sheetData>
    <row r="1" spans="1:15" x14ac:dyDescent="0.2">
      <c r="A1" s="8" t="s">
        <v>60</v>
      </c>
      <c r="B1" s="8"/>
      <c r="C1" s="31"/>
      <c r="D1" s="31"/>
      <c r="E1" s="31"/>
      <c r="F1" s="31"/>
      <c r="G1" s="31"/>
      <c r="H1" s="31"/>
      <c r="I1" s="31"/>
      <c r="J1" s="8"/>
    </row>
    <row r="2" spans="1:15" x14ac:dyDescent="0.2">
      <c r="A2" s="109" t="str">
        <f>'計画書8-1a'!B1</f>
        <v>外来対応医療機関確保事業</v>
      </c>
      <c r="B2" s="109"/>
      <c r="C2" s="109"/>
      <c r="D2" s="109"/>
      <c r="E2" s="109"/>
      <c r="F2" s="109"/>
      <c r="G2" s="109"/>
      <c r="H2" s="109"/>
      <c r="I2" s="109"/>
      <c r="J2" s="109"/>
    </row>
    <row r="3" spans="1:15" x14ac:dyDescent="0.2">
      <c r="A3" s="109" t="s">
        <v>61</v>
      </c>
      <c r="B3" s="109"/>
      <c r="C3" s="109"/>
      <c r="D3" s="109"/>
      <c r="E3" s="109"/>
      <c r="F3" s="109"/>
      <c r="G3" s="109"/>
      <c r="H3" s="109"/>
      <c r="I3" s="109"/>
      <c r="J3" s="109"/>
      <c r="K3" s="22"/>
      <c r="L3" s="22"/>
      <c r="M3" s="22"/>
      <c r="N3" s="22"/>
      <c r="O3" s="22"/>
    </row>
    <row r="4" spans="1:15" x14ac:dyDescent="0.2">
      <c r="A4" s="32"/>
      <c r="B4" s="32"/>
      <c r="C4" s="33"/>
      <c r="D4" s="33"/>
      <c r="E4" s="33"/>
      <c r="F4" s="33"/>
      <c r="G4" s="33"/>
      <c r="H4" s="33"/>
      <c r="I4" s="33"/>
      <c r="J4" s="34" t="str">
        <f>"施設名　"&amp;'計画書8-1a'!B7</f>
        <v>施設名　</v>
      </c>
      <c r="K4" s="22"/>
      <c r="L4" s="22"/>
      <c r="M4" s="22"/>
      <c r="N4" s="22"/>
      <c r="O4" s="22"/>
    </row>
    <row r="5" spans="1:15" x14ac:dyDescent="0.2">
      <c r="A5" s="120" t="s">
        <v>62</v>
      </c>
      <c r="B5" s="118" t="s">
        <v>63</v>
      </c>
      <c r="C5" s="70"/>
      <c r="D5" s="72" t="s">
        <v>64</v>
      </c>
      <c r="E5" s="71"/>
      <c r="F5" s="35"/>
      <c r="G5" s="35"/>
      <c r="H5" s="35" t="s">
        <v>68</v>
      </c>
      <c r="I5" s="36"/>
      <c r="J5" s="118" t="s">
        <v>25</v>
      </c>
    </row>
    <row r="6" spans="1:15" x14ac:dyDescent="0.2">
      <c r="A6" s="121"/>
      <c r="B6" s="119"/>
      <c r="C6" s="37" t="s">
        <v>65</v>
      </c>
      <c r="D6" s="37" t="s">
        <v>66</v>
      </c>
      <c r="E6" s="37" t="s">
        <v>67</v>
      </c>
      <c r="F6" s="38" t="s">
        <v>69</v>
      </c>
      <c r="G6" s="37" t="s">
        <v>65</v>
      </c>
      <c r="H6" s="39" t="s">
        <v>66</v>
      </c>
      <c r="I6" s="37" t="s">
        <v>67</v>
      </c>
      <c r="J6" s="119"/>
    </row>
    <row r="7" spans="1:15" x14ac:dyDescent="0.2">
      <c r="A7" s="40"/>
      <c r="B7" s="41"/>
      <c r="C7" s="42"/>
      <c r="D7" s="43" t="s">
        <v>33</v>
      </c>
      <c r="E7" s="44" t="s">
        <v>33</v>
      </c>
      <c r="F7" s="45"/>
      <c r="G7" s="45"/>
      <c r="H7" s="46" t="s">
        <v>33</v>
      </c>
      <c r="I7" s="43" t="s">
        <v>33</v>
      </c>
      <c r="J7" s="47"/>
    </row>
    <row r="8" spans="1:15" x14ac:dyDescent="0.15">
      <c r="A8" s="64" t="s">
        <v>70</v>
      </c>
      <c r="B8" s="30" t="s">
        <v>106</v>
      </c>
      <c r="C8" s="50">
        <f>COUNTIF('計画書8-2'!C:C,"看板設置料")</f>
        <v>0</v>
      </c>
      <c r="D8" s="81" t="s">
        <v>112</v>
      </c>
      <c r="E8" s="81" t="s">
        <v>112</v>
      </c>
      <c r="F8" s="65" t="s">
        <v>113</v>
      </c>
      <c r="G8" s="65"/>
      <c r="H8" s="65"/>
      <c r="I8" s="50">
        <f>様式第3号!F6</f>
        <v>0</v>
      </c>
      <c r="J8" s="51"/>
    </row>
    <row r="9" spans="1:15" x14ac:dyDescent="0.2">
      <c r="A9" s="48"/>
      <c r="B9" s="15"/>
      <c r="C9" s="49"/>
      <c r="D9" s="62"/>
      <c r="E9" s="63"/>
      <c r="F9" s="66"/>
      <c r="G9" s="66"/>
      <c r="H9" s="66"/>
      <c r="I9" s="49"/>
      <c r="J9" s="13"/>
    </row>
    <row r="10" spans="1:15" x14ac:dyDescent="0.2">
      <c r="A10" s="48"/>
      <c r="B10" s="15"/>
      <c r="C10" s="49"/>
      <c r="D10" s="49"/>
      <c r="E10" s="49"/>
      <c r="F10" s="66"/>
      <c r="G10" s="66"/>
      <c r="H10" s="66"/>
      <c r="I10" s="49"/>
      <c r="J10" s="13"/>
    </row>
    <row r="11" spans="1:15" x14ac:dyDescent="0.2">
      <c r="A11" s="48"/>
      <c r="B11" s="15"/>
      <c r="C11" s="49"/>
      <c r="D11" s="49"/>
      <c r="E11" s="49"/>
      <c r="F11" s="66"/>
      <c r="G11" s="66"/>
      <c r="H11" s="66"/>
      <c r="I11" s="49"/>
      <c r="J11" s="13"/>
    </row>
    <row r="12" spans="1:15" ht="21.6" x14ac:dyDescent="0.2">
      <c r="A12" s="48"/>
      <c r="B12" s="30" t="s">
        <v>108</v>
      </c>
      <c r="C12" s="50">
        <f>COUNTIF('計画書8-2'!C:C,"ホームページ改修費")</f>
        <v>0</v>
      </c>
      <c r="D12" s="52" t="s">
        <v>112</v>
      </c>
      <c r="E12" s="52" t="s">
        <v>112</v>
      </c>
      <c r="F12" s="65" t="s">
        <v>113</v>
      </c>
      <c r="G12" s="65"/>
      <c r="H12" s="67"/>
      <c r="I12" s="50">
        <f>様式第3号!F10</f>
        <v>0</v>
      </c>
      <c r="J12" s="51"/>
    </row>
    <row r="13" spans="1:15" x14ac:dyDescent="0.2">
      <c r="A13" s="48"/>
      <c r="B13" s="15"/>
      <c r="C13" s="49"/>
      <c r="D13" s="49"/>
      <c r="E13" s="49"/>
      <c r="F13" s="66"/>
      <c r="G13" s="66"/>
      <c r="H13" s="68"/>
      <c r="I13" s="49"/>
      <c r="J13" s="13"/>
    </row>
    <row r="14" spans="1:15" x14ac:dyDescent="0.2">
      <c r="A14" s="48"/>
      <c r="B14" s="15"/>
      <c r="C14" s="49"/>
      <c r="D14" s="49"/>
      <c r="E14" s="49"/>
      <c r="F14" s="66"/>
      <c r="G14" s="66"/>
      <c r="H14" s="68"/>
      <c r="I14" s="49"/>
      <c r="J14" s="13"/>
    </row>
    <row r="15" spans="1:15" x14ac:dyDescent="0.2">
      <c r="A15" s="48"/>
      <c r="B15" s="15"/>
      <c r="C15" s="49"/>
      <c r="D15" s="49"/>
      <c r="E15" s="49"/>
      <c r="F15" s="66"/>
      <c r="G15" s="66"/>
      <c r="H15" s="66"/>
      <c r="I15" s="49"/>
      <c r="J15" s="13"/>
    </row>
    <row r="16" spans="1:15" ht="21.6" x14ac:dyDescent="0.2">
      <c r="A16" s="48"/>
      <c r="B16" s="30" t="s">
        <v>109</v>
      </c>
      <c r="C16" s="50">
        <f>COUNTIF('計画書8-2'!C:C,"換気設備設置のための修繕費")</f>
        <v>0</v>
      </c>
      <c r="D16" s="52" t="s">
        <v>112</v>
      </c>
      <c r="E16" s="52" t="s">
        <v>112</v>
      </c>
      <c r="F16" s="65" t="s">
        <v>113</v>
      </c>
      <c r="G16" s="65"/>
      <c r="H16" s="67"/>
      <c r="I16" s="50">
        <f>様式第3号!F14</f>
        <v>0</v>
      </c>
      <c r="J16" s="51"/>
    </row>
    <row r="17" spans="1:10" x14ac:dyDescent="0.2">
      <c r="A17" s="48"/>
      <c r="B17" s="15"/>
      <c r="C17" s="49"/>
      <c r="D17" s="49"/>
      <c r="E17" s="49"/>
      <c r="F17" s="66"/>
      <c r="G17" s="66"/>
      <c r="H17" s="66"/>
      <c r="I17" s="49"/>
      <c r="J17" s="13"/>
    </row>
    <row r="18" spans="1:10" x14ac:dyDescent="0.2">
      <c r="A18" s="48"/>
      <c r="B18" s="15"/>
      <c r="C18" s="49"/>
      <c r="D18" s="49"/>
      <c r="E18" s="49"/>
      <c r="F18" s="66"/>
      <c r="G18" s="66"/>
      <c r="H18" s="66"/>
      <c r="I18" s="49"/>
      <c r="J18" s="13"/>
    </row>
    <row r="19" spans="1:10" x14ac:dyDescent="0.2">
      <c r="A19" s="48"/>
      <c r="B19" s="15"/>
      <c r="C19" s="49"/>
      <c r="D19" s="49"/>
      <c r="E19" s="49"/>
      <c r="F19" s="66"/>
      <c r="G19" s="66"/>
      <c r="H19" s="66"/>
      <c r="I19" s="49"/>
      <c r="J19" s="13"/>
    </row>
    <row r="20" spans="1:10" x14ac:dyDescent="0.2">
      <c r="A20" s="48"/>
      <c r="B20" s="51" t="s">
        <v>111</v>
      </c>
      <c r="C20" s="50">
        <f>COUNTIF('計画書8-2'!C:C,"医療機器")</f>
        <v>0</v>
      </c>
      <c r="D20" s="52" t="s">
        <v>112</v>
      </c>
      <c r="E20" s="52" t="s">
        <v>112</v>
      </c>
      <c r="F20" s="65" t="s">
        <v>113</v>
      </c>
      <c r="G20" s="65"/>
      <c r="H20" s="65"/>
      <c r="I20" s="50">
        <f>様式第3号!F18</f>
        <v>0</v>
      </c>
      <c r="J20" s="51"/>
    </row>
    <row r="21" spans="1:10" x14ac:dyDescent="0.2">
      <c r="A21" s="48"/>
      <c r="B21" s="15"/>
      <c r="C21" s="49"/>
      <c r="D21" s="63"/>
      <c r="E21" s="49"/>
      <c r="F21" s="66"/>
      <c r="G21" s="66"/>
      <c r="H21" s="66"/>
      <c r="I21" s="49"/>
      <c r="J21" s="13"/>
    </row>
    <row r="22" spans="1:10" x14ac:dyDescent="0.2">
      <c r="A22" s="48"/>
      <c r="B22" s="15"/>
      <c r="C22" s="49"/>
      <c r="D22" s="63"/>
      <c r="E22" s="49"/>
      <c r="F22" s="66"/>
      <c r="G22" s="66"/>
      <c r="H22" s="66"/>
      <c r="I22" s="49"/>
      <c r="J22" s="13"/>
    </row>
    <row r="23" spans="1:10" x14ac:dyDescent="0.2">
      <c r="A23" s="48"/>
      <c r="B23" s="15"/>
      <c r="C23" s="49"/>
      <c r="D23" s="63"/>
      <c r="E23" s="49"/>
      <c r="F23" s="66"/>
      <c r="G23" s="66"/>
      <c r="H23" s="66"/>
      <c r="I23" s="49"/>
      <c r="J23" s="13"/>
    </row>
    <row r="24" spans="1:10" x14ac:dyDescent="0.2">
      <c r="A24" s="48"/>
      <c r="B24" s="51" t="s">
        <v>110</v>
      </c>
      <c r="C24" s="50">
        <f>COUNTIF('計画書8-2'!C:C,"非接触サーモグラフィーカメラ")</f>
        <v>0</v>
      </c>
      <c r="D24" s="52" t="s">
        <v>112</v>
      </c>
      <c r="E24" s="52" t="s">
        <v>112</v>
      </c>
      <c r="F24" s="65" t="s">
        <v>114</v>
      </c>
      <c r="G24" s="65"/>
      <c r="H24" s="65"/>
      <c r="I24" s="50">
        <f>様式第3号!F22</f>
        <v>0</v>
      </c>
      <c r="J24" s="51"/>
    </row>
    <row r="25" spans="1:10" x14ac:dyDescent="0.2">
      <c r="A25" s="48"/>
      <c r="B25" s="15"/>
      <c r="C25" s="49"/>
      <c r="D25" s="49"/>
      <c r="E25" s="49"/>
      <c r="F25" s="66"/>
      <c r="G25" s="66"/>
      <c r="H25" s="66"/>
      <c r="I25" s="49"/>
      <c r="J25" s="13"/>
    </row>
    <row r="26" spans="1:10" x14ac:dyDescent="0.2">
      <c r="A26" s="48"/>
      <c r="B26" s="15"/>
      <c r="C26" s="49"/>
      <c r="D26" s="49"/>
      <c r="E26" s="49"/>
      <c r="F26" s="66"/>
      <c r="G26" s="66"/>
      <c r="H26" s="66"/>
      <c r="I26" s="49"/>
      <c r="J26" s="13"/>
    </row>
    <row r="27" spans="1:10" x14ac:dyDescent="0.2">
      <c r="A27" s="48"/>
      <c r="B27" s="78"/>
      <c r="C27" s="79"/>
      <c r="D27" s="79"/>
      <c r="E27" s="79"/>
      <c r="F27" s="80"/>
      <c r="G27" s="80"/>
      <c r="H27" s="80"/>
      <c r="I27" s="79"/>
      <c r="J27" s="17"/>
    </row>
    <row r="28" spans="1:10" x14ac:dyDescent="0.2">
      <c r="A28" s="53"/>
      <c r="B28" s="12" t="s">
        <v>71</v>
      </c>
      <c r="C28" s="54">
        <f>SUM(C8:C27)</f>
        <v>0</v>
      </c>
      <c r="D28" s="82" t="s">
        <v>112</v>
      </c>
      <c r="E28" s="54">
        <v>500000</v>
      </c>
      <c r="F28" s="55"/>
      <c r="G28" s="55"/>
      <c r="H28" s="55"/>
      <c r="I28" s="54">
        <f>SUM(I8:I27)</f>
        <v>0</v>
      </c>
      <c r="J28" s="54"/>
    </row>
    <row r="29" spans="1:10" x14ac:dyDescent="0.2">
      <c r="A29" s="8"/>
      <c r="B29" s="8"/>
      <c r="C29" s="31"/>
      <c r="D29" s="31"/>
      <c r="E29" s="31"/>
      <c r="F29" s="31"/>
      <c r="G29" s="31"/>
      <c r="H29" s="31"/>
      <c r="I29" s="31"/>
      <c r="J29" s="8"/>
    </row>
    <row r="30" spans="1:10" x14ac:dyDescent="0.2">
      <c r="A30" s="8"/>
      <c r="B30" s="8"/>
      <c r="C30" s="31"/>
      <c r="D30" s="31"/>
      <c r="E30" s="31"/>
      <c r="F30" s="31"/>
      <c r="G30" s="31"/>
      <c r="H30" s="31"/>
      <c r="I30" s="31"/>
      <c r="J30" s="8"/>
    </row>
  </sheetData>
  <sheetProtection sheet="1" objects="1" scenarios="1"/>
  <mergeCells count="5">
    <mergeCell ref="B5:B6"/>
    <mergeCell ref="A5:A6"/>
    <mergeCell ref="J5:J6"/>
    <mergeCell ref="A3:J3"/>
    <mergeCell ref="A2:J2"/>
  </mergeCells>
  <phoneticPr fontId="2"/>
  <conditionalFormatting sqref="F8">
    <cfRule type="expression" dxfId="6" priority="6">
      <formula>$I$8=0</formula>
    </cfRule>
  </conditionalFormatting>
  <conditionalFormatting sqref="F12">
    <cfRule type="expression" dxfId="5" priority="5">
      <formula>$I$12=0</formula>
    </cfRule>
  </conditionalFormatting>
  <conditionalFormatting sqref="F16">
    <cfRule type="expression" dxfId="4" priority="4">
      <formula>$I$16=0</formula>
    </cfRule>
  </conditionalFormatting>
  <conditionalFormatting sqref="F24">
    <cfRule type="expression" dxfId="3" priority="2">
      <formula>$I$24=0</formula>
    </cfRule>
  </conditionalFormatting>
  <conditionalFormatting sqref="F20">
    <cfRule type="expression" dxfId="2" priority="1">
      <formula>$I$20=0</formula>
    </cfRule>
  </conditionalFormatting>
  <pageMargins left="0.7" right="0.7" top="0.75" bottom="0.75" header="0.3" footer="0.3"/>
  <pageSetup paperSize="9" fitToHeight="0"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54"/>
  <sheetViews>
    <sheetView view="pageBreakPreview" zoomScaleNormal="100" zoomScaleSheetLayoutView="100" workbookViewId="0">
      <selection activeCell="F1" sqref="F1"/>
    </sheetView>
  </sheetViews>
  <sheetFormatPr defaultRowHeight="13.2" x14ac:dyDescent="0.2"/>
  <sheetData>
    <row r="1" spans="1:10" ht="18.600000000000001" customHeight="1" x14ac:dyDescent="0.2">
      <c r="A1" t="s">
        <v>73</v>
      </c>
    </row>
    <row r="2" spans="1:10" ht="18.600000000000001" customHeight="1" x14ac:dyDescent="0.2">
      <c r="A2" s="8"/>
      <c r="B2" s="8"/>
      <c r="C2" s="8"/>
      <c r="D2" s="8"/>
      <c r="E2" s="8"/>
      <c r="F2" s="8"/>
      <c r="G2" s="8"/>
      <c r="H2" s="8"/>
      <c r="I2" s="113" t="str">
        <f>IF('計画書8-1a'!B20="","番号",'計画書8-1a'!B20)</f>
        <v>番号</v>
      </c>
      <c r="J2" s="113"/>
    </row>
    <row r="3" spans="1:10" ht="18.600000000000001" customHeight="1" x14ac:dyDescent="0.2">
      <c r="A3" s="8"/>
      <c r="B3" s="8"/>
      <c r="C3" s="8"/>
      <c r="D3" s="8"/>
      <c r="E3" s="8"/>
      <c r="F3" s="8"/>
      <c r="G3" s="8"/>
      <c r="H3" s="8"/>
      <c r="I3" s="114" t="str">
        <f>IF('計画書8-1a'!B13="","令和　年　月　日",'計画書8-1a'!B13)</f>
        <v>令和　年　月　日</v>
      </c>
      <c r="J3" s="114"/>
    </row>
    <row r="4" spans="1:10" ht="18.600000000000001" customHeight="1" x14ac:dyDescent="0.2">
      <c r="A4" s="8" t="s">
        <v>74</v>
      </c>
      <c r="B4" s="8"/>
      <c r="C4" s="8"/>
      <c r="D4" s="8"/>
      <c r="E4" s="8"/>
      <c r="F4" s="8"/>
      <c r="G4" s="8"/>
      <c r="H4" s="8"/>
      <c r="I4" s="8"/>
      <c r="J4" s="8"/>
    </row>
    <row r="5" spans="1:10" ht="18.600000000000001" customHeight="1" x14ac:dyDescent="0.2">
      <c r="A5" s="8"/>
      <c r="B5" s="8"/>
      <c r="C5" s="8"/>
      <c r="D5" s="8"/>
      <c r="E5" s="8"/>
      <c r="F5" s="8"/>
      <c r="G5" s="8"/>
      <c r="H5" s="8"/>
      <c r="I5" s="8"/>
      <c r="J5" s="8"/>
    </row>
    <row r="6" spans="1:10" ht="18.600000000000001" customHeight="1" x14ac:dyDescent="0.2">
      <c r="A6" s="8"/>
      <c r="B6" s="8"/>
      <c r="C6" s="8"/>
      <c r="D6" s="8"/>
      <c r="E6" s="8" t="s">
        <v>38</v>
      </c>
      <c r="G6" s="8"/>
      <c r="H6" s="8"/>
      <c r="I6" s="8"/>
      <c r="J6" s="8"/>
    </row>
    <row r="7" spans="1:10" ht="28.2" customHeight="1" x14ac:dyDescent="0.2">
      <c r="A7" s="8"/>
      <c r="B7" s="8"/>
      <c r="C7" s="8"/>
      <c r="D7" s="8"/>
      <c r="E7" s="110" t="str">
        <f>IF('計画書8-1a'!B8="","",'計画書8-1a'!B8)</f>
        <v/>
      </c>
      <c r="F7" s="110"/>
      <c r="G7" s="110"/>
      <c r="H7" s="110"/>
      <c r="I7" s="110"/>
      <c r="J7" s="110"/>
    </row>
    <row r="8" spans="1:10" ht="18.600000000000001" customHeight="1" x14ac:dyDescent="0.2">
      <c r="A8" s="8"/>
      <c r="B8" s="8"/>
      <c r="C8" s="8"/>
      <c r="D8" s="8"/>
      <c r="E8" s="115" t="str">
        <f>IF('計画書8-1a'!B3="","",'計画書8-1a'!B3)</f>
        <v/>
      </c>
      <c r="F8" s="115"/>
      <c r="G8" s="115"/>
      <c r="H8" s="115"/>
      <c r="I8" s="115"/>
      <c r="J8" s="115"/>
    </row>
    <row r="9" spans="1:10" ht="18.600000000000001" customHeight="1" x14ac:dyDescent="0.2">
      <c r="A9" s="8"/>
      <c r="B9" s="8"/>
      <c r="C9" s="8"/>
      <c r="D9" s="8"/>
      <c r="E9" s="115" t="str">
        <f>IF('計画書8-1a'!B3='計画書8-1a'!B7,"",'計画書8-1a'!B7)</f>
        <v/>
      </c>
      <c r="F9" s="115"/>
      <c r="G9" s="115"/>
      <c r="H9" s="115"/>
      <c r="I9" s="115"/>
      <c r="J9" s="115"/>
    </row>
    <row r="10" spans="1:10" ht="18.600000000000001" customHeight="1" x14ac:dyDescent="0.2">
      <c r="A10" s="8"/>
      <c r="B10" s="8"/>
      <c r="C10" s="8"/>
      <c r="D10" s="8"/>
      <c r="E10" s="112" t="str">
        <f>'計画書8-1a'!B4&amp;"　　"&amp;'計画書8-1a'!B5</f>
        <v>　　</v>
      </c>
      <c r="F10" s="112"/>
      <c r="G10" s="112"/>
      <c r="H10" s="112"/>
      <c r="I10" s="112"/>
      <c r="J10" s="112"/>
    </row>
    <row r="11" spans="1:10" ht="18.600000000000001" customHeight="1" x14ac:dyDescent="0.2">
      <c r="A11" s="8"/>
      <c r="B11" s="8"/>
      <c r="C11" s="8"/>
      <c r="D11" s="8"/>
      <c r="E11" s="57"/>
      <c r="F11" s="57"/>
      <c r="G11" s="57"/>
      <c r="H11" s="57"/>
      <c r="I11" s="57"/>
      <c r="J11" s="57"/>
    </row>
    <row r="12" spans="1:10" ht="18.600000000000001" customHeight="1" x14ac:dyDescent="0.2">
      <c r="A12" s="8"/>
      <c r="B12" s="8"/>
      <c r="C12" s="8"/>
      <c r="D12" s="8"/>
      <c r="E12" s="57"/>
      <c r="F12" s="57"/>
      <c r="G12" s="57"/>
      <c r="H12" s="57"/>
      <c r="I12" s="57"/>
      <c r="J12" s="57"/>
    </row>
    <row r="13" spans="1:10" ht="34.200000000000003" customHeight="1" x14ac:dyDescent="0.2">
      <c r="A13" s="110" t="s">
        <v>96</v>
      </c>
      <c r="B13" s="112"/>
      <c r="C13" s="112"/>
      <c r="D13" s="112"/>
      <c r="E13" s="112"/>
      <c r="F13" s="112"/>
      <c r="G13" s="112"/>
      <c r="H13" s="112"/>
      <c r="I13" s="112"/>
      <c r="J13" s="112"/>
    </row>
    <row r="14" spans="1:10" ht="18.600000000000001" customHeight="1" x14ac:dyDescent="0.2">
      <c r="A14" s="109"/>
      <c r="B14" s="109"/>
      <c r="C14" s="109"/>
      <c r="D14" s="109"/>
      <c r="E14" s="109"/>
      <c r="F14" s="109"/>
      <c r="G14" s="109"/>
      <c r="H14" s="109"/>
      <c r="I14" s="109"/>
      <c r="J14" s="109"/>
    </row>
    <row r="15" spans="1:10" ht="18.600000000000001" customHeight="1" x14ac:dyDescent="0.2">
      <c r="A15" s="8" t="s">
        <v>75</v>
      </c>
      <c r="B15" s="8"/>
      <c r="C15" s="8"/>
      <c r="D15" s="8"/>
      <c r="E15" s="8"/>
      <c r="F15" s="8"/>
      <c r="G15" s="8"/>
      <c r="H15" s="8"/>
      <c r="I15" s="8"/>
      <c r="J15" s="8"/>
    </row>
    <row r="16" spans="1:10" ht="18.600000000000001" customHeight="1" x14ac:dyDescent="0.2">
      <c r="A16" s="23" t="s">
        <v>76</v>
      </c>
      <c r="B16" s="8"/>
      <c r="C16" s="8"/>
      <c r="D16" s="8"/>
      <c r="E16" s="8"/>
      <c r="F16" s="8"/>
      <c r="G16" s="8"/>
      <c r="H16" s="8"/>
      <c r="I16" s="8"/>
      <c r="J16" s="8"/>
    </row>
    <row r="17" spans="1:11" ht="18.600000000000001" customHeight="1" x14ac:dyDescent="0.2">
      <c r="A17" s="8" t="s">
        <v>77</v>
      </c>
      <c r="B17" s="8"/>
      <c r="C17" s="8"/>
      <c r="D17" s="8"/>
      <c r="E17" s="8"/>
      <c r="F17" s="8"/>
      <c r="G17" s="8"/>
      <c r="H17" s="8"/>
      <c r="I17" s="8"/>
      <c r="J17" s="8"/>
    </row>
    <row r="18" spans="1:11" ht="18.600000000000001" customHeight="1" x14ac:dyDescent="0.2">
      <c r="A18" s="8" t="s">
        <v>78</v>
      </c>
      <c r="B18" s="8"/>
      <c r="C18" s="8"/>
      <c r="D18" s="8"/>
      <c r="E18" s="8"/>
      <c r="F18" s="8"/>
      <c r="G18" s="8"/>
      <c r="H18" s="8"/>
      <c r="I18" s="8"/>
      <c r="J18" s="8"/>
    </row>
    <row r="19" spans="1:11" ht="18.600000000000001" customHeight="1" x14ac:dyDescent="0.2">
      <c r="A19" s="8" t="str">
        <f>"　　　事業名："&amp;'計画書8-1a'!B1</f>
        <v>　　　事業名：外来対応医療機関確保事業</v>
      </c>
      <c r="B19" s="8"/>
      <c r="C19" s="8"/>
      <c r="D19" s="8"/>
      <c r="E19" s="8"/>
      <c r="F19" s="8"/>
      <c r="G19" s="8"/>
      <c r="H19" s="8"/>
      <c r="I19" s="8"/>
      <c r="J19" s="8"/>
    </row>
    <row r="20" spans="1:11" ht="18.600000000000001" customHeight="1" x14ac:dyDescent="0.2">
      <c r="A20" s="8" t="s">
        <v>79</v>
      </c>
      <c r="B20" s="8"/>
      <c r="C20" s="8"/>
      <c r="D20" s="8"/>
      <c r="E20" s="8"/>
      <c r="F20" s="8"/>
      <c r="G20" s="8"/>
      <c r="H20" s="8"/>
      <c r="I20" s="8"/>
      <c r="J20" s="8"/>
    </row>
    <row r="21" spans="1:11" ht="18.600000000000001" customHeight="1" x14ac:dyDescent="0.2">
      <c r="A21" s="8" t="s">
        <v>80</v>
      </c>
      <c r="B21" s="8"/>
      <c r="C21" s="8"/>
      <c r="D21" s="8"/>
      <c r="E21" s="8"/>
      <c r="F21" s="8"/>
      <c r="G21" s="8"/>
      <c r="H21" s="8"/>
      <c r="I21" s="8"/>
      <c r="J21" s="8"/>
    </row>
    <row r="22" spans="1:11" ht="18.600000000000001" customHeight="1" x14ac:dyDescent="0.2">
      <c r="A22" s="8" t="s">
        <v>81</v>
      </c>
      <c r="B22" s="8"/>
      <c r="C22" s="8"/>
      <c r="D22" s="8"/>
      <c r="E22" s="8"/>
      <c r="F22" s="8"/>
      <c r="G22" s="8"/>
      <c r="H22" s="8"/>
      <c r="I22" s="8"/>
      <c r="J22" s="8"/>
    </row>
    <row r="23" spans="1:11" ht="18.600000000000001" customHeight="1" x14ac:dyDescent="0.2">
      <c r="A23" s="122" t="s">
        <v>87</v>
      </c>
      <c r="B23" s="122"/>
      <c r="C23" s="122"/>
      <c r="D23" s="122"/>
      <c r="E23" s="122"/>
      <c r="F23" s="122"/>
      <c r="G23" s="122"/>
      <c r="H23" s="122"/>
      <c r="I23" s="122"/>
      <c r="J23" s="122"/>
      <c r="K23" s="59" t="s">
        <v>89</v>
      </c>
    </row>
    <row r="24" spans="1:11" ht="18.600000000000001" customHeight="1" x14ac:dyDescent="0.2">
      <c r="A24" s="122" t="s">
        <v>86</v>
      </c>
      <c r="B24" s="122"/>
      <c r="C24" s="122"/>
      <c r="D24" s="122"/>
      <c r="E24" s="122"/>
      <c r="F24" s="122"/>
      <c r="G24" s="122"/>
      <c r="H24" s="122"/>
      <c r="I24" s="122"/>
      <c r="J24" s="122"/>
      <c r="K24" s="60" t="s">
        <v>89</v>
      </c>
    </row>
    <row r="25" spans="1:11" ht="18.600000000000001" customHeight="1" x14ac:dyDescent="0.2">
      <c r="A25" s="122" t="s">
        <v>84</v>
      </c>
      <c r="B25" s="122"/>
      <c r="C25" s="122"/>
      <c r="D25" s="122"/>
      <c r="E25" s="122"/>
      <c r="F25" s="122"/>
      <c r="G25" s="122"/>
      <c r="H25" s="122"/>
      <c r="I25" s="122"/>
      <c r="J25" s="122"/>
      <c r="K25" s="60" t="s">
        <v>89</v>
      </c>
    </row>
    <row r="26" spans="1:11" ht="18.600000000000001" customHeight="1" x14ac:dyDescent="0.2">
      <c r="A26" s="122" t="s">
        <v>88</v>
      </c>
      <c r="B26" s="122"/>
      <c r="C26" s="122"/>
      <c r="D26" s="122"/>
      <c r="E26" s="122"/>
      <c r="F26" s="122"/>
      <c r="G26" s="122"/>
      <c r="H26" s="122"/>
      <c r="I26" s="122"/>
      <c r="J26" s="122"/>
      <c r="K26" s="60" t="s">
        <v>89</v>
      </c>
    </row>
    <row r="27" spans="1:11" ht="18.600000000000001" customHeight="1" x14ac:dyDescent="0.2">
      <c r="A27" s="122" t="s">
        <v>85</v>
      </c>
      <c r="B27" s="122"/>
      <c r="C27" s="122"/>
      <c r="D27" s="122"/>
      <c r="E27" s="122"/>
      <c r="F27" s="122"/>
      <c r="G27" s="122"/>
      <c r="H27" s="122"/>
      <c r="I27" s="122"/>
      <c r="J27" s="122"/>
      <c r="K27" s="60" t="s">
        <v>89</v>
      </c>
    </row>
    <row r="28" spans="1:11" ht="18.600000000000001" customHeight="1" x14ac:dyDescent="0.2">
      <c r="A28" s="8" t="s">
        <v>82</v>
      </c>
      <c r="B28" s="8"/>
      <c r="C28" s="8"/>
      <c r="D28" s="8"/>
      <c r="E28" s="8"/>
      <c r="F28" s="8"/>
      <c r="G28" s="8"/>
      <c r="H28" s="8"/>
      <c r="I28" s="8"/>
      <c r="J28" s="8"/>
    </row>
    <row r="29" spans="1:11" ht="18.600000000000001" customHeight="1" x14ac:dyDescent="0.2">
      <c r="A29" s="8" t="s">
        <v>83</v>
      </c>
      <c r="B29" s="8"/>
      <c r="C29" s="8"/>
      <c r="D29" s="8"/>
      <c r="E29" s="8"/>
      <c r="F29" s="8"/>
      <c r="G29" s="8"/>
      <c r="H29" s="8"/>
      <c r="I29" s="8"/>
      <c r="J29" s="8"/>
    </row>
    <row r="30" spans="1:11" ht="18.600000000000001" customHeight="1" x14ac:dyDescent="0.2">
      <c r="A30" s="8"/>
      <c r="B30" s="8"/>
      <c r="C30" s="8"/>
      <c r="D30" s="8"/>
      <c r="E30" s="8"/>
      <c r="F30" s="8"/>
      <c r="G30" s="8"/>
      <c r="H30" s="8"/>
      <c r="I30" s="8"/>
      <c r="J30" s="8"/>
    </row>
    <row r="31" spans="1:11" ht="18.600000000000001" customHeight="1" x14ac:dyDescent="0.2">
      <c r="A31" s="8"/>
      <c r="B31" s="8"/>
      <c r="C31" s="8"/>
      <c r="D31" s="8"/>
      <c r="E31" s="8"/>
      <c r="F31" s="8"/>
      <c r="G31" s="8"/>
      <c r="H31" s="8"/>
      <c r="I31" s="8"/>
      <c r="J31" s="8"/>
    </row>
    <row r="32" spans="1:11" ht="15.6" customHeight="1" x14ac:dyDescent="0.2">
      <c r="A32" s="8"/>
      <c r="B32" s="8"/>
      <c r="C32" s="8"/>
      <c r="D32" s="8"/>
      <c r="E32" s="8"/>
      <c r="F32" s="8"/>
      <c r="G32" s="8"/>
      <c r="H32" s="8"/>
      <c r="I32" s="8"/>
      <c r="J32" s="8"/>
    </row>
    <row r="33" spans="1:10" ht="15.6" customHeight="1" x14ac:dyDescent="0.2">
      <c r="A33" s="8"/>
      <c r="B33" s="8"/>
      <c r="C33" s="8"/>
      <c r="D33" s="8"/>
      <c r="E33" s="8"/>
      <c r="F33" s="8"/>
      <c r="G33" s="8"/>
      <c r="H33" s="8"/>
      <c r="I33" s="8"/>
      <c r="J33" s="8"/>
    </row>
    <row r="34" spans="1:10" ht="15.6" customHeight="1" x14ac:dyDescent="0.2">
      <c r="A34" s="8"/>
      <c r="B34" s="8"/>
      <c r="C34" s="8"/>
      <c r="D34" s="8"/>
      <c r="E34" s="8"/>
      <c r="F34" s="8"/>
      <c r="G34" s="8"/>
      <c r="H34" s="8"/>
      <c r="I34" s="8"/>
      <c r="J34" s="8"/>
    </row>
    <row r="35" spans="1:10" ht="15.6" customHeight="1" x14ac:dyDescent="0.2">
      <c r="A35" s="8"/>
      <c r="B35" s="8"/>
      <c r="C35" s="8"/>
      <c r="D35" s="8"/>
      <c r="E35" s="8"/>
      <c r="F35" s="8"/>
      <c r="G35" s="8"/>
      <c r="H35" s="8"/>
      <c r="I35" s="8"/>
      <c r="J35" s="8"/>
    </row>
    <row r="36" spans="1:10" ht="15.6" customHeight="1" x14ac:dyDescent="0.2">
      <c r="A36" s="8"/>
      <c r="B36" s="8"/>
      <c r="C36" s="8"/>
      <c r="D36" s="8"/>
      <c r="E36" s="8"/>
      <c r="F36" s="8"/>
      <c r="G36" s="8"/>
      <c r="H36" s="8"/>
      <c r="I36" s="8"/>
      <c r="J36" s="8"/>
    </row>
    <row r="37" spans="1:10" ht="15.6" customHeight="1" x14ac:dyDescent="0.2">
      <c r="A37" s="8"/>
      <c r="B37" s="8"/>
      <c r="C37" s="8"/>
      <c r="D37" s="8"/>
      <c r="E37" s="8"/>
      <c r="F37" s="8"/>
      <c r="G37" s="8"/>
      <c r="H37" s="8"/>
      <c r="I37" s="8"/>
      <c r="J37" s="8"/>
    </row>
    <row r="38" spans="1:10" ht="15.6" customHeight="1" x14ac:dyDescent="0.2">
      <c r="A38" s="8"/>
      <c r="B38" s="8"/>
      <c r="C38" s="8"/>
      <c r="D38" s="8"/>
      <c r="E38" s="8"/>
      <c r="F38" s="8"/>
      <c r="G38" s="8"/>
      <c r="H38" s="8"/>
      <c r="I38" s="8"/>
      <c r="J38" s="8"/>
    </row>
    <row r="39" spans="1:10" ht="15.6" customHeight="1" x14ac:dyDescent="0.2">
      <c r="A39" s="8"/>
      <c r="B39" s="8"/>
      <c r="C39" s="8"/>
      <c r="D39" s="8"/>
      <c r="E39" s="8"/>
      <c r="F39" s="8"/>
      <c r="G39" s="8"/>
      <c r="H39" s="8"/>
      <c r="I39" s="8"/>
      <c r="J39" s="8"/>
    </row>
    <row r="40" spans="1:10" ht="15.6" customHeight="1" x14ac:dyDescent="0.2">
      <c r="A40" s="8"/>
      <c r="B40" s="8"/>
      <c r="C40" s="8"/>
      <c r="D40" s="8"/>
      <c r="E40" s="8"/>
      <c r="F40" s="8"/>
      <c r="G40" s="8"/>
      <c r="H40" s="8"/>
      <c r="I40" s="8"/>
      <c r="J40" s="8"/>
    </row>
    <row r="41" spans="1:10" ht="15.6" customHeight="1" x14ac:dyDescent="0.2">
      <c r="A41" s="8"/>
      <c r="B41" s="8"/>
      <c r="C41" s="8"/>
      <c r="D41" s="8"/>
      <c r="E41" s="8"/>
      <c r="F41" s="8"/>
      <c r="G41" s="8"/>
      <c r="H41" s="8"/>
      <c r="I41" s="8"/>
      <c r="J41" s="8"/>
    </row>
    <row r="42" spans="1:10" ht="15.6" customHeight="1" x14ac:dyDescent="0.2">
      <c r="A42" s="8"/>
      <c r="B42" s="8"/>
      <c r="C42" s="8"/>
      <c r="D42" s="8"/>
      <c r="E42" s="8"/>
      <c r="F42" s="8"/>
      <c r="G42" s="8"/>
      <c r="H42" s="8"/>
      <c r="I42" s="8"/>
      <c r="J42" s="8"/>
    </row>
    <row r="43" spans="1:10" ht="15.6" customHeight="1" x14ac:dyDescent="0.2">
      <c r="A43" s="8"/>
      <c r="B43" s="8"/>
      <c r="C43" s="8"/>
      <c r="D43" s="8"/>
      <c r="E43" s="8"/>
      <c r="F43" s="8"/>
      <c r="G43" s="8"/>
      <c r="H43" s="8"/>
      <c r="I43" s="8"/>
      <c r="J43" s="8"/>
    </row>
    <row r="44" spans="1:10" ht="15.6" customHeight="1" x14ac:dyDescent="0.2">
      <c r="A44" s="8"/>
      <c r="B44" s="8"/>
      <c r="C44" s="8"/>
      <c r="D44" s="8"/>
      <c r="E44" s="8"/>
      <c r="F44" s="8"/>
      <c r="G44" s="8"/>
      <c r="H44" s="8"/>
      <c r="I44" s="8"/>
      <c r="J44" s="8"/>
    </row>
    <row r="45" spans="1:10" ht="15.6" customHeight="1" x14ac:dyDescent="0.2">
      <c r="A45" s="8"/>
      <c r="B45" s="8"/>
      <c r="C45" s="8"/>
      <c r="D45" s="8"/>
      <c r="E45" s="8"/>
      <c r="F45" s="8"/>
      <c r="G45" s="8"/>
      <c r="H45" s="8"/>
      <c r="I45" s="8"/>
      <c r="J45" s="8"/>
    </row>
    <row r="46" spans="1:10" ht="15.6" customHeight="1" x14ac:dyDescent="0.2">
      <c r="A46" s="8"/>
      <c r="B46" s="8"/>
      <c r="C46" s="8"/>
      <c r="D46" s="8"/>
      <c r="E46" s="8"/>
      <c r="F46" s="8"/>
      <c r="G46" s="8"/>
      <c r="H46" s="8"/>
      <c r="I46" s="8"/>
      <c r="J46" s="8"/>
    </row>
    <row r="47" spans="1:10" ht="15.6" customHeight="1" x14ac:dyDescent="0.2">
      <c r="A47" s="8"/>
      <c r="B47" s="8"/>
      <c r="C47" s="8"/>
      <c r="D47" s="8"/>
      <c r="E47" s="8"/>
      <c r="F47" s="8"/>
      <c r="G47" s="8"/>
      <c r="H47" s="8"/>
      <c r="I47" s="8"/>
      <c r="J47" s="8"/>
    </row>
    <row r="48" spans="1:10" ht="15.6" customHeight="1" x14ac:dyDescent="0.2">
      <c r="A48" s="8"/>
      <c r="B48" s="8"/>
      <c r="C48" s="8"/>
      <c r="D48" s="8"/>
      <c r="E48" s="8"/>
      <c r="F48" s="8"/>
      <c r="G48" s="8"/>
      <c r="H48" s="8"/>
      <c r="I48" s="8"/>
      <c r="J48" s="8"/>
    </row>
    <row r="49" spans="1:10" ht="15.6" customHeight="1" x14ac:dyDescent="0.2">
      <c r="A49" s="8"/>
      <c r="B49" s="8"/>
      <c r="C49" s="8"/>
      <c r="D49" s="8"/>
      <c r="E49" s="8"/>
      <c r="F49" s="8"/>
      <c r="G49" s="8"/>
      <c r="H49" s="8"/>
      <c r="I49" s="8"/>
      <c r="J49" s="8"/>
    </row>
    <row r="50" spans="1:10" ht="15.6" customHeight="1" x14ac:dyDescent="0.2">
      <c r="A50" s="8"/>
      <c r="B50" s="8"/>
      <c r="C50" s="8"/>
      <c r="D50" s="8"/>
      <c r="E50" s="8"/>
      <c r="F50" s="8"/>
      <c r="G50" s="8"/>
      <c r="H50" s="8"/>
      <c r="I50" s="8"/>
      <c r="J50" s="8"/>
    </row>
    <row r="51" spans="1:10" x14ac:dyDescent="0.2">
      <c r="A51" s="8"/>
      <c r="B51" s="8"/>
      <c r="C51" s="8"/>
      <c r="D51" s="8"/>
      <c r="E51" s="8"/>
      <c r="F51" s="8"/>
      <c r="G51" s="8"/>
      <c r="H51" s="8"/>
      <c r="I51" s="8"/>
      <c r="J51" s="8"/>
    </row>
    <row r="52" spans="1:10" x14ac:dyDescent="0.2">
      <c r="A52" s="8"/>
      <c r="B52" s="8"/>
      <c r="C52" s="8"/>
      <c r="D52" s="8"/>
      <c r="E52" s="8"/>
      <c r="F52" s="8"/>
      <c r="G52" s="8"/>
      <c r="H52" s="8"/>
      <c r="I52" s="8"/>
      <c r="J52" s="8"/>
    </row>
    <row r="53" spans="1:10" x14ac:dyDescent="0.2">
      <c r="A53" s="8"/>
      <c r="B53" s="8"/>
      <c r="C53" s="8"/>
      <c r="D53" s="8"/>
      <c r="E53" s="8"/>
      <c r="F53" s="8"/>
      <c r="G53" s="8"/>
      <c r="H53" s="8"/>
      <c r="I53" s="8"/>
      <c r="J53" s="8"/>
    </row>
    <row r="54" spans="1:10" x14ac:dyDescent="0.2">
      <c r="A54" s="8"/>
      <c r="B54" s="8"/>
      <c r="C54" s="8"/>
      <c r="D54" s="8"/>
      <c r="E54" s="8"/>
      <c r="F54" s="8"/>
      <c r="G54" s="8"/>
      <c r="H54" s="8"/>
      <c r="I54" s="8"/>
      <c r="J54" s="8"/>
    </row>
  </sheetData>
  <sheetProtection sheet="1" objects="1" scenarios="1"/>
  <mergeCells count="13">
    <mergeCell ref="A13:J13"/>
    <mergeCell ref="A14:J14"/>
    <mergeCell ref="I2:J2"/>
    <mergeCell ref="I3:J3"/>
    <mergeCell ref="E7:J7"/>
    <mergeCell ref="E8:J8"/>
    <mergeCell ref="E9:J9"/>
    <mergeCell ref="E10:J10"/>
    <mergeCell ref="A27:J27"/>
    <mergeCell ref="A26:J26"/>
    <mergeCell ref="A25:J25"/>
    <mergeCell ref="A24:J24"/>
    <mergeCell ref="A23:J23"/>
  </mergeCells>
  <phoneticPr fontId="2"/>
  <conditionalFormatting sqref="B20:J20">
    <cfRule type="expression" dxfId="1" priority="2">
      <formula>"'報告様式1-1'!$B$14="""""</formula>
    </cfRule>
  </conditionalFormatting>
  <pageMargins left="0.70866141732283472" right="0.70866141732283472" top="0.74803149606299213" bottom="0.74803149606299213" header="0.31496062992125984" footer="0.31496062992125984"/>
  <pageSetup paperSize="9" fitToHeight="0"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expression" priority="1" id="{F1E6A00B-5887-4042-95D8-CB1C55D2FA0C}">
            <xm:f>'計画書8-1a'!$B$14=""</xm:f>
            <x14:dxf>
              <font>
                <strike/>
              </font>
            </x14:dxf>
          </x14:cfRule>
          <xm:sqref>B20:J20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17"/>
  <sheetViews>
    <sheetView view="pageBreakPreview" zoomScale="115" zoomScaleNormal="100" zoomScaleSheetLayoutView="115" workbookViewId="0">
      <selection activeCell="B9" sqref="B9:C9"/>
    </sheetView>
  </sheetViews>
  <sheetFormatPr defaultRowHeight="13.2" x14ac:dyDescent="0.2"/>
  <sheetData>
    <row r="1" spans="1:9" x14ac:dyDescent="0.2">
      <c r="A1" s="124" t="s">
        <v>118</v>
      </c>
      <c r="B1" s="124"/>
      <c r="C1" s="124"/>
      <c r="D1" s="124"/>
      <c r="E1" s="124"/>
      <c r="F1" s="124"/>
      <c r="G1" s="124"/>
      <c r="H1" s="124"/>
      <c r="I1" s="124"/>
    </row>
    <row r="2" spans="1:9" x14ac:dyDescent="0.2">
      <c r="A2" s="124"/>
      <c r="B2" s="124"/>
      <c r="C2" s="124"/>
      <c r="D2" s="124"/>
      <c r="E2" s="124"/>
      <c r="F2" s="124"/>
      <c r="G2" s="124"/>
      <c r="H2" s="124"/>
      <c r="I2" s="124"/>
    </row>
    <row r="3" spans="1:9" x14ac:dyDescent="0.2">
      <c r="A3" s="124"/>
      <c r="B3" s="124"/>
      <c r="C3" s="124"/>
      <c r="D3" s="124"/>
      <c r="E3" s="124"/>
      <c r="F3" s="124"/>
      <c r="G3" s="124"/>
      <c r="H3" s="124"/>
      <c r="I3" s="124"/>
    </row>
    <row r="5" spans="1:9" x14ac:dyDescent="0.2">
      <c r="A5" s="125" t="s">
        <v>119</v>
      </c>
      <c r="B5" s="126"/>
      <c r="C5" s="126"/>
      <c r="D5" s="126"/>
      <c r="E5" s="126"/>
      <c r="F5" s="126"/>
      <c r="G5" s="126"/>
      <c r="H5" s="126"/>
      <c r="I5" s="126"/>
    </row>
    <row r="6" spans="1:9" x14ac:dyDescent="0.2">
      <c r="A6" s="126"/>
      <c r="B6" s="126"/>
      <c r="C6" s="126"/>
      <c r="D6" s="126"/>
      <c r="E6" s="126"/>
      <c r="F6" s="126"/>
      <c r="G6" s="126"/>
      <c r="H6" s="126"/>
      <c r="I6" s="126"/>
    </row>
    <row r="7" spans="1:9" ht="48" customHeight="1" x14ac:dyDescent="0.2">
      <c r="A7" s="126"/>
      <c r="B7" s="126"/>
      <c r="C7" s="126"/>
      <c r="D7" s="126"/>
      <c r="E7" s="126"/>
      <c r="F7" s="126"/>
      <c r="G7" s="126"/>
      <c r="H7" s="126"/>
      <c r="I7" s="126"/>
    </row>
    <row r="9" spans="1:9" x14ac:dyDescent="0.2">
      <c r="B9" s="128" t="str">
        <f>IF('計画書8-1a'!B13="","令和　年　月　日",'計画書8-1a'!B13)</f>
        <v>令和　年　月　日</v>
      </c>
      <c r="C9" s="128"/>
    </row>
    <row r="10" spans="1:9" x14ac:dyDescent="0.2">
      <c r="E10" s="77" t="s">
        <v>95</v>
      </c>
      <c r="F10" s="77"/>
      <c r="G10" s="77"/>
      <c r="H10" s="77"/>
      <c r="I10" s="77"/>
    </row>
    <row r="11" spans="1:9" x14ac:dyDescent="0.2">
      <c r="E11" s="127" t="str">
        <f>IF('計画書8-1a'!B8="","",'計画書8-1a'!B8)</f>
        <v/>
      </c>
      <c r="F11" s="127"/>
      <c r="G11" s="127"/>
      <c r="H11" s="127"/>
      <c r="I11" s="127"/>
    </row>
    <row r="12" spans="1:9" x14ac:dyDescent="0.2">
      <c r="E12" s="127"/>
      <c r="F12" s="127"/>
      <c r="G12" s="127"/>
      <c r="H12" s="127"/>
      <c r="I12" s="127"/>
    </row>
    <row r="13" spans="1:9" x14ac:dyDescent="0.2">
      <c r="E13" s="127" t="str">
        <f>IF('計画書8-1a'!B3="","",'計画書8-1a'!B3)</f>
        <v/>
      </c>
      <c r="F13" s="127"/>
      <c r="G13" s="127"/>
      <c r="H13" s="127"/>
      <c r="I13" s="127"/>
    </row>
    <row r="14" spans="1:9" x14ac:dyDescent="0.2">
      <c r="E14" s="127" t="str">
        <f>IF('計画書8-1a'!B3='計画書8-1a'!B7,"",'計画書8-1a'!B7)</f>
        <v/>
      </c>
      <c r="F14" s="127"/>
      <c r="G14" s="127"/>
      <c r="H14" s="127"/>
      <c r="I14" s="127"/>
    </row>
    <row r="15" spans="1:9" x14ac:dyDescent="0.2">
      <c r="E15" s="127" t="str">
        <f>'計画書8-1a'!B4&amp;"　　"&amp;'計画書8-1a'!B5&amp;"　　印"</f>
        <v>　　　　印</v>
      </c>
      <c r="F15" s="127"/>
      <c r="G15" s="127"/>
      <c r="H15" s="127"/>
      <c r="I15" s="127"/>
    </row>
    <row r="17" spans="1:9" x14ac:dyDescent="0.2">
      <c r="A17" s="123"/>
      <c r="B17" s="123"/>
      <c r="C17" s="123"/>
      <c r="D17" s="123"/>
      <c r="E17" s="123"/>
      <c r="F17" s="123"/>
      <c r="G17" s="123"/>
      <c r="H17" s="123"/>
      <c r="I17" s="123"/>
    </row>
  </sheetData>
  <sheetProtection sheet="1" objects="1" scenarios="1"/>
  <mergeCells count="8">
    <mergeCell ref="A17:I17"/>
    <mergeCell ref="A1:I3"/>
    <mergeCell ref="A5:I7"/>
    <mergeCell ref="E11:I12"/>
    <mergeCell ref="E13:I13"/>
    <mergeCell ref="E14:I14"/>
    <mergeCell ref="E15:I15"/>
    <mergeCell ref="B9:C9"/>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チェックリスト</vt:lpstr>
      <vt:lpstr>計画書8-1a</vt:lpstr>
      <vt:lpstr>計画書8-1b</vt:lpstr>
      <vt:lpstr>計画書8-2</vt:lpstr>
      <vt:lpstr>様式第1号</vt:lpstr>
      <vt:lpstr>様式第3号</vt:lpstr>
      <vt:lpstr>様式第3号別紙</vt:lpstr>
      <vt:lpstr>様式第4号</vt:lpstr>
      <vt:lpstr>確認書1</vt:lpstr>
      <vt:lpstr>確認書2</vt:lpstr>
      <vt:lpstr>チェックリスト!Print_Area</vt:lpstr>
      <vt:lpstr>確認書1!Print_Area</vt:lpstr>
      <vt:lpstr>確認書2!Print_Area</vt:lpstr>
      <vt:lpstr>'計画書8-1a'!Print_Area</vt:lpstr>
      <vt:lpstr>'計画書8-1b'!Print_Area</vt:lpstr>
      <vt:lpstr>'計画書8-2'!Print_Area</vt:lpstr>
      <vt:lpstr>様式第1号!Print_Area</vt:lpstr>
      <vt:lpstr>様式第3号!Print_Area</vt:lpstr>
      <vt:lpstr>様式第3号別紙!Print_Area</vt:lpstr>
      <vt:lpstr>様式第4号!Print_Area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100562</cp:lastModifiedBy>
  <cp:lastPrinted>2023-06-14T01:36:07Z</cp:lastPrinted>
  <dcterms:created xsi:type="dcterms:W3CDTF">2009-08-28T07:16:53Z</dcterms:created>
  <dcterms:modified xsi:type="dcterms:W3CDTF">2024-01-11T23:49:56Z</dcterms:modified>
</cp:coreProperties>
</file>