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theme/themeOverride5.xml" ContentType="application/vnd.openxmlformats-officedocument.themeOverride+xml"/>
  <Override PartName="/xl/charts/chart9.xml" ContentType="application/vnd.openxmlformats-officedocument.drawingml.chart+xml"/>
  <Override PartName="/xl/theme/themeOverride6.xml" ContentType="application/vnd.openxmlformats-officedocument.themeOverride+xml"/>
  <Override PartName="/xl/charts/chart10.xml" ContentType="application/vnd.openxmlformats-officedocument.drawingml.chart+xml"/>
  <Override PartName="/xl/theme/themeOverride7.xml" ContentType="application/vnd.openxmlformats-officedocument.themeOverride+xml"/>
  <Override PartName="/xl/charts/chart11.xml" ContentType="application/vnd.openxmlformats-officedocument.drawingml.chart+xml"/>
  <Override PartName="/xl/theme/themeOverride8.xml" ContentType="application/vnd.openxmlformats-officedocument.themeOverride+xml"/>
  <Override PartName="/xl/charts/chart12.xml" ContentType="application/vnd.openxmlformats-officedocument.drawingml.chart+xml"/>
  <Override PartName="/xl/theme/themeOverride9.xml" ContentType="application/vnd.openxmlformats-officedocument.themeOverride+xml"/>
  <Override PartName="/xl/charts/chart13.xml" ContentType="application/vnd.openxmlformats-officedocument.drawingml.chart+xml"/>
  <Override PartName="/xl/theme/themeOverride10.xml" ContentType="application/vnd.openxmlformats-officedocument.themeOverride+xml"/>
  <Override PartName="/xl/charts/chart14.xml" ContentType="application/vnd.openxmlformats-officedocument.drawingml.chart+xml"/>
  <Override PartName="/xl/theme/themeOverride11.xml" ContentType="application/vnd.openxmlformats-officedocument.themeOverride+xml"/>
  <Override PartName="/xl/charts/chart15.xml" ContentType="application/vnd.openxmlformats-officedocument.drawingml.chart+xml"/>
  <Override PartName="/xl/theme/themeOverride12.xml" ContentType="application/vnd.openxmlformats-officedocument.themeOverride+xml"/>
  <Override PartName="/xl/charts/chart16.xml" ContentType="application/vnd.openxmlformats-officedocument.drawingml.chart+xml"/>
  <Override PartName="/xl/theme/themeOverride13.xml" ContentType="application/vnd.openxmlformats-officedocument.themeOverride+xml"/>
  <Override PartName="/xl/charts/chart17.xml" ContentType="application/vnd.openxmlformats-officedocument.drawingml.chart+xml"/>
  <Override PartName="/xl/theme/themeOverride14.xml" ContentType="application/vnd.openxmlformats-officedocument.themeOverride+xml"/>
  <Override PartName="/xl/charts/chart18.xml" ContentType="application/vnd.openxmlformats-officedocument.drawingml.chart+xml"/>
  <Override PartName="/xl/theme/themeOverride15.xml" ContentType="application/vnd.openxmlformats-officedocument.themeOverride+xml"/>
  <Override PartName="/xl/charts/chart19.xml" ContentType="application/vnd.openxmlformats-officedocument.drawingml.chart+xml"/>
  <Override PartName="/xl/theme/themeOverride16.xml" ContentType="application/vnd.openxmlformats-officedocument.themeOverride+xml"/>
  <Override PartName="/xl/charts/chart20.xml" ContentType="application/vnd.openxmlformats-officedocument.drawingml.chart+xml"/>
  <Override PartName="/xl/theme/themeOverride17.xml" ContentType="application/vnd.openxmlformats-officedocument.themeOverride+xml"/>
  <Override PartName="/xl/charts/chart21.xml" ContentType="application/vnd.openxmlformats-officedocument.drawingml.chart+xml"/>
  <Override PartName="/xl/theme/themeOverride18.xml" ContentType="application/vnd.openxmlformats-officedocument.themeOverride+xml"/>
  <Override PartName="/xl/charts/chart22.xml" ContentType="application/vnd.openxmlformats-officedocument.drawingml.chart+xml"/>
  <Override PartName="/xl/theme/themeOverride19.xml" ContentType="application/vnd.openxmlformats-officedocument.themeOverride+xml"/>
  <Override PartName="/xl/charts/chart23.xml" ContentType="application/vnd.openxmlformats-officedocument.drawingml.chart+xml"/>
  <Override PartName="/xl/theme/themeOverride20.xml" ContentType="application/vnd.openxmlformats-officedocument.themeOverride+xml"/>
  <Override PartName="/xl/charts/chart24.xml" ContentType="application/vnd.openxmlformats-officedocument.drawingml.chart+xml"/>
  <Override PartName="/xl/theme/themeOverride21.xml" ContentType="application/vnd.openxmlformats-officedocument.themeOverride+xml"/>
  <Override PartName="/xl/charts/chart25.xml" ContentType="application/vnd.openxmlformats-officedocument.drawingml.chart+xml"/>
  <Override PartName="/xl/theme/themeOverride22.xml" ContentType="application/vnd.openxmlformats-officedocument.themeOverride+xml"/>
  <Override PartName="/xl/charts/chart26.xml" ContentType="application/vnd.openxmlformats-officedocument.drawingml.chart+xml"/>
  <Override PartName="/xl/theme/themeOverride23.xml" ContentType="application/vnd.openxmlformats-officedocument.themeOverride+xml"/>
  <Override PartName="/xl/charts/chart27.xml" ContentType="application/vnd.openxmlformats-officedocument.drawingml.chart+xml"/>
  <Override PartName="/xl/theme/themeOverride24.xml" ContentType="application/vnd.openxmlformats-officedocument.themeOverride+xml"/>
  <Override PartName="/xl/charts/chart28.xml" ContentType="application/vnd.openxmlformats-officedocument.drawingml.chart+xml"/>
  <Override PartName="/xl/theme/themeOverride25.xml" ContentType="application/vnd.openxmlformats-officedocument.themeOverride+xml"/>
  <Override PartName="/xl/charts/chart29.xml" ContentType="application/vnd.openxmlformats-officedocument.drawingml.chart+xml"/>
  <Override PartName="/xl/theme/themeOverride26.xml" ContentType="application/vnd.openxmlformats-officedocument.themeOverride+xml"/>
  <Override PartName="/xl/charts/chart30.xml" ContentType="application/vnd.openxmlformats-officedocument.drawingml.chart+xml"/>
  <Override PartName="/xl/theme/themeOverride27.xml" ContentType="application/vnd.openxmlformats-officedocument.themeOverride+xml"/>
  <Override PartName="/xl/charts/chart31.xml" ContentType="application/vnd.openxmlformats-officedocument.drawingml.chart+xml"/>
  <Override PartName="/xl/theme/themeOverride28.xml" ContentType="application/vnd.openxmlformats-officedocument.themeOverride+xml"/>
  <Override PartName="/xl/charts/chart32.xml" ContentType="application/vnd.openxmlformats-officedocument.drawingml.chart+xml"/>
  <Override PartName="/xl/theme/themeOverride29.xml" ContentType="application/vnd.openxmlformats-officedocument.themeOverride+xml"/>
  <Override PartName="/xl/charts/chart33.xml" ContentType="application/vnd.openxmlformats-officedocument.drawingml.chart+xml"/>
  <Override PartName="/xl/theme/themeOverride30.xml" ContentType="application/vnd.openxmlformats-officedocument.themeOverride+xml"/>
  <Override PartName="/xl/charts/chart34.xml" ContentType="application/vnd.openxmlformats-officedocument.drawingml.chart+xml"/>
  <Override PartName="/xl/theme/themeOverride31.xml" ContentType="application/vnd.openxmlformats-officedocument.themeOverride+xml"/>
  <Override PartName="/xl/charts/chart35.xml" ContentType="application/vnd.openxmlformats-officedocument.drawingml.chart+xml"/>
  <Override PartName="/xl/theme/themeOverride32.xml" ContentType="application/vnd.openxmlformats-officedocument.themeOverride+xml"/>
  <Override PartName="/xl/charts/chart36.xml" ContentType="application/vnd.openxmlformats-officedocument.drawingml.chart+xml"/>
  <Override PartName="/xl/theme/themeOverride33.xml" ContentType="application/vnd.openxmlformats-officedocument.themeOverride+xml"/>
  <Override PartName="/xl/charts/chart37.xml" ContentType="application/vnd.openxmlformats-officedocument.drawingml.chart+xml"/>
  <Override PartName="/xl/theme/themeOverride34.xml" ContentType="application/vnd.openxmlformats-officedocument.themeOverride+xml"/>
  <Override PartName="/xl/charts/chart38.xml" ContentType="application/vnd.openxmlformats-officedocument.drawingml.chart+xml"/>
  <Override PartName="/xl/theme/themeOverride35.xml" ContentType="application/vnd.openxmlformats-officedocument.themeOverride+xml"/>
  <Override PartName="/xl/charts/chart39.xml" ContentType="application/vnd.openxmlformats-officedocument.drawingml.chart+xml"/>
  <Override PartName="/xl/theme/themeOverride36.xml" ContentType="application/vnd.openxmlformats-officedocument.themeOverride+xml"/>
  <Override PartName="/xl/charts/chart40.xml" ContentType="application/vnd.openxmlformats-officedocument.drawingml.chart+xml"/>
  <Override PartName="/xl/theme/themeOverride37.xml" ContentType="application/vnd.openxmlformats-officedocument.themeOverride+xml"/>
  <Override PartName="/xl/charts/chart41.xml" ContentType="application/vnd.openxmlformats-officedocument.drawingml.chart+xml"/>
  <Override PartName="/xl/theme/themeOverride38.xml" ContentType="application/vnd.openxmlformats-officedocument.themeOverride+xml"/>
  <Override PartName="/xl/charts/chart42.xml" ContentType="application/vnd.openxmlformats-officedocument.drawingml.chart+xml"/>
  <Override PartName="/xl/theme/themeOverride39.xml" ContentType="application/vnd.openxmlformats-officedocument.themeOverride+xml"/>
  <Override PartName="/xl/charts/chart43.xml" ContentType="application/vnd.openxmlformats-officedocument.drawingml.chart+xml"/>
  <Override PartName="/xl/theme/themeOverride40.xml" ContentType="application/vnd.openxmlformats-officedocument.themeOverride+xml"/>
  <Override PartName="/xl/charts/chart44.xml" ContentType="application/vnd.openxmlformats-officedocument.drawingml.chart+xml"/>
  <Override PartName="/xl/theme/themeOverride41.xml" ContentType="application/vnd.openxmlformats-officedocument.themeOverride+xml"/>
  <Override PartName="/xl/charts/chart45.xml" ContentType="application/vnd.openxmlformats-officedocument.drawingml.chart+xml"/>
  <Override PartName="/xl/theme/themeOverride42.xml" ContentType="application/vnd.openxmlformats-officedocument.themeOverride+xml"/>
  <Override PartName="/xl/charts/chart46.xml" ContentType="application/vnd.openxmlformats-officedocument.drawingml.chart+xml"/>
  <Override PartName="/xl/theme/themeOverride43.xml" ContentType="application/vnd.openxmlformats-officedocument.themeOverride+xml"/>
  <Override PartName="/xl/charts/chart47.xml" ContentType="application/vnd.openxmlformats-officedocument.drawingml.chart+xml"/>
  <Override PartName="/xl/theme/themeOverride44.xml" ContentType="application/vnd.openxmlformats-officedocument.themeOverride+xml"/>
  <Override PartName="/xl/charts/chart48.xml" ContentType="application/vnd.openxmlformats-officedocument.drawingml.chart+xml"/>
  <Override PartName="/xl/theme/themeOverride45.xml" ContentType="application/vnd.openxmlformats-officedocument.themeOverride+xml"/>
  <Override PartName="/xl/charts/chart49.xml" ContentType="application/vnd.openxmlformats-officedocument.drawingml.chart+xml"/>
  <Override PartName="/xl/theme/themeOverride46.xml" ContentType="application/vnd.openxmlformats-officedocument.themeOverride+xml"/>
  <Override PartName="/xl/charts/chart50.xml" ContentType="application/vnd.openxmlformats-officedocument.drawingml.chart+xml"/>
  <Override PartName="/xl/theme/themeOverride47.xml" ContentType="application/vnd.openxmlformats-officedocument.themeOverride+xml"/>
  <Override PartName="/xl/charts/chart51.xml" ContentType="application/vnd.openxmlformats-officedocument.drawingml.chart+xml"/>
  <Override PartName="/xl/theme/themeOverride48.xml" ContentType="application/vnd.openxmlformats-officedocument.themeOverride+xml"/>
  <Override PartName="/xl/charts/chart52.xml" ContentType="application/vnd.openxmlformats-officedocument.drawingml.chart+xml"/>
  <Override PartName="/xl/theme/themeOverride49.xml" ContentType="application/vnd.openxmlformats-officedocument.themeOverride+xml"/>
  <Override PartName="/xl/charts/chart53.xml" ContentType="application/vnd.openxmlformats-officedocument.drawingml.chart+xml"/>
  <Override PartName="/xl/theme/themeOverride50.xml" ContentType="application/vnd.openxmlformats-officedocument.themeOverride+xml"/>
  <Override PartName="/xl/charts/chart54.xml" ContentType="application/vnd.openxmlformats-officedocument.drawingml.chart+xml"/>
  <Override PartName="/xl/theme/themeOverride51.xml" ContentType="application/vnd.openxmlformats-officedocument.themeOverride+xml"/>
  <Override PartName="/xl/charts/chart55.xml" ContentType="application/vnd.openxmlformats-officedocument.drawingml.chart+xml"/>
  <Override PartName="/xl/theme/themeOverride52.xml" ContentType="application/vnd.openxmlformats-officedocument.themeOverride+xml"/>
  <Override PartName="/xl/charts/chart56.xml" ContentType="application/vnd.openxmlformats-officedocument.drawingml.chart+xml"/>
  <Override PartName="/xl/theme/themeOverride53.xml" ContentType="application/vnd.openxmlformats-officedocument.themeOverride+xml"/>
  <Override PartName="/xl/charts/chart57.xml" ContentType="application/vnd.openxmlformats-officedocument.drawingml.chart+xml"/>
  <Override PartName="/xl/theme/themeOverride54.xml" ContentType="application/vnd.openxmlformats-officedocument.themeOverride+xml"/>
  <Override PartName="/xl/charts/chart58.xml" ContentType="application/vnd.openxmlformats-officedocument.drawingml.chart+xml"/>
  <Override PartName="/xl/theme/themeOverride55.xml" ContentType="application/vnd.openxmlformats-officedocument.themeOverride+xml"/>
  <Override PartName="/xl/charts/chart59.xml" ContentType="application/vnd.openxmlformats-officedocument.drawingml.chart+xml"/>
  <Override PartName="/xl/theme/themeOverride56.xml" ContentType="application/vnd.openxmlformats-officedocument.themeOverride+xml"/>
  <Override PartName="/xl/charts/chart60.xml" ContentType="application/vnd.openxmlformats-officedocument.drawingml.chart+xml"/>
  <Override PartName="/xl/theme/themeOverride57.xml" ContentType="application/vnd.openxmlformats-officedocument.themeOverride+xml"/>
  <Override PartName="/xl/charts/chart61.xml" ContentType="application/vnd.openxmlformats-officedocument.drawingml.chart+xml"/>
  <Override PartName="/xl/theme/themeOverride58.xml" ContentType="application/vnd.openxmlformats-officedocument.themeOverride+xml"/>
  <Override PartName="/xl/charts/chart62.xml" ContentType="application/vnd.openxmlformats-officedocument.drawingml.chart+xml"/>
  <Override PartName="/xl/theme/themeOverride59.xml" ContentType="application/vnd.openxmlformats-officedocument.themeOverride+xml"/>
  <Override PartName="/xl/charts/chart63.xml" ContentType="application/vnd.openxmlformats-officedocument.drawingml.chart+xml"/>
  <Override PartName="/xl/theme/themeOverride60.xml" ContentType="application/vnd.openxmlformats-officedocument.themeOverride+xml"/>
  <Override PartName="/xl/charts/chart64.xml" ContentType="application/vnd.openxmlformats-officedocument.drawingml.chart+xml"/>
  <Override PartName="/xl/theme/themeOverride61.xml" ContentType="application/vnd.openxmlformats-officedocument.themeOverride+xml"/>
  <Override PartName="/xl/charts/chart65.xml" ContentType="application/vnd.openxmlformats-officedocument.drawingml.chart+xml"/>
  <Override PartName="/xl/theme/themeOverride62.xml" ContentType="application/vnd.openxmlformats-officedocument.themeOverride+xml"/>
  <Override PartName="/xl/charts/chart66.xml" ContentType="application/vnd.openxmlformats-officedocument.drawingml.chart+xml"/>
  <Override PartName="/xl/theme/themeOverride63.xml" ContentType="application/vnd.openxmlformats-officedocument.themeOverride+xml"/>
  <Override PartName="/xl/charts/chart67.xml" ContentType="application/vnd.openxmlformats-officedocument.drawingml.chart+xml"/>
  <Override PartName="/xl/theme/themeOverride64.xml" ContentType="application/vnd.openxmlformats-officedocument.themeOverride+xml"/>
  <Override PartName="/xl/charts/chart68.xml" ContentType="application/vnd.openxmlformats-officedocument.drawingml.chart+xml"/>
  <Override PartName="/xl/theme/themeOverride65.xml" ContentType="application/vnd.openxmlformats-officedocument.themeOverride+xml"/>
  <Override PartName="/xl/charts/chart69.xml" ContentType="application/vnd.openxmlformats-officedocument.drawingml.chart+xml"/>
  <Override PartName="/xl/theme/themeOverride66.xml" ContentType="application/vnd.openxmlformats-officedocument.themeOverride+xml"/>
  <Override PartName="/xl/charts/chart70.xml" ContentType="application/vnd.openxmlformats-officedocument.drawingml.chart+xml"/>
  <Override PartName="/xl/theme/themeOverride67.xml" ContentType="application/vnd.openxmlformats-officedocument.themeOverride+xml"/>
  <Override PartName="/xl/charts/chart71.xml" ContentType="application/vnd.openxmlformats-officedocument.drawingml.chart+xml"/>
  <Override PartName="/xl/theme/themeOverride68.xml" ContentType="application/vnd.openxmlformats-officedocument.themeOverride+xml"/>
  <Override PartName="/xl/charts/chart72.xml" ContentType="application/vnd.openxmlformats-officedocument.drawingml.chart+xml"/>
  <Override PartName="/xl/theme/themeOverride69.xml" ContentType="application/vnd.openxmlformats-officedocument.themeOverride+xml"/>
  <Override PartName="/xl/charts/chart73.xml" ContentType="application/vnd.openxmlformats-officedocument.drawingml.chart+xml"/>
  <Override PartName="/xl/theme/themeOverride70.xml" ContentType="application/vnd.openxmlformats-officedocument.themeOverride+xml"/>
  <Override PartName="/xl/charts/chart74.xml" ContentType="application/vnd.openxmlformats-officedocument.drawingml.chart+xml"/>
  <Override PartName="/xl/theme/themeOverride71.xml" ContentType="application/vnd.openxmlformats-officedocument.themeOverride+xml"/>
  <Override PartName="/xl/charts/chart75.xml" ContentType="application/vnd.openxmlformats-officedocument.drawingml.chart+xml"/>
  <Override PartName="/xl/theme/themeOverride72.xml" ContentType="application/vnd.openxmlformats-officedocument.themeOverride+xml"/>
  <Override PartName="/xl/charts/chart76.xml" ContentType="application/vnd.openxmlformats-officedocument.drawingml.chart+xml"/>
  <Override PartName="/xl/theme/themeOverride73.xml" ContentType="application/vnd.openxmlformats-officedocument.themeOverride+xml"/>
  <Override PartName="/xl/charts/chart77.xml" ContentType="application/vnd.openxmlformats-officedocument.drawingml.chart+xml"/>
  <Override PartName="/xl/theme/themeOverride74.xml" ContentType="application/vnd.openxmlformats-officedocument.themeOverride+xml"/>
  <Override PartName="/xl/charts/chart78.xml" ContentType="application/vnd.openxmlformats-officedocument.drawingml.chart+xml"/>
  <Override PartName="/xl/theme/themeOverride75.xml" ContentType="application/vnd.openxmlformats-officedocument.themeOverride+xml"/>
  <Override PartName="/xl/charts/chart79.xml" ContentType="application/vnd.openxmlformats-officedocument.drawingml.chart+xml"/>
  <Override PartName="/xl/theme/themeOverride76.xml" ContentType="application/vnd.openxmlformats-officedocument.themeOverride+xml"/>
  <Override PartName="/xl/charts/chart80.xml" ContentType="application/vnd.openxmlformats-officedocument.drawingml.chart+xml"/>
  <Override PartName="/xl/theme/themeOverride77.xml" ContentType="application/vnd.openxmlformats-officedocument.themeOverride+xml"/>
  <Override PartName="/xl/charts/chart81.xml" ContentType="application/vnd.openxmlformats-officedocument.drawingml.chart+xml"/>
  <Override PartName="/xl/theme/themeOverride78.xml" ContentType="application/vnd.openxmlformats-officedocument.themeOverride+xml"/>
  <Override PartName="/xl/charts/chart82.xml" ContentType="application/vnd.openxmlformats-officedocument.drawingml.chart+xml"/>
  <Override PartName="/xl/theme/themeOverride79.xml" ContentType="application/vnd.openxmlformats-officedocument.themeOverride+xml"/>
  <Override PartName="/xl/charts/chart83.xml" ContentType="application/vnd.openxmlformats-officedocument.drawingml.chart+xml"/>
  <Override PartName="/xl/theme/themeOverride80.xml" ContentType="application/vnd.openxmlformats-officedocument.themeOverride+xml"/>
  <Override PartName="/xl/charts/chart84.xml" ContentType="application/vnd.openxmlformats-officedocument.drawingml.chart+xml"/>
  <Override PartName="/xl/theme/themeOverride81.xml" ContentType="application/vnd.openxmlformats-officedocument.themeOverride+xml"/>
  <Override PartName="/xl/charts/chart85.xml" ContentType="application/vnd.openxmlformats-officedocument.drawingml.chart+xml"/>
  <Override PartName="/xl/theme/themeOverride82.xml" ContentType="application/vnd.openxmlformats-officedocument.themeOverride+xml"/>
  <Override PartName="/xl/charts/chart86.xml" ContentType="application/vnd.openxmlformats-officedocument.drawingml.chart+xml"/>
  <Override PartName="/xl/theme/themeOverride83.xml" ContentType="application/vnd.openxmlformats-officedocument.themeOverride+xml"/>
  <Override PartName="/xl/charts/chart87.xml" ContentType="application/vnd.openxmlformats-officedocument.drawingml.chart+xml"/>
  <Override PartName="/xl/theme/themeOverride84.xml" ContentType="application/vnd.openxmlformats-officedocument.themeOverride+xml"/>
  <Override PartName="/xl/charts/chart88.xml" ContentType="application/vnd.openxmlformats-officedocument.drawingml.chart+xml"/>
  <Override PartName="/xl/theme/themeOverride85.xml" ContentType="application/vnd.openxmlformats-officedocument.themeOverride+xml"/>
  <Override PartName="/xl/charts/chart89.xml" ContentType="application/vnd.openxmlformats-officedocument.drawingml.chart+xml"/>
  <Override PartName="/xl/theme/themeOverride86.xml" ContentType="application/vnd.openxmlformats-officedocument.themeOverride+xml"/>
  <Override PartName="/xl/charts/chart90.xml" ContentType="application/vnd.openxmlformats-officedocument.drawingml.chart+xml"/>
  <Override PartName="/xl/theme/themeOverride87.xml" ContentType="application/vnd.openxmlformats-officedocument.themeOverride+xml"/>
  <Override PartName="/xl/charts/chart91.xml" ContentType="application/vnd.openxmlformats-officedocument.drawingml.chart+xml"/>
  <Override PartName="/xl/theme/themeOverride88.xml" ContentType="application/vnd.openxmlformats-officedocument.themeOverride+xml"/>
  <Override PartName="/xl/charts/chart92.xml" ContentType="application/vnd.openxmlformats-officedocument.drawingml.chart+xml"/>
  <Override PartName="/xl/theme/themeOverride89.xml" ContentType="application/vnd.openxmlformats-officedocument.themeOverride+xml"/>
  <Override PartName="/xl/charts/chart93.xml" ContentType="application/vnd.openxmlformats-officedocument.drawingml.chart+xml"/>
  <Override PartName="/xl/theme/themeOverride90.xml" ContentType="application/vnd.openxmlformats-officedocument.themeOverride+xml"/>
  <Override PartName="/xl/charts/chart94.xml" ContentType="application/vnd.openxmlformats-officedocument.drawingml.chart+xml"/>
  <Override PartName="/xl/theme/themeOverride91.xml" ContentType="application/vnd.openxmlformats-officedocument.themeOverride+xml"/>
  <Override PartName="/xl/charts/chart95.xml" ContentType="application/vnd.openxmlformats-officedocument.drawingml.chart+xml"/>
  <Override PartName="/xl/theme/themeOverride92.xml" ContentType="application/vnd.openxmlformats-officedocument.themeOverride+xml"/>
  <Override PartName="/xl/charts/chart96.xml" ContentType="application/vnd.openxmlformats-officedocument.drawingml.chart+xml"/>
  <Override PartName="/xl/theme/themeOverride93.xml" ContentType="application/vnd.openxmlformats-officedocument.themeOverride+xml"/>
  <Override PartName="/xl/charts/chart97.xml" ContentType="application/vnd.openxmlformats-officedocument.drawingml.chart+xml"/>
  <Override PartName="/xl/theme/themeOverride94.xml" ContentType="application/vnd.openxmlformats-officedocument.themeOverride+xml"/>
  <Override PartName="/xl/charts/chart98.xml" ContentType="application/vnd.openxmlformats-officedocument.drawingml.chart+xml"/>
  <Override PartName="/xl/theme/themeOverride95.xml" ContentType="application/vnd.openxmlformats-officedocument.themeOverride+xml"/>
  <Override PartName="/xl/charts/chart99.xml" ContentType="application/vnd.openxmlformats-officedocument.drawingml.chart+xml"/>
  <Override PartName="/xl/theme/themeOverride96.xml" ContentType="application/vnd.openxmlformats-officedocument.themeOverride+xml"/>
  <Override PartName="/xl/charts/chart100.xml" ContentType="application/vnd.openxmlformats-officedocument.drawingml.chart+xml"/>
  <Override PartName="/xl/theme/themeOverride97.xml" ContentType="application/vnd.openxmlformats-officedocument.themeOverride+xml"/>
  <Override PartName="/xl/charts/chart101.xml" ContentType="application/vnd.openxmlformats-officedocument.drawingml.chart+xml"/>
  <Override PartName="/xl/theme/themeOverride98.xml" ContentType="application/vnd.openxmlformats-officedocument.themeOverride+xml"/>
  <Override PartName="/xl/charts/chart102.xml" ContentType="application/vnd.openxmlformats-officedocument.drawingml.chart+xml"/>
  <Override PartName="/xl/theme/themeOverride99.xml" ContentType="application/vnd.openxmlformats-officedocument.themeOverride+xml"/>
  <Override PartName="/xl/charts/chart103.xml" ContentType="application/vnd.openxmlformats-officedocument.drawingml.chart+xml"/>
  <Override PartName="/xl/theme/themeOverride100.xml" ContentType="application/vnd.openxmlformats-officedocument.themeOverride+xml"/>
  <Override PartName="/xl/charts/chart104.xml" ContentType="application/vnd.openxmlformats-officedocument.drawingml.chart+xml"/>
  <Override PartName="/xl/charts/chart105.xml" ContentType="application/vnd.openxmlformats-officedocument.drawingml.chart+xml"/>
  <Override PartName="/xl/theme/themeOverride101.xml" ContentType="application/vnd.openxmlformats-officedocument.themeOverride+xml"/>
  <Override PartName="/xl/charts/chart106.xml" ContentType="application/vnd.openxmlformats-officedocument.drawingml.chart+xml"/>
  <Override PartName="/xl/theme/themeOverride102.xml" ContentType="application/vnd.openxmlformats-officedocument.themeOverride+xml"/>
  <Override PartName="/xl/charts/chart107.xml" ContentType="application/vnd.openxmlformats-officedocument.drawingml.chart+xml"/>
  <Override PartName="/xl/charts/chart108.xml" ContentType="application/vnd.openxmlformats-officedocument.drawingml.chart+xml"/>
  <Override PartName="/xl/theme/themeOverride103.xml" ContentType="application/vnd.openxmlformats-officedocument.themeOverride+xml"/>
  <Override PartName="/xl/charts/chart109.xml" ContentType="application/vnd.openxmlformats-officedocument.drawingml.chart+xml"/>
  <Override PartName="/xl/theme/themeOverride104.xml" ContentType="application/vnd.openxmlformats-officedocument.themeOverride+xml"/>
  <Override PartName="/xl/charts/chart110.xml" ContentType="application/vnd.openxmlformats-officedocument.drawingml.chart+xml"/>
  <Override PartName="/xl/theme/themeOverride105.xml" ContentType="application/vnd.openxmlformats-officedocument.themeOverride+xml"/>
  <Override PartName="/xl/charts/chart111.xml" ContentType="application/vnd.openxmlformats-officedocument.drawingml.chart+xml"/>
  <Override PartName="/xl/theme/themeOverride106.xml" ContentType="application/vnd.openxmlformats-officedocument.themeOverride+xml"/>
  <Override PartName="/xl/charts/chart112.xml" ContentType="application/vnd.openxmlformats-officedocument.drawingml.chart+xml"/>
  <Override PartName="/xl/theme/themeOverride107.xml" ContentType="application/vnd.openxmlformats-officedocument.themeOverride+xml"/>
  <Override PartName="/xl/charts/chart113.xml" ContentType="application/vnd.openxmlformats-officedocument.drawingml.chart+xml"/>
  <Override PartName="/xl/theme/themeOverride108.xml" ContentType="application/vnd.openxmlformats-officedocument.themeOverride+xml"/>
  <Override PartName="/xl/charts/chart114.xml" ContentType="application/vnd.openxmlformats-officedocument.drawingml.chart+xml"/>
  <Override PartName="/xl/theme/themeOverride109.xml" ContentType="application/vnd.openxmlformats-officedocument.themeOverride+xml"/>
  <Override PartName="/xl/charts/chart115.xml" ContentType="application/vnd.openxmlformats-officedocument.drawingml.chart+xml"/>
  <Override PartName="/xl/theme/themeOverride110.xml" ContentType="application/vnd.openxmlformats-officedocument.themeOverride+xml"/>
  <Override PartName="/xl/charts/chart116.xml" ContentType="application/vnd.openxmlformats-officedocument.drawingml.chart+xml"/>
  <Override PartName="/xl/theme/themeOverride111.xml" ContentType="application/vnd.openxmlformats-officedocument.themeOverride+xml"/>
  <Override PartName="/xl/charts/chart117.xml" ContentType="application/vnd.openxmlformats-officedocument.drawingml.chart+xml"/>
  <Override PartName="/xl/theme/themeOverride112.xml" ContentType="application/vnd.openxmlformats-officedocument.themeOverride+xml"/>
  <Override PartName="/xl/charts/chart118.xml" ContentType="application/vnd.openxmlformats-officedocument.drawingml.chart+xml"/>
  <Override PartName="/xl/theme/themeOverride113.xml" ContentType="application/vnd.openxmlformats-officedocument.themeOverride+xml"/>
  <Override PartName="/xl/charts/chart119.xml" ContentType="application/vnd.openxmlformats-officedocument.drawingml.chart+xml"/>
  <Override PartName="/xl/charts/chart120.xml" ContentType="application/vnd.openxmlformats-officedocument.drawingml.chart+xml"/>
  <Override PartName="/xl/theme/themeOverride114.xml" ContentType="application/vnd.openxmlformats-officedocument.themeOverride+xml"/>
  <Override PartName="/xl/charts/chart121.xml" ContentType="application/vnd.openxmlformats-officedocument.drawingml.chart+xml"/>
  <Override PartName="/xl/charts/chart122.xml" ContentType="application/vnd.openxmlformats-officedocument.drawingml.chart+xml"/>
  <Override PartName="/xl/theme/themeOverride115.xml" ContentType="application/vnd.openxmlformats-officedocument.themeOverride+xml"/>
  <Override PartName="/xl/charts/chart123.xml" ContentType="application/vnd.openxmlformats-officedocument.drawingml.chart+xml"/>
  <Override PartName="/xl/theme/themeOverride116.xml" ContentType="application/vnd.openxmlformats-officedocument.themeOverride+xml"/>
  <Override PartName="/xl/charts/chart124.xml" ContentType="application/vnd.openxmlformats-officedocument.drawingml.chart+xml"/>
  <Override PartName="/xl/theme/themeOverride117.xml" ContentType="application/vnd.openxmlformats-officedocument.themeOverride+xml"/>
  <Override PartName="/xl/charts/chart125.xml" ContentType="application/vnd.openxmlformats-officedocument.drawingml.chart+xml"/>
  <Override PartName="/xl/theme/themeOverride118.xml" ContentType="application/vnd.openxmlformats-officedocument.themeOverride+xml"/>
  <Override PartName="/xl/charts/chart126.xml" ContentType="application/vnd.openxmlformats-officedocument.drawingml.chart+xml"/>
  <Override PartName="/xl/theme/themeOverride11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000008\C_若者女性共\01_青少年\09 意識調査\R3\01東京商工リサーチ最終提出CD-R\【青少年】令和3年度青少年・男女共同参画意識調査業務（令和4年2月提出）\令和3年度青少年の健全育成に関する意識調査\青少年報告書\"/>
    </mc:Choice>
  </mc:AlternateContent>
  <bookViews>
    <workbookView xWindow="0" yWindow="0" windowWidth="19200" windowHeight="11074" tabRatio="659"/>
  </bookViews>
  <sheets>
    <sheet name="Ⅲ保護者に対する調査" sheetId="12" r:id="rId1"/>
    <sheet name="グラフワーク２" sheetId="13" state="hidden" r:id="rId2"/>
  </sheets>
  <definedNames>
    <definedName name="_xlnm._FilterDatabase" localSheetId="0" hidden="1">Ⅲ保護者に対する調査!#REF!</definedName>
    <definedName name="_xlnm.Print_Area" localSheetId="0">Ⅲ保護者に対する調査!$A$1:$N$3965</definedName>
  </definedNames>
  <calcPr calcId="191029"/>
</workbook>
</file>

<file path=xl/calcChain.xml><?xml version="1.0" encoding="utf-8"?>
<calcChain xmlns="http://schemas.openxmlformats.org/spreadsheetml/2006/main">
  <c r="P183" i="13" l="1"/>
  <c r="R183" i="13"/>
  <c r="S183" i="13"/>
  <c r="F131" i="13"/>
  <c r="E131" i="13"/>
  <c r="D131" i="13"/>
  <c r="C131" i="13"/>
  <c r="V89" i="13"/>
  <c r="W89" i="13"/>
  <c r="D80" i="13"/>
  <c r="E80" i="13"/>
  <c r="F80" i="13"/>
  <c r="G80" i="13"/>
  <c r="C80" i="13"/>
  <c r="M67" i="13"/>
  <c r="N67" i="13"/>
  <c r="R52" i="13"/>
  <c r="S52" i="13"/>
  <c r="I1902" i="12" l="1"/>
  <c r="E545" i="13" l="1"/>
  <c r="F545" i="13"/>
  <c r="E513" i="13"/>
  <c r="F513" i="13"/>
  <c r="K513" i="13"/>
  <c r="N241" i="13" l="1"/>
  <c r="N242" i="13"/>
  <c r="N243" i="13"/>
  <c r="J241" i="13"/>
  <c r="K241" i="13"/>
  <c r="L241" i="13"/>
  <c r="I241" i="13"/>
  <c r="I242" i="13"/>
  <c r="I243" i="13"/>
  <c r="P267" i="13"/>
  <c r="Q267" i="13"/>
  <c r="S267" i="13"/>
  <c r="P268" i="13"/>
  <c r="Q268" i="13"/>
  <c r="S268" i="13"/>
  <c r="P269" i="13"/>
  <c r="Q269" i="13"/>
  <c r="S269" i="13"/>
  <c r="P270" i="13"/>
  <c r="Q270" i="13"/>
  <c r="S270" i="13"/>
  <c r="P271" i="13"/>
  <c r="Q271" i="13"/>
  <c r="S271" i="13"/>
  <c r="P272" i="13"/>
  <c r="Q272" i="13"/>
  <c r="S272" i="13"/>
  <c r="P278" i="13"/>
  <c r="Q278" i="13"/>
  <c r="R278" i="13"/>
  <c r="S278" i="13"/>
  <c r="U278" i="13"/>
  <c r="W278" i="13"/>
  <c r="P279" i="13"/>
  <c r="Q279" i="13"/>
  <c r="R279" i="13"/>
  <c r="S279" i="13"/>
  <c r="U279" i="13"/>
  <c r="W279" i="13"/>
  <c r="P280" i="13"/>
  <c r="Q280" i="13"/>
  <c r="R280" i="13"/>
  <c r="S280" i="13"/>
  <c r="U280" i="13"/>
  <c r="W280" i="13"/>
  <c r="P281" i="13"/>
  <c r="Q281" i="13"/>
  <c r="R281" i="13"/>
  <c r="S281" i="13"/>
  <c r="U281" i="13"/>
  <c r="W281" i="13"/>
  <c r="P282" i="13"/>
  <c r="Q282" i="13"/>
  <c r="R282" i="13"/>
  <c r="S282" i="13"/>
  <c r="U282" i="13"/>
  <c r="W282" i="13"/>
  <c r="P283" i="13"/>
  <c r="Q283" i="13"/>
  <c r="R283" i="13"/>
  <c r="S283" i="13"/>
  <c r="U283" i="13"/>
  <c r="W283" i="13"/>
  <c r="P284" i="13"/>
  <c r="Q284" i="13"/>
  <c r="R284" i="13"/>
  <c r="S284" i="13"/>
  <c r="U284" i="13"/>
  <c r="W284" i="13"/>
  <c r="P285" i="13"/>
  <c r="Q285" i="13"/>
  <c r="R285" i="13"/>
  <c r="S285" i="13"/>
  <c r="U285" i="13"/>
  <c r="W285" i="13"/>
  <c r="P286" i="13"/>
  <c r="Q286" i="13"/>
  <c r="R286" i="13"/>
  <c r="S286" i="13"/>
  <c r="U286" i="13"/>
  <c r="W286" i="13"/>
  <c r="F26" i="13"/>
  <c r="G23" i="13"/>
  <c r="G22" i="13"/>
  <c r="G21" i="13"/>
  <c r="G20" i="13"/>
  <c r="L188" i="13" l="1"/>
  <c r="L189" i="13"/>
  <c r="L190" i="13"/>
  <c r="L191" i="13"/>
  <c r="L192" i="13"/>
  <c r="L193" i="13"/>
  <c r="L194" i="13"/>
  <c r="L195" i="13"/>
  <c r="L196" i="13"/>
  <c r="L197" i="13"/>
  <c r="L203" i="13"/>
  <c r="L204" i="13"/>
  <c r="L205" i="13"/>
  <c r="L206" i="13"/>
  <c r="L207" i="13"/>
  <c r="L208" i="13"/>
  <c r="L209" i="13"/>
  <c r="L210" i="13"/>
  <c r="L211" i="13"/>
  <c r="N85" i="13"/>
  <c r="N86" i="13"/>
  <c r="N87" i="13"/>
  <c r="N88" i="13"/>
  <c r="N84" i="13"/>
  <c r="I139" i="13"/>
  <c r="I140" i="13"/>
  <c r="T139" i="13"/>
  <c r="T137" i="13"/>
  <c r="T138" i="13"/>
  <c r="T140" i="13"/>
  <c r="T141" i="13"/>
  <c r="T142" i="13"/>
  <c r="T143" i="13"/>
  <c r="T136" i="13"/>
  <c r="X109" i="13"/>
  <c r="X110" i="13"/>
  <c r="X111" i="13"/>
  <c r="X112" i="13"/>
  <c r="X113" i="13"/>
  <c r="X114" i="13"/>
  <c r="X115" i="13"/>
  <c r="X116" i="13"/>
  <c r="X117" i="13"/>
  <c r="X118" i="13"/>
  <c r="U109" i="13"/>
  <c r="L109" i="13"/>
  <c r="L110" i="13"/>
  <c r="L111" i="13"/>
  <c r="L112" i="13"/>
  <c r="L113" i="13"/>
  <c r="L114" i="13"/>
  <c r="L115" i="13"/>
  <c r="L116" i="13"/>
  <c r="L117" i="13"/>
  <c r="K109" i="13"/>
  <c r="R86" i="13"/>
  <c r="S86" i="13"/>
  <c r="Q86" i="13"/>
  <c r="S84" i="13"/>
  <c r="T84" i="13"/>
  <c r="R84" i="13"/>
  <c r="I56" i="13"/>
  <c r="M57" i="13"/>
  <c r="N57" i="13"/>
  <c r="M58" i="13"/>
  <c r="N58" i="13"/>
  <c r="M59" i="13"/>
  <c r="N59" i="13"/>
  <c r="M60" i="13"/>
  <c r="N60" i="13"/>
  <c r="M61" i="13"/>
  <c r="N61" i="13"/>
  <c r="M62" i="13"/>
  <c r="N62" i="13"/>
  <c r="M63" i="13"/>
  <c r="N63" i="13"/>
  <c r="M64" i="13"/>
  <c r="N64" i="13"/>
  <c r="M65" i="13"/>
  <c r="N65" i="13"/>
  <c r="M66" i="13"/>
  <c r="N66" i="13"/>
  <c r="N56" i="13"/>
  <c r="M56" i="13"/>
  <c r="Q46" i="13"/>
  <c r="S47" i="13"/>
  <c r="S48" i="13"/>
  <c r="S49" i="13"/>
  <c r="S50" i="13"/>
  <c r="S51" i="13"/>
  <c r="S46" i="13"/>
  <c r="R47" i="13"/>
  <c r="R48" i="13"/>
  <c r="R49" i="13"/>
  <c r="R50" i="13"/>
  <c r="R51" i="13"/>
  <c r="R46" i="13"/>
  <c r="C41" i="13"/>
  <c r="R473" i="13" l="1"/>
  <c r="P473" i="13"/>
  <c r="P448" i="13"/>
  <c r="E335" i="13"/>
  <c r="J334" i="13"/>
  <c r="E334" i="13"/>
  <c r="B334" i="13"/>
  <c r="C334" i="13"/>
  <c r="J318" i="13"/>
  <c r="C318" i="13"/>
  <c r="J304" i="13"/>
  <c r="P304" i="13"/>
  <c r="C304" i="13"/>
  <c r="J303" i="13"/>
  <c r="P303" i="13"/>
  <c r="C303" i="13"/>
  <c r="J125" i="13"/>
  <c r="I137" i="13"/>
  <c r="P306" i="13" l="1"/>
  <c r="P318" i="13"/>
  <c r="V84" i="13"/>
  <c r="O794" i="13" l="1"/>
  <c r="O795" i="13"/>
  <c r="O796" i="13"/>
  <c r="O797" i="13"/>
  <c r="O798" i="13"/>
  <c r="O799" i="13"/>
  <c r="O793" i="13"/>
  <c r="H794" i="13"/>
  <c r="H795" i="13"/>
  <c r="H796" i="13"/>
  <c r="H797" i="13"/>
  <c r="H798" i="13"/>
  <c r="H799" i="13"/>
  <c r="H793" i="13"/>
  <c r="P793" i="13"/>
  <c r="I777" i="13"/>
  <c r="H764" i="13"/>
  <c r="H765" i="13"/>
  <c r="H766" i="13"/>
  <c r="H767" i="13"/>
  <c r="H768" i="13"/>
  <c r="H769" i="13"/>
  <c r="H770" i="13"/>
  <c r="H771" i="13"/>
  <c r="H763" i="13"/>
  <c r="J763" i="13"/>
  <c r="H745" i="13"/>
  <c r="H746" i="13"/>
  <c r="H747" i="13"/>
  <c r="H748" i="13"/>
  <c r="H744" i="13"/>
  <c r="H728" i="13"/>
  <c r="H729" i="13"/>
  <c r="H730" i="13"/>
  <c r="H731" i="13"/>
  <c r="H732" i="13"/>
  <c r="H733" i="13"/>
  <c r="H734" i="13"/>
  <c r="H735" i="13"/>
  <c r="H727" i="13"/>
  <c r="U716" i="13"/>
  <c r="S711" i="13"/>
  <c r="Q711" i="13"/>
  <c r="D513" i="13"/>
  <c r="I232" i="13"/>
  <c r="L232" i="13"/>
  <c r="N232" i="13"/>
  <c r="P796" i="13"/>
  <c r="N781" i="13"/>
  <c r="N779" i="13"/>
  <c r="L744" i="13"/>
  <c r="J531" i="13"/>
  <c r="G495" i="13"/>
  <c r="G494" i="13"/>
  <c r="E494" i="13"/>
  <c r="C494" i="13"/>
  <c r="J394" i="13"/>
  <c r="I410" i="13"/>
  <c r="O334" i="13"/>
  <c r="J335" i="13"/>
  <c r="O335" i="13" s="1"/>
  <c r="K188" i="13"/>
  <c r="S175" i="13"/>
  <c r="R175" i="13"/>
  <c r="P175" i="13"/>
  <c r="P151" i="13"/>
  <c r="M84" i="13"/>
  <c r="M71" i="13"/>
  <c r="I71" i="13"/>
  <c r="D41" i="13"/>
  <c r="E41" i="13"/>
  <c r="F41" i="13"/>
  <c r="N46" i="13"/>
  <c r="O46" i="13"/>
  <c r="P46" i="13"/>
  <c r="O48" i="13"/>
  <c r="P48" i="13"/>
  <c r="J56" i="13"/>
  <c r="K56" i="13"/>
  <c r="I57" i="13"/>
  <c r="J57" i="13"/>
  <c r="K57" i="13"/>
  <c r="I58" i="13"/>
  <c r="J58" i="13"/>
  <c r="K58" i="13"/>
  <c r="I59" i="13"/>
  <c r="J59" i="13"/>
  <c r="K59" i="13"/>
  <c r="I60" i="13"/>
  <c r="J60" i="13"/>
  <c r="K60" i="13"/>
  <c r="I61" i="13"/>
  <c r="J61" i="13"/>
  <c r="K61" i="13"/>
  <c r="I62" i="13"/>
  <c r="J62" i="13"/>
  <c r="K62" i="13"/>
  <c r="I63" i="13"/>
  <c r="J63" i="13"/>
  <c r="K63" i="13"/>
  <c r="I64" i="13"/>
  <c r="J64" i="13"/>
  <c r="K64" i="13"/>
  <c r="I65" i="13"/>
  <c r="J65" i="13"/>
  <c r="K65" i="13"/>
  <c r="I66" i="13"/>
  <c r="J66" i="13"/>
  <c r="K66" i="13"/>
  <c r="J71" i="13"/>
  <c r="K71" i="13"/>
  <c r="I72" i="13"/>
  <c r="J72" i="13"/>
  <c r="K72" i="13"/>
  <c r="M72" i="13"/>
  <c r="I73" i="13"/>
  <c r="J73" i="13"/>
  <c r="K73" i="13"/>
  <c r="M73" i="13"/>
  <c r="I74" i="13"/>
  <c r="J74" i="13"/>
  <c r="K74" i="13"/>
  <c r="M74" i="13"/>
  <c r="I75" i="13"/>
  <c r="J75" i="13"/>
  <c r="K75" i="13"/>
  <c r="M75" i="13"/>
  <c r="I76" i="13"/>
  <c r="J76" i="13"/>
  <c r="K76" i="13"/>
  <c r="M76" i="13"/>
  <c r="I77" i="13"/>
  <c r="J77" i="13"/>
  <c r="K77" i="13"/>
  <c r="M77" i="13"/>
  <c r="Q84" i="13"/>
  <c r="W84" i="13"/>
  <c r="M85" i="13"/>
  <c r="V85" i="13"/>
  <c r="V90" i="13" s="1"/>
  <c r="W85" i="13"/>
  <c r="M86" i="13"/>
  <c r="V86" i="13"/>
  <c r="W86" i="13"/>
  <c r="M87" i="13"/>
  <c r="V87" i="13"/>
  <c r="W87" i="13"/>
  <c r="M88" i="13"/>
  <c r="V88" i="13"/>
  <c r="W88" i="13"/>
  <c r="I136" i="13"/>
  <c r="K136" i="13"/>
  <c r="K137" i="13"/>
  <c r="I138" i="13"/>
  <c r="K138" i="13"/>
  <c r="K140" i="13"/>
  <c r="I141" i="13"/>
  <c r="K141" i="13"/>
  <c r="I142" i="13"/>
  <c r="K142" i="13"/>
  <c r="I143" i="13"/>
  <c r="K143" i="13"/>
  <c r="I109" i="13"/>
  <c r="J109" i="13"/>
  <c r="V109" i="13"/>
  <c r="W109" i="13"/>
  <c r="I110" i="13"/>
  <c r="J110" i="13"/>
  <c r="K110" i="13"/>
  <c r="U110" i="13"/>
  <c r="V110" i="13"/>
  <c r="W110" i="13"/>
  <c r="I111" i="13"/>
  <c r="J111" i="13"/>
  <c r="K111" i="13"/>
  <c r="U111" i="13"/>
  <c r="V111" i="13"/>
  <c r="W111" i="13"/>
  <c r="I112" i="13"/>
  <c r="J112" i="13"/>
  <c r="K112" i="13"/>
  <c r="U112" i="13"/>
  <c r="V112" i="13"/>
  <c r="W112" i="13"/>
  <c r="I113" i="13"/>
  <c r="J113" i="13"/>
  <c r="K113" i="13"/>
  <c r="U113" i="13"/>
  <c r="V113" i="13"/>
  <c r="W113" i="13"/>
  <c r="I114" i="13"/>
  <c r="J114" i="13"/>
  <c r="K114" i="13"/>
  <c r="U114" i="13"/>
  <c r="V114" i="13"/>
  <c r="W114" i="13"/>
  <c r="I115" i="13"/>
  <c r="J115" i="13"/>
  <c r="K115" i="13"/>
  <c r="U115" i="13"/>
  <c r="V115" i="13"/>
  <c r="W115" i="13"/>
  <c r="I116" i="13"/>
  <c r="J116" i="13"/>
  <c r="K116" i="13"/>
  <c r="U116" i="13"/>
  <c r="V116" i="13"/>
  <c r="W116" i="13"/>
  <c r="I117" i="13"/>
  <c r="J117" i="13"/>
  <c r="K117" i="13"/>
  <c r="U117" i="13"/>
  <c r="V117" i="13"/>
  <c r="W117" i="13"/>
  <c r="U118" i="13"/>
  <c r="V118" i="13"/>
  <c r="W118" i="13"/>
  <c r="P152" i="13"/>
  <c r="P153" i="13"/>
  <c r="P154" i="13"/>
  <c r="P155" i="13"/>
  <c r="P156" i="13"/>
  <c r="P162" i="13"/>
  <c r="P163" i="13"/>
  <c r="P164" i="13"/>
  <c r="P165" i="13"/>
  <c r="P166" i="13"/>
  <c r="P167" i="13"/>
  <c r="P176" i="13"/>
  <c r="R176" i="13"/>
  <c r="S176" i="13"/>
  <c r="P177" i="13"/>
  <c r="R177" i="13"/>
  <c r="S177" i="13"/>
  <c r="P178" i="13"/>
  <c r="R178" i="13"/>
  <c r="S178" i="13"/>
  <c r="P179" i="13"/>
  <c r="R179" i="13"/>
  <c r="S179" i="13"/>
  <c r="P180" i="13"/>
  <c r="R180" i="13"/>
  <c r="S180" i="13"/>
  <c r="P181" i="13"/>
  <c r="R181" i="13"/>
  <c r="S181" i="13"/>
  <c r="P182" i="13"/>
  <c r="R182" i="13"/>
  <c r="S182" i="13"/>
  <c r="I188" i="13"/>
  <c r="J188" i="13"/>
  <c r="I203" i="13"/>
  <c r="J203" i="13"/>
  <c r="K203" i="13"/>
  <c r="I189" i="13"/>
  <c r="J189" i="13"/>
  <c r="K189" i="13"/>
  <c r="I204" i="13"/>
  <c r="J204" i="13"/>
  <c r="K204" i="13"/>
  <c r="I190" i="13"/>
  <c r="J190" i="13"/>
  <c r="K190" i="13"/>
  <c r="I205" i="13"/>
  <c r="J205" i="13"/>
  <c r="K205" i="13"/>
  <c r="I191" i="13"/>
  <c r="J191" i="13"/>
  <c r="K191" i="13"/>
  <c r="I206" i="13"/>
  <c r="J206" i="13"/>
  <c r="K206" i="13"/>
  <c r="I192" i="13"/>
  <c r="J192" i="13"/>
  <c r="K192" i="13"/>
  <c r="I207" i="13"/>
  <c r="J207" i="13"/>
  <c r="K207" i="13"/>
  <c r="I193" i="13"/>
  <c r="J193" i="13"/>
  <c r="K193" i="13"/>
  <c r="I208" i="13"/>
  <c r="J208" i="13"/>
  <c r="K208" i="13"/>
  <c r="I194" i="13"/>
  <c r="J194" i="13"/>
  <c r="K194" i="13"/>
  <c r="I209" i="13"/>
  <c r="J209" i="13"/>
  <c r="K209" i="13"/>
  <c r="I195" i="13"/>
  <c r="J195" i="13"/>
  <c r="K195" i="13"/>
  <c r="I210" i="13"/>
  <c r="J210" i="13"/>
  <c r="K210" i="13"/>
  <c r="I196" i="13"/>
  <c r="J196" i="13"/>
  <c r="K196" i="13"/>
  <c r="I211" i="13"/>
  <c r="J211" i="13"/>
  <c r="K211" i="13"/>
  <c r="I197" i="13"/>
  <c r="J197" i="13"/>
  <c r="K197" i="13"/>
  <c r="K125" i="13"/>
  <c r="L125" i="13"/>
  <c r="N125" i="13"/>
  <c r="G131" i="13"/>
  <c r="J232" i="13"/>
  <c r="K232" i="13"/>
  <c r="I233" i="13"/>
  <c r="J233" i="13"/>
  <c r="K233" i="13"/>
  <c r="L233" i="13"/>
  <c r="N233" i="13"/>
  <c r="I234" i="13"/>
  <c r="J234" i="13"/>
  <c r="K234" i="13"/>
  <c r="L234" i="13"/>
  <c r="N234" i="13"/>
  <c r="I235" i="13"/>
  <c r="J235" i="13"/>
  <c r="K235" i="13"/>
  <c r="L235" i="13"/>
  <c r="N235" i="13"/>
  <c r="I236" i="13"/>
  <c r="J236" i="13"/>
  <c r="K236" i="13"/>
  <c r="L236" i="13"/>
  <c r="N236" i="13"/>
  <c r="I237" i="13"/>
  <c r="J237" i="13"/>
  <c r="K237" i="13"/>
  <c r="L237" i="13"/>
  <c r="N237" i="13"/>
  <c r="I238" i="13"/>
  <c r="J238" i="13"/>
  <c r="K238" i="13"/>
  <c r="L238" i="13"/>
  <c r="N238" i="13"/>
  <c r="I239" i="13"/>
  <c r="J239" i="13"/>
  <c r="K239" i="13"/>
  <c r="L239" i="13"/>
  <c r="N239" i="13"/>
  <c r="I240" i="13"/>
  <c r="J240" i="13"/>
  <c r="K240" i="13"/>
  <c r="L240" i="13"/>
  <c r="N240" i="13"/>
  <c r="J242" i="13"/>
  <c r="K242" i="13"/>
  <c r="L242" i="13"/>
  <c r="J243" i="13"/>
  <c r="K243" i="13"/>
  <c r="L243" i="13"/>
  <c r="I249" i="13"/>
  <c r="J249" i="13"/>
  <c r="K249" i="13"/>
  <c r="L249" i="13"/>
  <c r="I250" i="13"/>
  <c r="J250" i="13"/>
  <c r="K250" i="13"/>
  <c r="L250" i="13"/>
  <c r="I251" i="13"/>
  <c r="J251" i="13"/>
  <c r="K251" i="13"/>
  <c r="L251" i="13"/>
  <c r="I252" i="13"/>
  <c r="J252" i="13"/>
  <c r="K252" i="13"/>
  <c r="L252" i="13"/>
  <c r="I253" i="13"/>
  <c r="J253" i="13"/>
  <c r="K253" i="13"/>
  <c r="L253" i="13"/>
  <c r="I254" i="13"/>
  <c r="J254" i="13"/>
  <c r="K254" i="13"/>
  <c r="L254" i="13"/>
  <c r="I255" i="13"/>
  <c r="J255" i="13"/>
  <c r="K255" i="13"/>
  <c r="L255" i="13"/>
  <c r="I256" i="13"/>
  <c r="J256" i="13"/>
  <c r="K256" i="13"/>
  <c r="L256" i="13"/>
  <c r="I257" i="13"/>
  <c r="J257" i="13"/>
  <c r="K257" i="13"/>
  <c r="L257" i="13"/>
  <c r="I258" i="13"/>
  <c r="J258" i="13"/>
  <c r="K258" i="13"/>
  <c r="L258" i="13"/>
  <c r="I259" i="13"/>
  <c r="J259" i="13"/>
  <c r="K259" i="13"/>
  <c r="L259" i="13"/>
  <c r="D303" i="13"/>
  <c r="E303" i="13"/>
  <c r="G303" i="13"/>
  <c r="Q303" i="13"/>
  <c r="R303" i="13"/>
  <c r="S303" i="13"/>
  <c r="K303" i="13"/>
  <c r="L303" i="13"/>
  <c r="M303" i="13"/>
  <c r="D304" i="13"/>
  <c r="E304" i="13"/>
  <c r="G304" i="13"/>
  <c r="Q304" i="13"/>
  <c r="R304" i="13"/>
  <c r="S304" i="13"/>
  <c r="P307" i="13"/>
  <c r="K304" i="13"/>
  <c r="L304" i="13"/>
  <c r="M304" i="13"/>
  <c r="D318" i="13"/>
  <c r="E318" i="13"/>
  <c r="G318" i="13"/>
  <c r="K318" i="13"/>
  <c r="Q318" i="13" s="1"/>
  <c r="L318" i="13"/>
  <c r="M318" i="13"/>
  <c r="C319" i="13"/>
  <c r="D319" i="13"/>
  <c r="E319" i="13"/>
  <c r="G319" i="13"/>
  <c r="J319" i="13"/>
  <c r="P319" i="13" s="1"/>
  <c r="K319" i="13"/>
  <c r="L319" i="13"/>
  <c r="M319" i="13"/>
  <c r="F334" i="13"/>
  <c r="G334" i="13"/>
  <c r="H334" i="13"/>
  <c r="K334" i="13"/>
  <c r="L334" i="13"/>
  <c r="M334" i="13"/>
  <c r="B335" i="13"/>
  <c r="C335" i="13"/>
  <c r="F335" i="13"/>
  <c r="G335" i="13"/>
  <c r="H335" i="13"/>
  <c r="K335" i="13"/>
  <c r="L335" i="13"/>
  <c r="M335" i="13"/>
  <c r="B336" i="13"/>
  <c r="C336" i="13"/>
  <c r="E336" i="13"/>
  <c r="F336" i="13"/>
  <c r="G336" i="13"/>
  <c r="H336" i="13"/>
  <c r="J336" i="13"/>
  <c r="K336" i="13"/>
  <c r="L336" i="13"/>
  <c r="M336" i="13"/>
  <c r="O336" i="13"/>
  <c r="B337" i="13"/>
  <c r="C337" i="13"/>
  <c r="E337" i="13"/>
  <c r="F337" i="13"/>
  <c r="G337" i="13"/>
  <c r="H337" i="13"/>
  <c r="J337" i="13"/>
  <c r="O337" i="13" s="1"/>
  <c r="K337" i="13"/>
  <c r="L337" i="13"/>
  <c r="M337" i="13"/>
  <c r="B338" i="13"/>
  <c r="C338" i="13"/>
  <c r="E338" i="13"/>
  <c r="F338" i="13"/>
  <c r="G338" i="13"/>
  <c r="H338" i="13"/>
  <c r="J338" i="13"/>
  <c r="O338" i="13" s="1"/>
  <c r="K338" i="13"/>
  <c r="L338" i="13"/>
  <c r="Q338" i="13" s="1"/>
  <c r="M338" i="13"/>
  <c r="R338" i="13" s="1"/>
  <c r="B339" i="13"/>
  <c r="C339" i="13"/>
  <c r="E339" i="13"/>
  <c r="F339" i="13"/>
  <c r="G339" i="13"/>
  <c r="H339" i="13"/>
  <c r="J339" i="13"/>
  <c r="O339" i="13" s="1"/>
  <c r="K339" i="13"/>
  <c r="L339" i="13"/>
  <c r="M339" i="13"/>
  <c r="B340" i="13"/>
  <c r="C340" i="13"/>
  <c r="I346" i="13"/>
  <c r="I347" i="13"/>
  <c r="I348" i="13"/>
  <c r="I349" i="13"/>
  <c r="I350" i="13"/>
  <c r="I351" i="13"/>
  <c r="I352" i="13"/>
  <c r="I353" i="13"/>
  <c r="I354" i="13"/>
  <c r="I355" i="13"/>
  <c r="E360" i="13"/>
  <c r="F360" i="13"/>
  <c r="G360" i="13"/>
  <c r="E361" i="13"/>
  <c r="F361" i="13"/>
  <c r="G361" i="13"/>
  <c r="E362" i="13"/>
  <c r="F362" i="13"/>
  <c r="G362" i="13"/>
  <c r="E363" i="13"/>
  <c r="F363" i="13"/>
  <c r="G363" i="13"/>
  <c r="E364" i="13"/>
  <c r="F364" i="13"/>
  <c r="G364" i="13"/>
  <c r="E365" i="13"/>
  <c r="F365" i="13"/>
  <c r="G365" i="13"/>
  <c r="E366" i="13"/>
  <c r="F366" i="13"/>
  <c r="G366" i="13"/>
  <c r="E367" i="13"/>
  <c r="F367" i="13"/>
  <c r="G367" i="13"/>
  <c r="E368" i="13"/>
  <c r="F368" i="13"/>
  <c r="G368" i="13"/>
  <c r="E369" i="13"/>
  <c r="F369" i="13"/>
  <c r="G369" i="13"/>
  <c r="I394" i="13"/>
  <c r="E370" i="13"/>
  <c r="F370" i="13"/>
  <c r="G370" i="13"/>
  <c r="I395" i="13"/>
  <c r="J395" i="13"/>
  <c r="I396" i="13"/>
  <c r="J396" i="13"/>
  <c r="I397" i="13"/>
  <c r="J397" i="13"/>
  <c r="I398" i="13"/>
  <c r="J398" i="13"/>
  <c r="I399" i="13"/>
  <c r="J399" i="13"/>
  <c r="I400" i="13"/>
  <c r="J400" i="13"/>
  <c r="H376" i="13"/>
  <c r="L376" i="13"/>
  <c r="I401" i="13"/>
  <c r="J401" i="13"/>
  <c r="H377" i="13"/>
  <c r="L377" i="13"/>
  <c r="I402" i="13"/>
  <c r="J402" i="13"/>
  <c r="H378" i="13"/>
  <c r="L378" i="13"/>
  <c r="I403" i="13"/>
  <c r="J403" i="13"/>
  <c r="H379" i="13"/>
  <c r="L379" i="13"/>
  <c r="H380" i="13"/>
  <c r="L380" i="13"/>
  <c r="H381" i="13"/>
  <c r="L381" i="13"/>
  <c r="H382" i="13"/>
  <c r="L382" i="13"/>
  <c r="H383" i="13"/>
  <c r="L383" i="13"/>
  <c r="I409" i="13"/>
  <c r="J409" i="13"/>
  <c r="K409" i="13"/>
  <c r="H384" i="13"/>
  <c r="L384" i="13"/>
  <c r="J410" i="13"/>
  <c r="K410" i="13"/>
  <c r="H385" i="13"/>
  <c r="L385" i="13"/>
  <c r="I411" i="13"/>
  <c r="J411" i="13"/>
  <c r="K411" i="13"/>
  <c r="H386" i="13"/>
  <c r="L386" i="13"/>
  <c r="I412" i="13"/>
  <c r="J412" i="13"/>
  <c r="K412" i="13"/>
  <c r="E387" i="13"/>
  <c r="F387" i="13"/>
  <c r="G387" i="13"/>
  <c r="I387" i="13"/>
  <c r="J387" i="13"/>
  <c r="K387" i="13"/>
  <c r="I413" i="13"/>
  <c r="J413" i="13"/>
  <c r="K413" i="13"/>
  <c r="I414" i="13"/>
  <c r="J414" i="13"/>
  <c r="K414" i="13"/>
  <c r="I415" i="13"/>
  <c r="J415" i="13"/>
  <c r="K415" i="13"/>
  <c r="I416" i="13"/>
  <c r="J416" i="13"/>
  <c r="K416" i="13"/>
  <c r="I417" i="13"/>
  <c r="J417" i="13"/>
  <c r="K417" i="13"/>
  <c r="I418" i="13"/>
  <c r="J418" i="13"/>
  <c r="K418" i="13"/>
  <c r="I419" i="13"/>
  <c r="J419" i="13"/>
  <c r="K419" i="13"/>
  <c r="I423" i="13"/>
  <c r="J423" i="13"/>
  <c r="N409" i="13" s="1"/>
  <c r="K423" i="13"/>
  <c r="I424" i="13"/>
  <c r="J424" i="13"/>
  <c r="K424" i="13"/>
  <c r="I425" i="13"/>
  <c r="J425" i="13"/>
  <c r="K425" i="13"/>
  <c r="I426" i="13"/>
  <c r="J426" i="13"/>
  <c r="K426" i="13"/>
  <c r="I427" i="13"/>
  <c r="J427" i="13"/>
  <c r="K427" i="13"/>
  <c r="I428" i="13"/>
  <c r="J428" i="13"/>
  <c r="K428" i="13"/>
  <c r="I429" i="13"/>
  <c r="J429" i="13"/>
  <c r="K429" i="13"/>
  <c r="I430" i="13"/>
  <c r="J430" i="13"/>
  <c r="K430" i="13"/>
  <c r="I431" i="13"/>
  <c r="J431" i="13"/>
  <c r="K431" i="13"/>
  <c r="I432" i="13"/>
  <c r="J432" i="13"/>
  <c r="K432" i="13"/>
  <c r="I433" i="13"/>
  <c r="J433" i="13"/>
  <c r="K433" i="13"/>
  <c r="P449" i="13"/>
  <c r="P450" i="13"/>
  <c r="P451" i="13"/>
  <c r="P452" i="13"/>
  <c r="P453" i="13"/>
  <c r="P454" i="13"/>
  <c r="P455" i="13"/>
  <c r="P456" i="13"/>
  <c r="P474" i="13"/>
  <c r="R474" i="13"/>
  <c r="P475" i="13"/>
  <c r="R475" i="13"/>
  <c r="P476" i="13"/>
  <c r="R476" i="13"/>
  <c r="P477" i="13"/>
  <c r="R477" i="13"/>
  <c r="P478" i="13"/>
  <c r="R478" i="13"/>
  <c r="P479" i="13"/>
  <c r="R479" i="13"/>
  <c r="P480" i="13"/>
  <c r="R480" i="13"/>
  <c r="P481" i="13"/>
  <c r="R481" i="13"/>
  <c r="D494" i="13"/>
  <c r="C495" i="13"/>
  <c r="D495" i="13"/>
  <c r="E495" i="13"/>
  <c r="N502" i="13"/>
  <c r="N503" i="13"/>
  <c r="N504" i="13"/>
  <c r="N505" i="13"/>
  <c r="N506" i="13"/>
  <c r="N507" i="13"/>
  <c r="N508" i="13"/>
  <c r="N509" i="13"/>
  <c r="N510" i="13"/>
  <c r="N511" i="13"/>
  <c r="I513" i="13"/>
  <c r="J513" i="13"/>
  <c r="P517" i="13"/>
  <c r="R517" i="13"/>
  <c r="P518" i="13"/>
  <c r="R518" i="13"/>
  <c r="P519" i="13"/>
  <c r="R519" i="13"/>
  <c r="P520" i="13"/>
  <c r="R520" i="13"/>
  <c r="P521" i="13"/>
  <c r="R521" i="13"/>
  <c r="P522" i="13"/>
  <c r="R522" i="13"/>
  <c r="P523" i="13"/>
  <c r="R523" i="13"/>
  <c r="P524" i="13"/>
  <c r="R524" i="13"/>
  <c r="P525" i="13"/>
  <c r="R525" i="13"/>
  <c r="I531" i="13"/>
  <c r="I532" i="13"/>
  <c r="J532" i="13"/>
  <c r="I533" i="13"/>
  <c r="J533" i="13"/>
  <c r="I534" i="13"/>
  <c r="J534" i="13"/>
  <c r="I535" i="13"/>
  <c r="J535" i="13"/>
  <c r="I536" i="13"/>
  <c r="J536" i="13"/>
  <c r="I537" i="13"/>
  <c r="J537" i="13"/>
  <c r="I538" i="13"/>
  <c r="J538" i="13"/>
  <c r="I539" i="13"/>
  <c r="J539" i="13"/>
  <c r="I540" i="13"/>
  <c r="J540" i="13"/>
  <c r="I541" i="13"/>
  <c r="J541" i="13"/>
  <c r="I542" i="13"/>
  <c r="J542" i="13"/>
  <c r="I543" i="13"/>
  <c r="J543" i="13"/>
  <c r="C545" i="13"/>
  <c r="D545" i="13"/>
  <c r="G545" i="13"/>
  <c r="U711" i="13"/>
  <c r="Q712" i="13"/>
  <c r="S712" i="13"/>
  <c r="U712" i="13"/>
  <c r="Q713" i="13"/>
  <c r="S713" i="13"/>
  <c r="U713" i="13"/>
  <c r="Q714" i="13"/>
  <c r="S714" i="13"/>
  <c r="U714" i="13"/>
  <c r="Q715" i="13"/>
  <c r="S715" i="13"/>
  <c r="U715" i="13"/>
  <c r="Q716" i="13"/>
  <c r="S716" i="13"/>
  <c r="Q717" i="13"/>
  <c r="S717" i="13"/>
  <c r="U717" i="13"/>
  <c r="Q718" i="13"/>
  <c r="S718" i="13"/>
  <c r="U718" i="13"/>
  <c r="Q719" i="13"/>
  <c r="S719" i="13"/>
  <c r="U719" i="13"/>
  <c r="Q720" i="13"/>
  <c r="S720" i="13"/>
  <c r="U720" i="13"/>
  <c r="Q721" i="13"/>
  <c r="S721" i="13"/>
  <c r="U721" i="13"/>
  <c r="Q722" i="13"/>
  <c r="S722" i="13"/>
  <c r="U722" i="13"/>
  <c r="J727" i="13"/>
  <c r="L727" i="13"/>
  <c r="J728" i="13"/>
  <c r="L728" i="13"/>
  <c r="J729" i="13"/>
  <c r="L729" i="13"/>
  <c r="J730" i="13"/>
  <c r="L730" i="13"/>
  <c r="J731" i="13"/>
  <c r="L731" i="13"/>
  <c r="J732" i="13"/>
  <c r="L732" i="13"/>
  <c r="J733" i="13"/>
  <c r="L733" i="13"/>
  <c r="J734" i="13"/>
  <c r="L734" i="13"/>
  <c r="J735" i="13"/>
  <c r="L735" i="13"/>
  <c r="J736" i="13"/>
  <c r="L736" i="13"/>
  <c r="J737" i="13"/>
  <c r="L737" i="13"/>
  <c r="J738" i="13"/>
  <c r="L738" i="13"/>
  <c r="J744" i="13"/>
  <c r="J745" i="13"/>
  <c r="L745" i="13"/>
  <c r="J746" i="13"/>
  <c r="L746" i="13"/>
  <c r="J747" i="13"/>
  <c r="L747" i="13"/>
  <c r="J748" i="13"/>
  <c r="L748" i="13"/>
  <c r="J749" i="13"/>
  <c r="L749" i="13"/>
  <c r="J750" i="13"/>
  <c r="L750" i="13"/>
  <c r="J764" i="13"/>
  <c r="J765" i="13"/>
  <c r="J766" i="13"/>
  <c r="J767" i="13"/>
  <c r="J768" i="13"/>
  <c r="J769" i="13"/>
  <c r="J770" i="13"/>
  <c r="J771" i="13"/>
  <c r="J772" i="13"/>
  <c r="C775" i="13"/>
  <c r="D775" i="13"/>
  <c r="E775" i="13"/>
  <c r="G775" i="13"/>
  <c r="J777" i="13"/>
  <c r="K777" i="13"/>
  <c r="L777" i="13"/>
  <c r="N777" i="13"/>
  <c r="I778" i="13"/>
  <c r="J778" i="13"/>
  <c r="K778" i="13"/>
  <c r="L778" i="13"/>
  <c r="N778" i="13"/>
  <c r="I779" i="13"/>
  <c r="J779" i="13"/>
  <c r="K779" i="13"/>
  <c r="L779" i="13"/>
  <c r="I780" i="13"/>
  <c r="J780" i="13"/>
  <c r="K780" i="13"/>
  <c r="L780" i="13"/>
  <c r="N780" i="13"/>
  <c r="I781" i="13"/>
  <c r="J781" i="13"/>
  <c r="K781" i="13"/>
  <c r="L781" i="13"/>
  <c r="I782" i="13"/>
  <c r="J782" i="13"/>
  <c r="K782" i="13"/>
  <c r="L782" i="13"/>
  <c r="N782" i="13"/>
  <c r="I783" i="13"/>
  <c r="J783" i="13"/>
  <c r="K783" i="13"/>
  <c r="L783" i="13"/>
  <c r="N783" i="13"/>
  <c r="I784" i="13"/>
  <c r="J784" i="13"/>
  <c r="K784" i="13"/>
  <c r="L784" i="13"/>
  <c r="N784" i="13"/>
  <c r="I785" i="13"/>
  <c r="J785" i="13"/>
  <c r="K785" i="13"/>
  <c r="L785" i="13"/>
  <c r="N785" i="13"/>
  <c r="I786" i="13"/>
  <c r="J786" i="13"/>
  <c r="K786" i="13"/>
  <c r="L786" i="13"/>
  <c r="N786" i="13"/>
  <c r="P794" i="13"/>
  <c r="P795" i="13"/>
  <c r="P797" i="13"/>
  <c r="P798" i="13"/>
  <c r="P799" i="13"/>
  <c r="P800" i="13"/>
  <c r="P801" i="13"/>
  <c r="O419" i="13" l="1"/>
  <c r="O415" i="13"/>
  <c r="O411" i="13"/>
  <c r="O416" i="13"/>
  <c r="O410" i="13"/>
  <c r="O409" i="13"/>
  <c r="O417" i="13"/>
  <c r="O413" i="13"/>
  <c r="O418" i="13"/>
  <c r="O414" i="13"/>
  <c r="O412" i="13"/>
  <c r="P338" i="13"/>
  <c r="S318" i="13"/>
  <c r="Q307" i="13"/>
  <c r="Q336" i="13"/>
  <c r="P336" i="13"/>
  <c r="S319" i="13"/>
  <c r="R335" i="13"/>
  <c r="N411" i="13"/>
  <c r="M412" i="13"/>
  <c r="M414" i="13"/>
  <c r="M416" i="13"/>
  <c r="G26" i="13"/>
  <c r="E21" i="13" s="1"/>
  <c r="P337" i="13"/>
  <c r="R336" i="13"/>
  <c r="H366" i="13"/>
  <c r="H364" i="13"/>
  <c r="R337" i="13"/>
  <c r="Q339" i="13"/>
  <c r="M413" i="13"/>
  <c r="Q337" i="13"/>
  <c r="P64" i="13"/>
  <c r="R339" i="13"/>
  <c r="Q319" i="13"/>
  <c r="P339" i="13"/>
  <c r="N417" i="13"/>
  <c r="M410" i="13"/>
  <c r="P335" i="13"/>
  <c r="Q65" i="13"/>
  <c r="N419" i="13"/>
  <c r="M419" i="13"/>
  <c r="H369" i="13"/>
  <c r="H368" i="13"/>
  <c r="N414" i="13"/>
  <c r="H367" i="13"/>
  <c r="H365" i="13"/>
  <c r="H363" i="13"/>
  <c r="H362" i="13"/>
  <c r="H361" i="13"/>
  <c r="H360" i="13"/>
  <c r="R334" i="13"/>
  <c r="R319" i="13"/>
  <c r="R88" i="13"/>
  <c r="S307" i="13"/>
  <c r="R307" i="13"/>
  <c r="R306" i="13"/>
  <c r="W90" i="13"/>
  <c r="S88" i="13"/>
  <c r="Q88" i="13"/>
  <c r="P61" i="13"/>
  <c r="M417" i="13"/>
  <c r="N410" i="13"/>
  <c r="Q335" i="13"/>
  <c r="M409" i="13"/>
  <c r="Q58" i="13"/>
  <c r="N416" i="13"/>
  <c r="M418" i="13"/>
  <c r="N415" i="13"/>
  <c r="N413" i="13"/>
  <c r="H387" i="13"/>
  <c r="S306" i="13"/>
  <c r="Q306" i="13"/>
  <c r="P56" i="13"/>
  <c r="M411" i="13"/>
  <c r="Q63" i="13"/>
  <c r="P62" i="13"/>
  <c r="P60" i="13"/>
  <c r="P58" i="13"/>
  <c r="N418" i="13"/>
  <c r="M415" i="13"/>
  <c r="N412" i="13"/>
  <c r="H370" i="13"/>
  <c r="P334" i="13"/>
  <c r="Q334" i="13"/>
  <c r="R318" i="13"/>
  <c r="Q66" i="13"/>
  <c r="Q57" i="13"/>
  <c r="P63" i="13"/>
  <c r="Q62" i="13"/>
  <c r="Q56" i="13"/>
  <c r="L387" i="13"/>
  <c r="J388" i="13" s="1"/>
  <c r="G371" i="13"/>
  <c r="E371" i="13"/>
  <c r="P66" i="13"/>
  <c r="P59" i="13"/>
  <c r="P65" i="13"/>
  <c r="P57" i="13"/>
  <c r="Q60" i="13"/>
  <c r="Q64" i="13"/>
  <c r="Q61" i="13"/>
  <c r="Q59" i="13"/>
  <c r="F371" i="13" l="1"/>
  <c r="E20" i="13"/>
  <c r="G388" i="13"/>
  <c r="E23" i="13"/>
  <c r="E22" i="13"/>
  <c r="F388" i="13"/>
  <c r="E388" i="13"/>
  <c r="K388" i="13"/>
  <c r="I388" i="13"/>
  <c r="H371" i="13"/>
  <c r="L364" i="13" s="1"/>
  <c r="L362" i="13" l="1"/>
  <c r="L370" i="13"/>
  <c r="L368" i="13"/>
  <c r="L366" i="13"/>
  <c r="L367" i="13"/>
  <c r="L365" i="13"/>
  <c r="L360" i="13"/>
  <c r="L371" i="13"/>
  <c r="J370" i="13"/>
  <c r="I361" i="13"/>
  <c r="I370" i="13"/>
  <c r="I364" i="13"/>
  <c r="K363" i="13"/>
  <c r="K364" i="13"/>
  <c r="K370" i="13"/>
  <c r="K365" i="13"/>
  <c r="J360" i="13"/>
  <c r="I367" i="13"/>
  <c r="K366" i="13"/>
  <c r="J369" i="13"/>
  <c r="J366" i="13"/>
  <c r="I360" i="13"/>
  <c r="K368" i="13"/>
  <c r="J363" i="13"/>
  <c r="K369" i="13"/>
  <c r="J364" i="13"/>
  <c r="I368" i="13"/>
  <c r="K362" i="13"/>
  <c r="J365" i="13"/>
  <c r="J362" i="13"/>
  <c r="I369" i="13"/>
  <c r="J367" i="13"/>
  <c r="I362" i="13"/>
  <c r="J368" i="13"/>
  <c r="I363" i="13"/>
  <c r="K367" i="13"/>
  <c r="J361" i="13"/>
  <c r="I365" i="13"/>
  <c r="I366" i="13"/>
  <c r="K360" i="13"/>
  <c r="K361" i="13"/>
  <c r="L361" i="13"/>
  <c r="L369" i="13"/>
  <c r="L363" i="13"/>
  <c r="E26" i="13"/>
  <c r="F372" i="13"/>
  <c r="G372" i="13"/>
  <c r="E372" i="13"/>
</calcChain>
</file>

<file path=xl/sharedStrings.xml><?xml version="1.0" encoding="utf-8"?>
<sst xmlns="http://schemas.openxmlformats.org/spreadsheetml/2006/main" count="2697" uniqueCount="1221">
  <si>
    <t>　　　　　 　②少年の今回調査（父との会話）</t>
    <rPh sb="8" eb="10">
      <t>ショウネン</t>
    </rPh>
    <rPh sb="11" eb="13">
      <t>コンカイ</t>
    </rPh>
    <rPh sb="13" eb="15">
      <t>チョウサ</t>
    </rPh>
    <rPh sb="16" eb="17">
      <t>チチ</t>
    </rPh>
    <rPh sb="19" eb="21">
      <t>カイワ</t>
    </rPh>
    <phoneticPr fontId="4"/>
  </si>
  <si>
    <t xml:space="preserve">    ②少年の今回調査</t>
    <rPh sb="5" eb="7">
      <t>ショウネン</t>
    </rPh>
    <rPh sb="8" eb="10">
      <t>コンカイ</t>
    </rPh>
    <rPh sb="10" eb="12">
      <t>チョウサ</t>
    </rPh>
    <phoneticPr fontId="4"/>
  </si>
  <si>
    <t xml:space="preserve">     ②少年の今回調査</t>
    <rPh sb="6" eb="8">
      <t>ショウネン</t>
    </rPh>
    <rPh sb="9" eb="11">
      <t>コンカイ</t>
    </rPh>
    <rPh sb="11" eb="13">
      <t>チョウサ</t>
    </rPh>
    <phoneticPr fontId="4"/>
  </si>
  <si>
    <t xml:space="preserve">     ④少年の今回調査</t>
    <rPh sb="6" eb="8">
      <t>ショウネン</t>
    </rPh>
    <rPh sb="9" eb="11">
      <t>コンカイ</t>
    </rPh>
    <rPh sb="11" eb="13">
      <t>チョウサ</t>
    </rPh>
    <phoneticPr fontId="4"/>
  </si>
  <si>
    <t xml:space="preserve">          ②少年の今回調査</t>
    <rPh sb="11" eb="13">
      <t>ショウネン</t>
    </rPh>
    <rPh sb="14" eb="16">
      <t>コンカイ</t>
    </rPh>
    <rPh sb="16" eb="18">
      <t>チョウサ</t>
    </rPh>
    <phoneticPr fontId="4"/>
  </si>
  <si>
    <t xml:space="preserve">            ②少年の今回調査</t>
    <rPh sb="13" eb="15">
      <t>ショウネン</t>
    </rPh>
    <rPh sb="16" eb="18">
      <t>コンカイ</t>
    </rPh>
    <rPh sb="18" eb="20">
      <t>チョウサ</t>
    </rPh>
    <phoneticPr fontId="4"/>
  </si>
  <si>
    <t>親が教育に自信がもてない</t>
    <rPh sb="0" eb="1">
      <t>オヤ</t>
    </rPh>
    <rPh sb="2" eb="4">
      <t>キョウイク</t>
    </rPh>
    <rPh sb="5" eb="7">
      <t>ジシン</t>
    </rPh>
    <phoneticPr fontId="4"/>
  </si>
  <si>
    <t>＜基本属性＞</t>
    <rPh sb="1" eb="3">
      <t>キホン</t>
    </rPh>
    <rPh sb="3" eb="5">
      <t>ゾクセイ</t>
    </rPh>
    <phoneticPr fontId="4"/>
  </si>
  <si>
    <t>友達の家で遊ぶ</t>
    <rPh sb="0" eb="2">
      <t>トモダチ</t>
    </rPh>
    <rPh sb="3" eb="4">
      <t>イエ</t>
    </rPh>
    <rPh sb="5" eb="6">
      <t>アソ</t>
    </rPh>
    <phoneticPr fontId="4"/>
  </si>
  <si>
    <t>繁華街、商店街で過ごす</t>
  </si>
  <si>
    <t>繁華街、商店街で過ごす</t>
    <rPh sb="0" eb="3">
      <t>ハンカガイ</t>
    </rPh>
    <rPh sb="4" eb="7">
      <t>ショウテンガイ</t>
    </rPh>
    <rPh sb="8" eb="9">
      <t>ス</t>
    </rPh>
    <phoneticPr fontId="4"/>
  </si>
  <si>
    <t>※その他及び無回答を除く</t>
    <rPh sb="3" eb="4">
      <t>タ</t>
    </rPh>
    <rPh sb="4" eb="5">
      <t>オヨ</t>
    </rPh>
    <rPh sb="6" eb="9">
      <t>ムカイトウ</t>
    </rPh>
    <rPh sb="10" eb="11">
      <t>ノゾ</t>
    </rPh>
    <phoneticPr fontId="4"/>
  </si>
  <si>
    <t>家で過ごす</t>
  </si>
  <si>
    <t>図書館や公民館で過ごす</t>
  </si>
  <si>
    <t>学校の運動場や公園で遊ぶ</t>
  </si>
  <si>
    <t>スポーツ施設で過ごす</t>
  </si>
  <si>
    <t>デパートやスーパーで過ごす</t>
  </si>
  <si>
    <t>喫茶店、ファーストフード店で過ごす</t>
  </si>
  <si>
    <t>コンビニで過ごす</t>
  </si>
  <si>
    <t>映画館で過ごす</t>
  </si>
  <si>
    <t>ゲームセンター、カラオケボックスで遊ぶ</t>
  </si>
  <si>
    <t>わからない</t>
    <phoneticPr fontId="4"/>
  </si>
  <si>
    <t>持つべきでない</t>
    <phoneticPr fontId="4"/>
  </si>
  <si>
    <t>＜幸せ・夢＞</t>
    <rPh sb="1" eb="2">
      <t>シアワ</t>
    </rPh>
    <rPh sb="4" eb="5">
      <t>ユメ</t>
    </rPh>
    <phoneticPr fontId="4"/>
  </si>
  <si>
    <t>＜電話＞</t>
    <rPh sb="1" eb="3">
      <t>デンワ</t>
    </rPh>
    <phoneticPr fontId="4"/>
  </si>
  <si>
    <t>＜メール＞</t>
    <phoneticPr fontId="4"/>
  </si>
  <si>
    <t>1、意味について</t>
    <rPh sb="2" eb="4">
      <t>イミ</t>
    </rPh>
    <phoneticPr fontId="4"/>
  </si>
  <si>
    <t>2、利用について</t>
    <rPh sb="2" eb="4">
      <t>リヨウ</t>
    </rPh>
    <phoneticPr fontId="4"/>
  </si>
  <si>
    <t>3、義務を知っているか</t>
    <rPh sb="2" eb="4">
      <t>ギム</t>
    </rPh>
    <rPh sb="5" eb="6">
      <t>シ</t>
    </rPh>
    <phoneticPr fontId="4"/>
  </si>
  <si>
    <t>4、親の同意について</t>
    <rPh sb="2" eb="3">
      <t>オヤ</t>
    </rPh>
    <rPh sb="4" eb="6">
      <t>ドウイ</t>
    </rPh>
    <phoneticPr fontId="4"/>
  </si>
  <si>
    <t>理解している</t>
    <rPh sb="0" eb="2">
      <t>リカイ</t>
    </rPh>
    <phoneticPr fontId="4"/>
  </si>
  <si>
    <t>だいたい理解している</t>
    <rPh sb="4" eb="6">
      <t>リカイ</t>
    </rPh>
    <phoneticPr fontId="4"/>
  </si>
  <si>
    <t>あまりわからない</t>
    <phoneticPr fontId="4"/>
  </si>
  <si>
    <t>全くわからない</t>
    <rPh sb="0" eb="1">
      <t>マッタ</t>
    </rPh>
    <phoneticPr fontId="4"/>
  </si>
  <si>
    <t>利用している</t>
    <rPh sb="0" eb="2">
      <t>リヨウ</t>
    </rPh>
    <phoneticPr fontId="4"/>
  </si>
  <si>
    <t>利用していない</t>
    <rPh sb="0" eb="2">
      <t>リヨウ</t>
    </rPh>
    <phoneticPr fontId="4"/>
  </si>
  <si>
    <t>知っている</t>
    <rPh sb="0" eb="1">
      <t>シ</t>
    </rPh>
    <phoneticPr fontId="4"/>
  </si>
  <si>
    <t>知らない</t>
    <rPh sb="0" eb="1">
      <t>シ</t>
    </rPh>
    <phoneticPr fontId="4"/>
  </si>
  <si>
    <t>必要だと思う</t>
    <rPh sb="0" eb="2">
      <t>ヒツヨウ</t>
    </rPh>
    <rPh sb="4" eb="5">
      <t>オモ</t>
    </rPh>
    <phoneticPr fontId="4"/>
  </si>
  <si>
    <t>必要だと思わない</t>
    <rPh sb="0" eb="2">
      <t>ヒツヨウ</t>
    </rPh>
    <rPh sb="4" eb="5">
      <t>オモ</t>
    </rPh>
    <phoneticPr fontId="4"/>
  </si>
  <si>
    <t>社会のために役立つことをしている時</t>
    <rPh sb="0" eb="2">
      <t>シャカイ</t>
    </rPh>
    <rPh sb="6" eb="8">
      <t>ヤクダ</t>
    </rPh>
    <rPh sb="16" eb="17">
      <t>トキ</t>
    </rPh>
    <phoneticPr fontId="4"/>
  </si>
  <si>
    <t>仕事に打ち込んでいる時</t>
    <rPh sb="0" eb="2">
      <t>シゴト</t>
    </rPh>
    <rPh sb="3" eb="4">
      <t>ウ</t>
    </rPh>
    <rPh sb="5" eb="6">
      <t>コ</t>
    </rPh>
    <rPh sb="10" eb="11">
      <t>トキ</t>
    </rPh>
    <phoneticPr fontId="4"/>
  </si>
  <si>
    <t>＜価値観・考え＞</t>
    <rPh sb="1" eb="4">
      <t>カチカン</t>
    </rPh>
    <rPh sb="5" eb="6">
      <t>カンガ</t>
    </rPh>
    <phoneticPr fontId="4"/>
  </si>
  <si>
    <t>老人や障害者に対する福祉が十分でない</t>
    <rPh sb="0" eb="2">
      <t>ロウジン</t>
    </rPh>
    <rPh sb="3" eb="6">
      <t>ショウガイシャ</t>
    </rPh>
    <rPh sb="7" eb="8">
      <t>タイ</t>
    </rPh>
    <rPh sb="10" eb="12">
      <t>フクシ</t>
    </rPh>
    <rPh sb="13" eb="15">
      <t>ジュウブン</t>
    </rPh>
    <phoneticPr fontId="4"/>
  </si>
  <si>
    <t>している</t>
    <phoneticPr fontId="4"/>
  </si>
  <si>
    <t>していない</t>
    <phoneticPr fontId="4"/>
  </si>
  <si>
    <t>してもよい</t>
    <phoneticPr fontId="4"/>
  </si>
  <si>
    <t>してはいけない</t>
    <phoneticPr fontId="4"/>
  </si>
  <si>
    <t>わからない</t>
    <phoneticPr fontId="4"/>
  </si>
  <si>
    <t>してもよい</t>
    <phoneticPr fontId="4"/>
  </si>
  <si>
    <t>してはいけない</t>
    <phoneticPr fontId="4"/>
  </si>
  <si>
    <t>わからない</t>
    <phoneticPr fontId="4"/>
  </si>
  <si>
    <t>わからない</t>
  </si>
  <si>
    <t>（６）　人が暴力を受けているのを見かけた場合、助ける、又は助けを呼ぶ</t>
    <rPh sb="4" eb="5">
      <t>ヒト</t>
    </rPh>
    <rPh sb="6" eb="8">
      <t>ボウリョク</t>
    </rPh>
    <rPh sb="9" eb="10">
      <t>ウ</t>
    </rPh>
    <rPh sb="16" eb="17">
      <t>ミ</t>
    </rPh>
    <rPh sb="20" eb="22">
      <t>バアイ</t>
    </rPh>
    <rPh sb="23" eb="24">
      <t>タス</t>
    </rPh>
    <rPh sb="27" eb="28">
      <t>マタ</t>
    </rPh>
    <rPh sb="29" eb="30">
      <t>タス</t>
    </rPh>
    <rPh sb="32" eb="33">
      <t>ヨ</t>
    </rPh>
    <phoneticPr fontId="4"/>
  </si>
  <si>
    <t>（７）　人が万引きするのを見つけた場合、本人に注意する、又は店の人にいう</t>
    <rPh sb="4" eb="5">
      <t>ヒト</t>
    </rPh>
    <rPh sb="6" eb="8">
      <t>マンビ</t>
    </rPh>
    <rPh sb="13" eb="14">
      <t>ミ</t>
    </rPh>
    <rPh sb="17" eb="19">
      <t>バアイ</t>
    </rPh>
    <rPh sb="20" eb="22">
      <t>ホンニン</t>
    </rPh>
    <rPh sb="23" eb="25">
      <t>チュウイ</t>
    </rPh>
    <rPh sb="28" eb="29">
      <t>マタ</t>
    </rPh>
    <rPh sb="30" eb="31">
      <t>ミセ</t>
    </rPh>
    <rPh sb="32" eb="33">
      <t>ヒト</t>
    </rPh>
    <phoneticPr fontId="4"/>
  </si>
  <si>
    <t>子どもが参加しないから</t>
    <rPh sb="0" eb="1">
      <t>コ</t>
    </rPh>
    <rPh sb="4" eb="6">
      <t>サンカ</t>
    </rPh>
    <phoneticPr fontId="4"/>
  </si>
  <si>
    <t>他人の子どもでも悪いことは注意する</t>
    <rPh sb="0" eb="2">
      <t>タニン</t>
    </rPh>
    <rPh sb="3" eb="4">
      <t>コ</t>
    </rPh>
    <rPh sb="8" eb="9">
      <t>ワル</t>
    </rPh>
    <rPh sb="13" eb="15">
      <t>チュウイ</t>
    </rPh>
    <phoneticPr fontId="4"/>
  </si>
  <si>
    <t>①今回調査　どのように過ごすか</t>
    <rPh sb="1" eb="3">
      <t>コンカイ</t>
    </rPh>
    <rPh sb="3" eb="5">
      <t>チョウサ</t>
    </rPh>
    <rPh sb="11" eb="12">
      <t>ス</t>
    </rPh>
    <phoneticPr fontId="4"/>
  </si>
  <si>
    <t>③今回調査　誰とどのように過ごすか</t>
    <rPh sb="1" eb="3">
      <t>コンカイ</t>
    </rPh>
    <rPh sb="3" eb="5">
      <t>チョウサ</t>
    </rPh>
    <rPh sb="6" eb="7">
      <t>ダレ</t>
    </rPh>
    <rPh sb="13" eb="14">
      <t>ス</t>
    </rPh>
    <phoneticPr fontId="4"/>
  </si>
  <si>
    <t>１１　社会問題や行動、行為に対する価値観・考え</t>
    <rPh sb="3" eb="5">
      <t>シャカイ</t>
    </rPh>
    <rPh sb="5" eb="7">
      <t>モンダイ</t>
    </rPh>
    <rPh sb="8" eb="10">
      <t>コウドウ</t>
    </rPh>
    <rPh sb="11" eb="13">
      <t>コウイ</t>
    </rPh>
    <rPh sb="14" eb="15">
      <t>タイ</t>
    </rPh>
    <rPh sb="17" eb="20">
      <t>カチカン</t>
    </rPh>
    <rPh sb="21" eb="22">
      <t>カンガ</t>
    </rPh>
    <phoneticPr fontId="4"/>
  </si>
  <si>
    <t>１２　家庭教育</t>
    <rPh sb="3" eb="5">
      <t>カテイ</t>
    </rPh>
    <rPh sb="5" eb="7">
      <t>キョウイク</t>
    </rPh>
    <phoneticPr fontId="4"/>
  </si>
  <si>
    <t>１３　青少年に必要なもの</t>
    <rPh sb="3" eb="6">
      <t>セイショウネン</t>
    </rPh>
    <rPh sb="7" eb="9">
      <t>ヒツヨウ</t>
    </rPh>
    <phoneticPr fontId="4"/>
  </si>
  <si>
    <t>②今回調査　配偶者と暮らしている割合</t>
    <rPh sb="1" eb="3">
      <t>コンカイ</t>
    </rPh>
    <rPh sb="3" eb="5">
      <t>チョウサ</t>
    </rPh>
    <rPh sb="6" eb="9">
      <t>ハイグウシャ</t>
    </rPh>
    <rPh sb="10" eb="11">
      <t>ク</t>
    </rPh>
    <rPh sb="16" eb="18">
      <t>ワリアイ</t>
    </rPh>
    <phoneticPr fontId="4"/>
  </si>
  <si>
    <t>家で過ごす</t>
    <phoneticPr fontId="4"/>
  </si>
  <si>
    <t>男女総数</t>
    <rPh sb="0" eb="2">
      <t>ダンジョ</t>
    </rPh>
    <rPh sb="2" eb="4">
      <t>ソウスウ</t>
    </rPh>
    <phoneticPr fontId="4"/>
  </si>
  <si>
    <t>前回調査</t>
  </si>
  <si>
    <t>ほとんど知っている</t>
    <rPh sb="4" eb="5">
      <t>シ</t>
    </rPh>
    <phoneticPr fontId="4"/>
  </si>
  <si>
    <t>だいたい知っている</t>
    <rPh sb="4" eb="5">
      <t>シ</t>
    </rPh>
    <phoneticPr fontId="4"/>
  </si>
  <si>
    <t>あまり知らない</t>
    <rPh sb="3" eb="4">
      <t>シ</t>
    </rPh>
    <phoneticPr fontId="4"/>
  </si>
  <si>
    <t>ほとんど知らない</t>
    <rPh sb="4" eb="5">
      <t>シ</t>
    </rPh>
    <phoneticPr fontId="4"/>
  </si>
  <si>
    <t>持っている</t>
    <rPh sb="0" eb="1">
      <t>モ</t>
    </rPh>
    <phoneticPr fontId="4"/>
  </si>
  <si>
    <t>持っていない</t>
    <rPh sb="0" eb="1">
      <t>モ</t>
    </rPh>
    <phoneticPr fontId="4"/>
  </si>
  <si>
    <t>わからない</t>
    <phoneticPr fontId="4"/>
  </si>
  <si>
    <t>しない</t>
    <phoneticPr fontId="4"/>
  </si>
  <si>
    <t>仕事に打込んでいる時</t>
    <rPh sb="0" eb="2">
      <t>シゴト</t>
    </rPh>
    <rPh sb="3" eb="5">
      <t>ウチコ</t>
    </rPh>
    <rPh sb="9" eb="10">
      <t>トキ</t>
    </rPh>
    <phoneticPr fontId="4"/>
  </si>
  <si>
    <t>スポーツや趣味に打ち込んでいる時</t>
    <rPh sb="5" eb="7">
      <t>シュミ</t>
    </rPh>
    <rPh sb="8" eb="9">
      <t>ウ</t>
    </rPh>
    <rPh sb="10" eb="11">
      <t>コ</t>
    </rPh>
    <rPh sb="15" eb="16">
      <t>トキ</t>
    </rPh>
    <phoneticPr fontId="4"/>
  </si>
  <si>
    <t>社会に貢献する</t>
    <rPh sb="0" eb="2">
      <t>シャカイ</t>
    </rPh>
    <rPh sb="3" eb="5">
      <t>コウケン</t>
    </rPh>
    <phoneticPr fontId="4"/>
  </si>
  <si>
    <t>有名になる</t>
    <rPh sb="0" eb="2">
      <t>ユウメイ</t>
    </rPh>
    <phoneticPr fontId="4"/>
  </si>
  <si>
    <t>前回調査</t>
    <rPh sb="0" eb="2">
      <t>ゼンカイ</t>
    </rPh>
    <rPh sb="2" eb="4">
      <t>チョウサ</t>
    </rPh>
    <phoneticPr fontId="6"/>
  </si>
  <si>
    <t>悩みがある</t>
    <rPh sb="0" eb="1">
      <t>ナヤ</t>
    </rPh>
    <phoneticPr fontId="6"/>
  </si>
  <si>
    <t>悩みごとは特にない</t>
  </si>
  <si>
    <t>無回答</t>
    <rPh sb="0" eb="3">
      <t>ムカイトウ</t>
    </rPh>
    <phoneticPr fontId="6"/>
  </si>
  <si>
    <t>お金持ちになる</t>
    <rPh sb="1" eb="3">
      <t>カネモ</t>
    </rPh>
    <phoneticPr fontId="4"/>
  </si>
  <si>
    <t>③少年の今回調査（母との会話）</t>
    <rPh sb="1" eb="3">
      <t>ショウネン</t>
    </rPh>
    <rPh sb="4" eb="6">
      <t>コンカイ</t>
    </rPh>
    <rPh sb="6" eb="8">
      <t>チョウサ</t>
    </rPh>
    <rPh sb="9" eb="10">
      <t>ハハ</t>
    </rPh>
    <rPh sb="12" eb="14">
      <t>カイワ</t>
    </rPh>
    <phoneticPr fontId="4"/>
  </si>
  <si>
    <t>友達の家で遊ぶ</t>
    <rPh sb="0" eb="2">
      <t>トモダチ</t>
    </rPh>
    <rPh sb="3" eb="4">
      <t>イエ</t>
    </rPh>
    <rPh sb="5" eb="6">
      <t>アソ</t>
    </rPh>
    <phoneticPr fontId="7"/>
  </si>
  <si>
    <t>図書館や公民館で過ごす</t>
    <rPh sb="0" eb="3">
      <t>トショカン</t>
    </rPh>
    <rPh sb="4" eb="7">
      <t>コウミンカン</t>
    </rPh>
    <rPh sb="8" eb="9">
      <t>ス</t>
    </rPh>
    <phoneticPr fontId="7"/>
  </si>
  <si>
    <t>学校の運動場や公園で遊ぶ</t>
    <rPh sb="0" eb="2">
      <t>ガッコウ</t>
    </rPh>
    <rPh sb="3" eb="6">
      <t>ウンドウジョウ</t>
    </rPh>
    <rPh sb="7" eb="9">
      <t>コウエン</t>
    </rPh>
    <rPh sb="10" eb="11">
      <t>アソ</t>
    </rPh>
    <phoneticPr fontId="7"/>
  </si>
  <si>
    <t>スポーツ施設で過ごす</t>
    <rPh sb="4" eb="6">
      <t>シセツ</t>
    </rPh>
    <rPh sb="7" eb="8">
      <t>ス</t>
    </rPh>
    <phoneticPr fontId="7"/>
  </si>
  <si>
    <t>デパートやスーパーで過ごす</t>
    <rPh sb="10" eb="11">
      <t>ス</t>
    </rPh>
    <phoneticPr fontId="7"/>
  </si>
  <si>
    <t>喫茶店、ファーストフード店で過ごす</t>
    <rPh sb="0" eb="3">
      <t>キッサテン</t>
    </rPh>
    <rPh sb="12" eb="13">
      <t>テン</t>
    </rPh>
    <rPh sb="14" eb="15">
      <t>ス</t>
    </rPh>
    <phoneticPr fontId="7"/>
  </si>
  <si>
    <t>コンビニで過ごす</t>
    <rPh sb="5" eb="6">
      <t>ス</t>
    </rPh>
    <phoneticPr fontId="7"/>
  </si>
  <si>
    <t>映画館で過ごす</t>
    <rPh sb="0" eb="3">
      <t>エイガカン</t>
    </rPh>
    <rPh sb="4" eb="5">
      <t>ス</t>
    </rPh>
    <phoneticPr fontId="7"/>
  </si>
  <si>
    <t>繁華街、商店街で過ごす</t>
    <rPh sb="0" eb="3">
      <t>ハンカガイ</t>
    </rPh>
    <rPh sb="4" eb="7">
      <t>ショウテンガイ</t>
    </rPh>
    <rPh sb="8" eb="9">
      <t>ス</t>
    </rPh>
    <phoneticPr fontId="7"/>
  </si>
  <si>
    <t>ゲームセンター、カラオケボックスで遊ぶ</t>
    <rPh sb="17" eb="18">
      <t>アソ</t>
    </rPh>
    <phoneticPr fontId="7"/>
  </si>
  <si>
    <t>③少年の今回調査（父との会話）</t>
    <rPh sb="1" eb="3">
      <t>ショウネン</t>
    </rPh>
    <rPh sb="4" eb="6">
      <t>コンカイ</t>
    </rPh>
    <rPh sb="6" eb="8">
      <t>チョウサ</t>
    </rPh>
    <rPh sb="9" eb="10">
      <t>チチ</t>
    </rPh>
    <rPh sb="12" eb="14">
      <t>カイワ</t>
    </rPh>
    <phoneticPr fontId="4"/>
  </si>
  <si>
    <t>④少年の今回調査（母との会話）</t>
    <rPh sb="1" eb="3">
      <t>ショウネン</t>
    </rPh>
    <rPh sb="4" eb="6">
      <t>コンカイ</t>
    </rPh>
    <rPh sb="6" eb="8">
      <t>チョウサ</t>
    </rPh>
    <rPh sb="9" eb="10">
      <t>ハハ</t>
    </rPh>
    <rPh sb="12" eb="14">
      <t>カイワ</t>
    </rPh>
    <phoneticPr fontId="4"/>
  </si>
  <si>
    <t>④少年の今回調査（母）</t>
    <rPh sb="1" eb="3">
      <t>ショウネン</t>
    </rPh>
    <rPh sb="4" eb="6">
      <t>コンカイ</t>
    </rPh>
    <rPh sb="6" eb="8">
      <t>チョウサ</t>
    </rPh>
    <rPh sb="9" eb="10">
      <t>ハハ</t>
    </rPh>
    <phoneticPr fontId="4"/>
  </si>
  <si>
    <t>③少年の今回調査（父）</t>
    <rPh sb="1" eb="3">
      <t>ショウネン</t>
    </rPh>
    <rPh sb="4" eb="6">
      <t>コンカイ</t>
    </rPh>
    <rPh sb="6" eb="8">
      <t>チョウサ</t>
    </rPh>
    <rPh sb="9" eb="10">
      <t>チチ</t>
    </rPh>
    <phoneticPr fontId="4"/>
  </si>
  <si>
    <t>とてもよくわかってくれる</t>
    <phoneticPr fontId="4"/>
  </si>
  <si>
    <t>よくわかってくれる</t>
    <phoneticPr fontId="4"/>
  </si>
  <si>
    <t>あまりわかっていない</t>
    <phoneticPr fontId="4"/>
  </si>
  <si>
    <t>父母と話をしている時</t>
    <rPh sb="0" eb="2">
      <t>フボ</t>
    </rPh>
    <rPh sb="3" eb="4">
      <t>ハナシ</t>
    </rPh>
    <rPh sb="9" eb="10">
      <t>トキ</t>
    </rPh>
    <phoneticPr fontId="4"/>
  </si>
  <si>
    <t>楽しいと思う時はない</t>
    <rPh sb="0" eb="1">
      <t>タノ</t>
    </rPh>
    <rPh sb="4" eb="5">
      <t>オモ</t>
    </rPh>
    <rPh sb="6" eb="7">
      <t>トキ</t>
    </rPh>
    <phoneticPr fontId="4"/>
  </si>
  <si>
    <t>自分の個性や能力を生かす</t>
    <rPh sb="0" eb="2">
      <t>ジブン</t>
    </rPh>
    <rPh sb="3" eb="5">
      <t>コセイ</t>
    </rPh>
    <rPh sb="6" eb="8">
      <t>ノウリョク</t>
    </rPh>
    <rPh sb="9" eb="10">
      <t>イ</t>
    </rPh>
    <phoneticPr fontId="4"/>
  </si>
  <si>
    <t>好きなことをしてのんびり暮らす</t>
    <rPh sb="0" eb="1">
      <t>ス</t>
    </rPh>
    <rPh sb="12" eb="13">
      <t>ク</t>
    </rPh>
    <phoneticPr fontId="4"/>
  </si>
  <si>
    <t>家族と幸せに暮らす</t>
    <rPh sb="0" eb="2">
      <t>カゾク</t>
    </rPh>
    <rPh sb="3" eb="4">
      <t>シアワ</t>
    </rPh>
    <rPh sb="6" eb="7">
      <t>ク</t>
    </rPh>
    <phoneticPr fontId="4"/>
  </si>
  <si>
    <t>わからない</t>
    <phoneticPr fontId="4"/>
  </si>
  <si>
    <t>風俗が乱れている</t>
    <rPh sb="0" eb="2">
      <t>フウゾク</t>
    </rPh>
    <rPh sb="3" eb="4">
      <t>ミダ</t>
    </rPh>
    <phoneticPr fontId="4"/>
  </si>
  <si>
    <t>男女の違いによって仕事や役割が制約されている</t>
    <rPh sb="0" eb="2">
      <t>ダンジョ</t>
    </rPh>
    <rPh sb="3" eb="4">
      <t>チガ</t>
    </rPh>
    <rPh sb="9" eb="11">
      <t>シゴト</t>
    </rPh>
    <rPh sb="12" eb="14">
      <t>ヤクワリ</t>
    </rPh>
    <rPh sb="15" eb="17">
      <t>セイヤク</t>
    </rPh>
    <phoneticPr fontId="4"/>
  </si>
  <si>
    <t>正しい意見が通らない</t>
    <rPh sb="0" eb="1">
      <t>タダ</t>
    </rPh>
    <rPh sb="3" eb="5">
      <t>イケン</t>
    </rPh>
    <rPh sb="6" eb="7">
      <t>トオ</t>
    </rPh>
    <phoneticPr fontId="4"/>
  </si>
  <si>
    <t>若者の意見が反映されない</t>
    <rPh sb="0" eb="2">
      <t>ワカモノ</t>
    </rPh>
    <rPh sb="3" eb="5">
      <t>イケン</t>
    </rPh>
    <rPh sb="6" eb="8">
      <t>ハンエイ</t>
    </rPh>
    <phoneticPr fontId="4"/>
  </si>
  <si>
    <t>就職が難しく、失業も多い</t>
    <rPh sb="0" eb="2">
      <t>シュウショク</t>
    </rPh>
    <rPh sb="3" eb="4">
      <t>ムズカ</t>
    </rPh>
    <rPh sb="7" eb="9">
      <t>シツギョウ</t>
    </rPh>
    <rPh sb="10" eb="11">
      <t>オオ</t>
    </rPh>
    <phoneticPr fontId="4"/>
  </si>
  <si>
    <t>環境問題に無関心である</t>
    <rPh sb="0" eb="2">
      <t>カンキョウ</t>
    </rPh>
    <rPh sb="2" eb="4">
      <t>モンダイ</t>
    </rPh>
    <rPh sb="5" eb="8">
      <t>ムカンシン</t>
    </rPh>
    <phoneticPr fontId="4"/>
  </si>
  <si>
    <t>学歴によって収入や仕事に格差がある</t>
    <rPh sb="0" eb="2">
      <t>ガクレキ</t>
    </rPh>
    <rPh sb="6" eb="8">
      <t>シュウニュウ</t>
    </rPh>
    <rPh sb="9" eb="11">
      <t>シゴト</t>
    </rPh>
    <rPh sb="12" eb="14">
      <t>カクサ</t>
    </rPh>
    <phoneticPr fontId="4"/>
  </si>
  <si>
    <t>地域社会における人間関係が希薄になっている</t>
    <rPh sb="0" eb="2">
      <t>チイキ</t>
    </rPh>
    <rPh sb="2" eb="4">
      <t>シャカイ</t>
    </rPh>
    <rPh sb="8" eb="10">
      <t>ニンゲン</t>
    </rPh>
    <rPh sb="10" eb="12">
      <t>カンケイ</t>
    </rPh>
    <rPh sb="13" eb="15">
      <t>キハク</t>
    </rPh>
    <phoneticPr fontId="4"/>
  </si>
  <si>
    <t>わからない</t>
    <phoneticPr fontId="4"/>
  </si>
  <si>
    <t>親がしつけに力を入れる</t>
    <rPh sb="0" eb="1">
      <t>オヤ</t>
    </rPh>
    <rPh sb="6" eb="7">
      <t>チカラ</t>
    </rPh>
    <rPh sb="8" eb="9">
      <t>イ</t>
    </rPh>
    <phoneticPr fontId="4"/>
  </si>
  <si>
    <t>学校が強く指導する</t>
    <rPh sb="0" eb="2">
      <t>ガッコウ</t>
    </rPh>
    <rPh sb="3" eb="4">
      <t>ツヨ</t>
    </rPh>
    <rPh sb="5" eb="7">
      <t>シドウ</t>
    </rPh>
    <phoneticPr fontId="4"/>
  </si>
  <si>
    <t>家庭の中で親子の会話などふれあいの時間を持つようにする</t>
    <rPh sb="0" eb="2">
      <t>カテイ</t>
    </rPh>
    <rPh sb="3" eb="4">
      <t>ナカ</t>
    </rPh>
    <rPh sb="5" eb="7">
      <t>オヤコ</t>
    </rPh>
    <rPh sb="8" eb="10">
      <t>カイワ</t>
    </rPh>
    <rPh sb="17" eb="19">
      <t>ジカン</t>
    </rPh>
    <rPh sb="20" eb="21">
      <t>モ</t>
    </rPh>
    <phoneticPr fontId="4"/>
  </si>
  <si>
    <t>暴力シーン、犯罪シーンのあるテレビ放送を見せないようにする</t>
    <rPh sb="0" eb="2">
      <t>ボウリョク</t>
    </rPh>
    <rPh sb="6" eb="8">
      <t>ハンザイ</t>
    </rPh>
    <rPh sb="17" eb="19">
      <t>ホウソウ</t>
    </rPh>
    <rPh sb="20" eb="21">
      <t>ミ</t>
    </rPh>
    <phoneticPr fontId="4"/>
  </si>
  <si>
    <t>大人が自分の生活態度を改めて、青少年のお手本になる</t>
    <rPh sb="0" eb="2">
      <t>オトナ</t>
    </rPh>
    <rPh sb="3" eb="5">
      <t>ジブン</t>
    </rPh>
    <rPh sb="6" eb="8">
      <t>セイカツ</t>
    </rPh>
    <rPh sb="8" eb="10">
      <t>タイド</t>
    </rPh>
    <rPh sb="11" eb="12">
      <t>アラタ</t>
    </rPh>
    <rPh sb="15" eb="18">
      <t>セイショウネン</t>
    </rPh>
    <rPh sb="20" eb="22">
      <t>テホン</t>
    </rPh>
    <phoneticPr fontId="4"/>
  </si>
  <si>
    <t>地域社会が青少年に関心を持ち、日頃から見守る</t>
    <rPh sb="0" eb="2">
      <t>チイキ</t>
    </rPh>
    <rPh sb="2" eb="4">
      <t>シャカイ</t>
    </rPh>
    <rPh sb="5" eb="8">
      <t>セイショウネン</t>
    </rPh>
    <rPh sb="9" eb="11">
      <t>カンシン</t>
    </rPh>
    <rPh sb="12" eb="13">
      <t>モ</t>
    </rPh>
    <rPh sb="15" eb="17">
      <t>ヒゴロ</t>
    </rPh>
    <rPh sb="19" eb="21">
      <t>ミマモ</t>
    </rPh>
    <phoneticPr fontId="4"/>
  </si>
  <si>
    <t>社会のしくみを改める</t>
    <rPh sb="0" eb="2">
      <t>シャカイ</t>
    </rPh>
    <rPh sb="7" eb="8">
      <t>アラタ</t>
    </rPh>
    <phoneticPr fontId="4"/>
  </si>
  <si>
    <t>はい</t>
    <phoneticPr fontId="4"/>
  </si>
  <si>
    <t>いいえ</t>
    <phoneticPr fontId="4"/>
  </si>
  <si>
    <t>親が過保護</t>
    <rPh sb="0" eb="1">
      <t>オヤ</t>
    </rPh>
    <rPh sb="2" eb="5">
      <t>カホゴ</t>
    </rPh>
    <phoneticPr fontId="4"/>
  </si>
  <si>
    <t>親がしつけや教育に無関心</t>
    <rPh sb="0" eb="1">
      <t>オヤ</t>
    </rPh>
    <rPh sb="6" eb="8">
      <t>キョウイク</t>
    </rPh>
    <rPh sb="9" eb="12">
      <t>ムカンシン</t>
    </rPh>
    <phoneticPr fontId="4"/>
  </si>
  <si>
    <t>親子の会話が不足</t>
    <rPh sb="0" eb="2">
      <t>オヤコ</t>
    </rPh>
    <rPh sb="3" eb="5">
      <t>カイワ</t>
    </rPh>
    <rPh sb="6" eb="8">
      <t>フソク</t>
    </rPh>
    <phoneticPr fontId="4"/>
  </si>
  <si>
    <t>親がしつけや教育の仕方がわからない</t>
    <rPh sb="0" eb="1">
      <t>オヤ</t>
    </rPh>
    <rPh sb="6" eb="8">
      <t>キョウイク</t>
    </rPh>
    <rPh sb="9" eb="11">
      <t>シカタ</t>
    </rPh>
    <phoneticPr fontId="4"/>
  </si>
  <si>
    <t>親が学校や塾に依存しすぎている</t>
    <rPh sb="0" eb="1">
      <t>オヤ</t>
    </rPh>
    <rPh sb="2" eb="4">
      <t>ガッコウ</t>
    </rPh>
    <rPh sb="5" eb="6">
      <t>ジュク</t>
    </rPh>
    <rPh sb="7" eb="9">
      <t>イゾン</t>
    </rPh>
    <phoneticPr fontId="4"/>
  </si>
  <si>
    <t>父親の存在感が低下</t>
    <rPh sb="0" eb="2">
      <t>チチオヤ</t>
    </rPh>
    <rPh sb="3" eb="6">
      <t>ソンザイカン</t>
    </rPh>
    <rPh sb="7" eb="9">
      <t>テイカ</t>
    </rPh>
    <phoneticPr fontId="4"/>
  </si>
  <si>
    <t>母親の存在感が低下</t>
    <rPh sb="0" eb="2">
      <t>ハハオヤ</t>
    </rPh>
    <rPh sb="3" eb="6">
      <t>ソンザイカン</t>
    </rPh>
    <rPh sb="7" eb="9">
      <t>テイカ</t>
    </rPh>
    <phoneticPr fontId="4"/>
  </si>
  <si>
    <t>きょうだい</t>
    <phoneticPr fontId="4"/>
  </si>
  <si>
    <t>電話相談、窓口相談</t>
    <rPh sb="0" eb="2">
      <t>デンワ</t>
    </rPh>
    <rPh sb="2" eb="4">
      <t>ソウダン</t>
    </rPh>
    <rPh sb="5" eb="7">
      <t>マドグチ</t>
    </rPh>
    <rPh sb="7" eb="9">
      <t>ソウダン</t>
    </rPh>
    <phoneticPr fontId="4"/>
  </si>
  <si>
    <t>きらいである</t>
    <phoneticPr fontId="4"/>
  </si>
  <si>
    <t>①今回調査（性別）</t>
    <rPh sb="1" eb="3">
      <t>コンカイ</t>
    </rPh>
    <rPh sb="3" eb="5">
      <t>チョウサ</t>
    </rPh>
    <rPh sb="6" eb="8">
      <t>セイベツ</t>
    </rPh>
    <phoneticPr fontId="4"/>
  </si>
  <si>
    <t>知っている人が参加しないから</t>
    <rPh sb="0" eb="1">
      <t>シ</t>
    </rPh>
    <rPh sb="5" eb="6">
      <t>ヒト</t>
    </rPh>
    <rPh sb="7" eb="9">
      <t>サンカ</t>
    </rPh>
    <phoneticPr fontId="4"/>
  </si>
  <si>
    <t>親と話をしている時</t>
    <rPh sb="0" eb="1">
      <t>オヤ</t>
    </rPh>
    <rPh sb="2" eb="3">
      <t>ハナシ</t>
    </rPh>
    <rPh sb="8" eb="9">
      <t>トキ</t>
    </rPh>
    <phoneticPr fontId="4"/>
  </si>
  <si>
    <t>楽しそうだとは感じられない</t>
    <rPh sb="0" eb="1">
      <t>タノ</t>
    </rPh>
    <rPh sb="7" eb="8">
      <t>カン</t>
    </rPh>
    <phoneticPr fontId="4"/>
  </si>
  <si>
    <t>思う</t>
    <rPh sb="0" eb="1">
      <t>オモ</t>
    </rPh>
    <phoneticPr fontId="4"/>
  </si>
  <si>
    <t>思わない</t>
    <rPh sb="0" eb="1">
      <t>オモ</t>
    </rPh>
    <phoneticPr fontId="4"/>
  </si>
  <si>
    <t>わからない</t>
    <phoneticPr fontId="4"/>
  </si>
  <si>
    <t>ある</t>
    <phoneticPr fontId="4"/>
  </si>
  <si>
    <t>ない</t>
    <phoneticPr fontId="4"/>
  </si>
  <si>
    <t>とてもよくわかってくれる</t>
    <phoneticPr fontId="4"/>
  </si>
  <si>
    <t>よくわかってくれる</t>
    <phoneticPr fontId="4"/>
  </si>
  <si>
    <t>＜こづかい＞</t>
    <phoneticPr fontId="4"/>
  </si>
  <si>
    <t>きらいである</t>
    <phoneticPr fontId="4"/>
  </si>
  <si>
    <t>４人</t>
    <rPh sb="1" eb="2">
      <t>ニン</t>
    </rPh>
    <phoneticPr fontId="4"/>
  </si>
  <si>
    <t>５人以上</t>
    <rPh sb="1" eb="2">
      <t>ニン</t>
    </rPh>
    <rPh sb="2" eb="4">
      <t>イジョウ</t>
    </rPh>
    <phoneticPr fontId="4"/>
  </si>
  <si>
    <t>①一緒に暮らしている人</t>
    <rPh sb="1" eb="3">
      <t>イッショ</t>
    </rPh>
    <rPh sb="4" eb="5">
      <t>ク</t>
    </rPh>
    <rPh sb="10" eb="11">
      <t>ヒト</t>
    </rPh>
    <phoneticPr fontId="4"/>
  </si>
  <si>
    <t>②子どもの人数</t>
    <rPh sb="1" eb="2">
      <t>コ</t>
    </rPh>
    <rPh sb="5" eb="7">
      <t>ニンズウ</t>
    </rPh>
    <phoneticPr fontId="4"/>
  </si>
  <si>
    <t>＜子との会話＞</t>
    <rPh sb="1" eb="2">
      <t>コ</t>
    </rPh>
    <rPh sb="4" eb="6">
      <t>カイワ</t>
    </rPh>
    <phoneticPr fontId="4"/>
  </si>
  <si>
    <t>県南地域</t>
    <rPh sb="0" eb="1">
      <t>ケン</t>
    </rPh>
    <rPh sb="1" eb="2">
      <t>ミナミ</t>
    </rPh>
    <rPh sb="2" eb="4">
      <t>チイキ</t>
    </rPh>
    <phoneticPr fontId="4"/>
  </si>
  <si>
    <t>県北地域</t>
    <rPh sb="0" eb="2">
      <t>ケンホク</t>
    </rPh>
    <rPh sb="2" eb="4">
      <t>チイキ</t>
    </rPh>
    <phoneticPr fontId="4"/>
  </si>
  <si>
    <t>沿岸地域</t>
    <rPh sb="0" eb="2">
      <t>エンガン</t>
    </rPh>
    <rPh sb="2" eb="4">
      <t>チイキ</t>
    </rPh>
    <phoneticPr fontId="4"/>
  </si>
  <si>
    <t>男性</t>
  </si>
  <si>
    <t>男性</t>
    <rPh sb="0" eb="2">
      <t>ダンセイ</t>
    </rPh>
    <phoneticPr fontId="4"/>
  </si>
  <si>
    <t>女性</t>
  </si>
  <si>
    <t>女性</t>
    <rPh sb="0" eb="2">
      <t>ジョセイ</t>
    </rPh>
    <phoneticPr fontId="4"/>
  </si>
  <si>
    <t>合計</t>
  </si>
  <si>
    <t>合計</t>
    <rPh sb="0" eb="2">
      <t>ゴウケイ</t>
    </rPh>
    <phoneticPr fontId="4"/>
  </si>
  <si>
    <t>無回答</t>
    <rPh sb="0" eb="3">
      <t>ムカイトウ</t>
    </rPh>
    <phoneticPr fontId="4"/>
  </si>
  <si>
    <t>２０代</t>
    <rPh sb="2" eb="3">
      <t>ダイ</t>
    </rPh>
    <phoneticPr fontId="4"/>
  </si>
  <si>
    <t>３０代</t>
    <rPh sb="2" eb="3">
      <t>ダイ</t>
    </rPh>
    <phoneticPr fontId="4"/>
  </si>
  <si>
    <t>４０代</t>
    <rPh sb="2" eb="3">
      <t>ダイ</t>
    </rPh>
    <phoneticPr fontId="4"/>
  </si>
  <si>
    <t>５０代</t>
    <rPh sb="2" eb="3">
      <t>ダイ</t>
    </rPh>
    <phoneticPr fontId="4"/>
  </si>
  <si>
    <t>６０代以上</t>
    <rPh sb="2" eb="3">
      <t>ダイ</t>
    </rPh>
    <rPh sb="3" eb="5">
      <t>イジョウ</t>
    </rPh>
    <phoneticPr fontId="4"/>
  </si>
  <si>
    <t>今回調査</t>
    <rPh sb="0" eb="2">
      <t>コンカイ</t>
    </rPh>
    <rPh sb="2" eb="4">
      <t>チョウサ</t>
    </rPh>
    <phoneticPr fontId="4"/>
  </si>
  <si>
    <t>前回調査</t>
    <rPh sb="0" eb="2">
      <t>ゼンカイ</t>
    </rPh>
    <rPh sb="2" eb="4">
      <t>チョウサ</t>
    </rPh>
    <phoneticPr fontId="4"/>
  </si>
  <si>
    <t>標本数</t>
    <rPh sb="0" eb="2">
      <t>ヒョウホン</t>
    </rPh>
    <rPh sb="2" eb="3">
      <t>スウ</t>
    </rPh>
    <phoneticPr fontId="4"/>
  </si>
  <si>
    <t>きょうだい</t>
    <phoneticPr fontId="4"/>
  </si>
  <si>
    <t>その他</t>
    <rPh sb="2" eb="3">
      <t>タ</t>
    </rPh>
    <phoneticPr fontId="4"/>
  </si>
  <si>
    <t>１人</t>
    <rPh sb="1" eb="2">
      <t>ニン</t>
    </rPh>
    <phoneticPr fontId="4"/>
  </si>
  <si>
    <t>２人</t>
    <rPh sb="1" eb="2">
      <t>ニン</t>
    </rPh>
    <phoneticPr fontId="4"/>
  </si>
  <si>
    <t>３人</t>
    <rPh sb="1" eb="2">
      <t>ニン</t>
    </rPh>
    <phoneticPr fontId="4"/>
  </si>
  <si>
    <t>配偶者</t>
    <rPh sb="0" eb="3">
      <t>ハイグウシャ</t>
    </rPh>
    <phoneticPr fontId="4"/>
  </si>
  <si>
    <t>子ども</t>
    <rPh sb="0" eb="1">
      <t>コ</t>
    </rPh>
    <phoneticPr fontId="4"/>
  </si>
  <si>
    <t>父（子どもの祖父）</t>
    <rPh sb="0" eb="1">
      <t>チチ</t>
    </rPh>
    <rPh sb="2" eb="3">
      <t>コ</t>
    </rPh>
    <rPh sb="6" eb="8">
      <t>ソフ</t>
    </rPh>
    <phoneticPr fontId="4"/>
  </si>
  <si>
    <t>母（子どもの祖母）</t>
    <rPh sb="0" eb="1">
      <t>ハハ</t>
    </rPh>
    <rPh sb="2" eb="3">
      <t>コ</t>
    </rPh>
    <rPh sb="6" eb="8">
      <t>ソボ</t>
    </rPh>
    <phoneticPr fontId="4"/>
  </si>
  <si>
    <t>孫</t>
    <rPh sb="0" eb="1">
      <t>マゴ</t>
    </rPh>
    <phoneticPr fontId="4"/>
  </si>
  <si>
    <t>祖父（子どもの曽祖父）</t>
    <rPh sb="0" eb="2">
      <t>ソフ</t>
    </rPh>
    <rPh sb="3" eb="4">
      <t>コ</t>
    </rPh>
    <rPh sb="7" eb="10">
      <t>ソウソフ</t>
    </rPh>
    <phoneticPr fontId="4"/>
  </si>
  <si>
    <t>祖母（子どもの曾祖母）</t>
    <rPh sb="0" eb="2">
      <t>ソボ</t>
    </rPh>
    <rPh sb="3" eb="4">
      <t>コ</t>
    </rPh>
    <rPh sb="7" eb="10">
      <t>ソウソボ</t>
    </rPh>
    <phoneticPr fontId="4"/>
  </si>
  <si>
    <t>＜誰と一緒に住んでいるか＞</t>
    <rPh sb="1" eb="2">
      <t>ダレ</t>
    </rPh>
    <rPh sb="3" eb="5">
      <t>イッショ</t>
    </rPh>
    <rPh sb="6" eb="7">
      <t>ス</t>
    </rPh>
    <phoneticPr fontId="4"/>
  </si>
  <si>
    <t>よく話す</t>
    <rPh sb="2" eb="3">
      <t>ハナ</t>
    </rPh>
    <phoneticPr fontId="4"/>
  </si>
  <si>
    <t>話をするほうである</t>
    <rPh sb="0" eb="1">
      <t>ハナシ</t>
    </rPh>
    <phoneticPr fontId="4"/>
  </si>
  <si>
    <t>話をしないほうである</t>
    <rPh sb="0" eb="1">
      <t>ハナシ</t>
    </rPh>
    <phoneticPr fontId="4"/>
  </si>
  <si>
    <t>話をしない</t>
    <rPh sb="0" eb="1">
      <t>ハナシ</t>
    </rPh>
    <phoneticPr fontId="4"/>
  </si>
  <si>
    <t>①今回調査</t>
    <rPh sb="1" eb="3">
      <t>コンカイ</t>
    </rPh>
    <rPh sb="3" eb="5">
      <t>チョウサ</t>
    </rPh>
    <phoneticPr fontId="4"/>
  </si>
  <si>
    <t>家族のこと</t>
    <rPh sb="0" eb="2">
      <t>カゾク</t>
    </rPh>
    <phoneticPr fontId="4"/>
  </si>
  <si>
    <t>家族で</t>
  </si>
  <si>
    <t>一人で</t>
  </si>
  <si>
    <t>図書館や公民館で過ごす</t>
    <rPh sb="0" eb="3">
      <t>トショカン</t>
    </rPh>
    <rPh sb="4" eb="7">
      <t>コウミンカン</t>
    </rPh>
    <rPh sb="8" eb="9">
      <t>ス</t>
    </rPh>
    <phoneticPr fontId="4"/>
  </si>
  <si>
    <t>学校の運動場や公園で遊ぶ</t>
    <rPh sb="0" eb="2">
      <t>ガッコウ</t>
    </rPh>
    <rPh sb="3" eb="6">
      <t>ウンドウジョウ</t>
    </rPh>
    <rPh sb="7" eb="9">
      <t>コウエン</t>
    </rPh>
    <rPh sb="10" eb="11">
      <t>アソ</t>
    </rPh>
    <phoneticPr fontId="4"/>
  </si>
  <si>
    <t>スポーツ施設で過ごす</t>
    <rPh sb="4" eb="6">
      <t>シセツ</t>
    </rPh>
    <rPh sb="7" eb="8">
      <t>ス</t>
    </rPh>
    <phoneticPr fontId="4"/>
  </si>
  <si>
    <t>デパートやスーパーで過ごす</t>
    <rPh sb="10" eb="11">
      <t>ス</t>
    </rPh>
    <phoneticPr fontId="4"/>
  </si>
  <si>
    <t>喫茶店、ファーストフード店で過ごす</t>
    <rPh sb="0" eb="3">
      <t>キッサテン</t>
    </rPh>
    <rPh sb="12" eb="13">
      <t>テン</t>
    </rPh>
    <rPh sb="14" eb="15">
      <t>ス</t>
    </rPh>
    <phoneticPr fontId="4"/>
  </si>
  <si>
    <t>コンビニで過ごす</t>
    <rPh sb="5" eb="6">
      <t>ス</t>
    </rPh>
    <phoneticPr fontId="4"/>
  </si>
  <si>
    <t>映画館で過ごす</t>
    <rPh sb="0" eb="3">
      <t>エイガカン</t>
    </rPh>
    <rPh sb="4" eb="5">
      <t>ス</t>
    </rPh>
    <phoneticPr fontId="4"/>
  </si>
  <si>
    <t>ゲームセンター、カラオケボックスで遊ぶ</t>
    <rPh sb="17" eb="18">
      <t>アソ</t>
    </rPh>
    <phoneticPr fontId="4"/>
  </si>
  <si>
    <t>回答数の合計（A)</t>
    <rPh sb="0" eb="3">
      <t>カイトウスウ</t>
    </rPh>
    <rPh sb="4" eb="6">
      <t>ゴウケイ</t>
    </rPh>
    <phoneticPr fontId="4"/>
  </si>
  <si>
    <t>Aを回答数の総計で除した割合（％）</t>
    <rPh sb="2" eb="5">
      <t>カイトウスウ</t>
    </rPh>
    <rPh sb="6" eb="8">
      <t>ソウケイ</t>
    </rPh>
    <rPh sb="9" eb="10">
      <t>ジョ</t>
    </rPh>
    <rPh sb="12" eb="14">
      <t>ワリアイ</t>
    </rPh>
    <phoneticPr fontId="4"/>
  </si>
  <si>
    <t>総数</t>
    <rPh sb="0" eb="2">
      <t>ソウスウ</t>
    </rPh>
    <phoneticPr fontId="4"/>
  </si>
  <si>
    <t>友達と</t>
    <rPh sb="0" eb="2">
      <t>トモダチ</t>
    </rPh>
    <phoneticPr fontId="4"/>
  </si>
  <si>
    <t>家族のふれあいが不足</t>
    <phoneticPr fontId="4"/>
  </si>
  <si>
    <t>家族のふれあいが不足</t>
    <phoneticPr fontId="4"/>
  </si>
  <si>
    <t>無回答</t>
  </si>
  <si>
    <t>持っても良い</t>
    <phoneticPr fontId="4"/>
  </si>
  <si>
    <t>その他</t>
    <phoneticPr fontId="4"/>
  </si>
  <si>
    <t>※各地域の市町村構成は「Ⅰ調査の概要」を参照</t>
    <rPh sb="1" eb="2">
      <t>カク</t>
    </rPh>
    <rPh sb="2" eb="4">
      <t>チイキ</t>
    </rPh>
    <rPh sb="5" eb="8">
      <t>シチョウソン</t>
    </rPh>
    <rPh sb="8" eb="10">
      <t>コウセイ</t>
    </rPh>
    <rPh sb="13" eb="15">
      <t>チョウサ</t>
    </rPh>
    <rPh sb="16" eb="18">
      <t>ガイヨウ</t>
    </rPh>
    <rPh sb="20" eb="22">
      <t>サンショウ</t>
    </rPh>
    <phoneticPr fontId="4"/>
  </si>
  <si>
    <t>友達のこと</t>
    <rPh sb="0" eb="2">
      <t>トモダチ</t>
    </rPh>
    <phoneticPr fontId="4"/>
  </si>
  <si>
    <t>学校や先生のこと</t>
    <rPh sb="0" eb="2">
      <t>ガッコウ</t>
    </rPh>
    <rPh sb="3" eb="5">
      <t>センセイ</t>
    </rPh>
    <phoneticPr fontId="4"/>
  </si>
  <si>
    <t>遊びや趣味のこと</t>
    <rPh sb="0" eb="1">
      <t>アソ</t>
    </rPh>
    <rPh sb="3" eb="5">
      <t>シュミ</t>
    </rPh>
    <phoneticPr fontId="4"/>
  </si>
  <si>
    <t>近所のこと</t>
    <rPh sb="0" eb="2">
      <t>キンジョ</t>
    </rPh>
    <phoneticPr fontId="4"/>
  </si>
  <si>
    <t>社会のできごと</t>
    <rPh sb="0" eb="2">
      <t>シャカイ</t>
    </rPh>
    <phoneticPr fontId="4"/>
  </si>
  <si>
    <t>ふだんの生活のこと</t>
    <rPh sb="4" eb="6">
      <t>セイカツ</t>
    </rPh>
    <phoneticPr fontId="4"/>
  </si>
  <si>
    <t>進路や将来のこと</t>
    <rPh sb="0" eb="2">
      <t>シンロ</t>
    </rPh>
    <rPh sb="3" eb="5">
      <t>ショウライ</t>
    </rPh>
    <phoneticPr fontId="4"/>
  </si>
  <si>
    <t>話はしない</t>
    <rPh sb="0" eb="1">
      <t>ハナシ</t>
    </rPh>
    <phoneticPr fontId="4"/>
  </si>
  <si>
    <t>話をする話題がない</t>
    <rPh sb="0" eb="1">
      <t>ハナシ</t>
    </rPh>
    <rPh sb="4" eb="6">
      <t>ワダイ</t>
    </rPh>
    <phoneticPr fontId="4"/>
  </si>
  <si>
    <t>全然わかっていない</t>
    <rPh sb="0" eb="2">
      <t>ゼンゼン</t>
    </rPh>
    <phoneticPr fontId="4"/>
  </si>
  <si>
    <t>②前回調査</t>
    <rPh sb="1" eb="3">
      <t>ゼンカイ</t>
    </rPh>
    <rPh sb="3" eb="5">
      <t>チョウサ</t>
    </rPh>
    <phoneticPr fontId="4"/>
  </si>
  <si>
    <t>勉強</t>
    <rPh sb="0" eb="2">
      <t>ベンキョウ</t>
    </rPh>
    <phoneticPr fontId="4"/>
  </si>
  <si>
    <t>＜家族と一緒、楽しい時＞</t>
    <rPh sb="1" eb="3">
      <t>カゾク</t>
    </rPh>
    <rPh sb="4" eb="6">
      <t>イッショ</t>
    </rPh>
    <rPh sb="7" eb="8">
      <t>タノ</t>
    </rPh>
    <rPh sb="10" eb="11">
      <t>トキ</t>
    </rPh>
    <phoneticPr fontId="4"/>
  </si>
  <si>
    <t>みんなで食事をしている時</t>
    <rPh sb="4" eb="6">
      <t>ショクジ</t>
    </rPh>
    <rPh sb="11" eb="12">
      <t>トキ</t>
    </rPh>
    <phoneticPr fontId="4"/>
  </si>
  <si>
    <t>きょうだいで遊んだり、話をしている時</t>
    <rPh sb="6" eb="7">
      <t>アソ</t>
    </rPh>
    <rPh sb="11" eb="12">
      <t>ハナシ</t>
    </rPh>
    <rPh sb="17" eb="18">
      <t>トキ</t>
    </rPh>
    <phoneticPr fontId="4"/>
  </si>
  <si>
    <t>家族で買い物に出かけたり、旅行などに行く時</t>
    <rPh sb="0" eb="2">
      <t>カゾク</t>
    </rPh>
    <rPh sb="3" eb="4">
      <t>カ</t>
    </rPh>
    <rPh sb="5" eb="6">
      <t>モノ</t>
    </rPh>
    <rPh sb="7" eb="8">
      <t>デ</t>
    </rPh>
    <rPh sb="13" eb="15">
      <t>リョコウ</t>
    </rPh>
    <rPh sb="18" eb="19">
      <t>イ</t>
    </rPh>
    <rPh sb="20" eb="21">
      <t>トキ</t>
    </rPh>
    <phoneticPr fontId="4"/>
  </si>
  <si>
    <t>みんなでテレビを見たり、ゲームをするなど、家族だんらんの時</t>
    <rPh sb="8" eb="9">
      <t>ミ</t>
    </rPh>
    <rPh sb="21" eb="23">
      <t>カゾク</t>
    </rPh>
    <rPh sb="28" eb="29">
      <t>トキ</t>
    </rPh>
    <phoneticPr fontId="4"/>
  </si>
  <si>
    <t>＜帰宅時間、寝る時間＞</t>
    <rPh sb="1" eb="3">
      <t>キタク</t>
    </rPh>
    <rPh sb="3" eb="5">
      <t>ジカン</t>
    </rPh>
    <rPh sb="6" eb="7">
      <t>ネ</t>
    </rPh>
    <rPh sb="8" eb="10">
      <t>ジカン</t>
    </rPh>
    <phoneticPr fontId="4"/>
  </si>
  <si>
    <t>午後５時又はそれより前</t>
    <rPh sb="0" eb="2">
      <t>ゴゴ</t>
    </rPh>
    <rPh sb="3" eb="4">
      <t>ジ</t>
    </rPh>
    <rPh sb="4" eb="5">
      <t>マタ</t>
    </rPh>
    <rPh sb="10" eb="11">
      <t>マエ</t>
    </rPh>
    <phoneticPr fontId="4"/>
  </si>
  <si>
    <t>午後６時ごろ</t>
    <rPh sb="0" eb="2">
      <t>ゴゴ</t>
    </rPh>
    <rPh sb="3" eb="4">
      <t>ジ</t>
    </rPh>
    <phoneticPr fontId="4"/>
  </si>
  <si>
    <t>午後７時ごろ</t>
    <rPh sb="0" eb="2">
      <t>ゴゴ</t>
    </rPh>
    <rPh sb="3" eb="4">
      <t>ジ</t>
    </rPh>
    <phoneticPr fontId="4"/>
  </si>
  <si>
    <t>午後８時ごろ</t>
    <rPh sb="0" eb="2">
      <t>ゴゴ</t>
    </rPh>
    <rPh sb="3" eb="4">
      <t>ジ</t>
    </rPh>
    <phoneticPr fontId="4"/>
  </si>
  <si>
    <t>午後９時又はそれより後</t>
    <rPh sb="0" eb="2">
      <t>ゴゴ</t>
    </rPh>
    <rPh sb="3" eb="4">
      <t>ジ</t>
    </rPh>
    <rPh sb="4" eb="5">
      <t>マタ</t>
    </rPh>
    <rPh sb="10" eb="11">
      <t>アト</t>
    </rPh>
    <phoneticPr fontId="4"/>
  </si>
  <si>
    <t>午後９時又はそれより前</t>
    <rPh sb="0" eb="2">
      <t>ゴゴ</t>
    </rPh>
    <rPh sb="3" eb="4">
      <t>ジ</t>
    </rPh>
    <rPh sb="4" eb="5">
      <t>マタ</t>
    </rPh>
    <rPh sb="10" eb="11">
      <t>マエ</t>
    </rPh>
    <phoneticPr fontId="4"/>
  </si>
  <si>
    <t>午後１０時ごろ</t>
    <rPh sb="0" eb="2">
      <t>ゴゴ</t>
    </rPh>
    <rPh sb="4" eb="5">
      <t>ジ</t>
    </rPh>
    <phoneticPr fontId="4"/>
  </si>
  <si>
    <t>午後１１時ごろ</t>
    <rPh sb="0" eb="2">
      <t>ゴゴ</t>
    </rPh>
    <rPh sb="4" eb="5">
      <t>ジ</t>
    </rPh>
    <phoneticPr fontId="4"/>
  </si>
  <si>
    <t>午前１時又はそれより後</t>
    <rPh sb="0" eb="2">
      <t>ゴゼン</t>
    </rPh>
    <rPh sb="3" eb="4">
      <t>ジ</t>
    </rPh>
    <rPh sb="4" eb="5">
      <t>マタ</t>
    </rPh>
    <rPh sb="10" eb="11">
      <t>アト</t>
    </rPh>
    <phoneticPr fontId="4"/>
  </si>
  <si>
    <t>午前０時ごろ</t>
    <rPh sb="0" eb="2">
      <t>ゴゼン</t>
    </rPh>
    <rPh sb="3" eb="4">
      <t>ジ</t>
    </rPh>
    <phoneticPr fontId="4"/>
  </si>
  <si>
    <t>０円～4,999円</t>
    <rPh sb="1" eb="2">
      <t>エン</t>
    </rPh>
    <rPh sb="8" eb="9">
      <t>エン</t>
    </rPh>
    <phoneticPr fontId="4"/>
  </si>
  <si>
    <t>5,000円～9,999円</t>
    <rPh sb="1" eb="6">
      <t>000エン</t>
    </rPh>
    <rPh sb="12" eb="13">
      <t>エン</t>
    </rPh>
    <phoneticPr fontId="4"/>
  </si>
  <si>
    <t>10,000円～19,999円</t>
    <rPh sb="6" eb="7">
      <t>エン</t>
    </rPh>
    <rPh sb="14" eb="15">
      <t>エン</t>
    </rPh>
    <phoneticPr fontId="4"/>
  </si>
  <si>
    <t>20,000円～29,999円</t>
    <rPh sb="6" eb="7">
      <t>エン</t>
    </rPh>
    <rPh sb="14" eb="15">
      <t>エン</t>
    </rPh>
    <phoneticPr fontId="4"/>
  </si>
  <si>
    <t>30,000円～39,999円</t>
    <rPh sb="6" eb="7">
      <t>エン</t>
    </rPh>
    <rPh sb="14" eb="15">
      <t>エン</t>
    </rPh>
    <phoneticPr fontId="4"/>
  </si>
  <si>
    <t>40,000円～49,999円</t>
    <rPh sb="6" eb="7">
      <t>エン</t>
    </rPh>
    <rPh sb="14" eb="15">
      <t>エン</t>
    </rPh>
    <phoneticPr fontId="4"/>
  </si>
  <si>
    <t>50,000円以上</t>
    <rPh sb="6" eb="7">
      <t>エン</t>
    </rPh>
    <rPh sb="7" eb="9">
      <t>イジョウ</t>
    </rPh>
    <phoneticPr fontId="4"/>
  </si>
  <si>
    <t>＜学校＞</t>
    <rPh sb="1" eb="3">
      <t>ガッコウ</t>
    </rPh>
    <phoneticPr fontId="4"/>
  </si>
  <si>
    <t>先生のこと</t>
    <rPh sb="0" eb="2">
      <t>センセイ</t>
    </rPh>
    <phoneticPr fontId="4"/>
  </si>
  <si>
    <t>勉強や進学のこと</t>
    <rPh sb="0" eb="2">
      <t>ベンキョウ</t>
    </rPh>
    <rPh sb="3" eb="5">
      <t>シンガク</t>
    </rPh>
    <phoneticPr fontId="4"/>
  </si>
  <si>
    <t>就職のこと</t>
    <rPh sb="0" eb="2">
      <t>シュウショク</t>
    </rPh>
    <phoneticPr fontId="4"/>
  </si>
  <si>
    <t>異性のこと</t>
    <rPh sb="0" eb="2">
      <t>イセイ</t>
    </rPh>
    <phoneticPr fontId="4"/>
  </si>
  <si>
    <t>お金のこと</t>
    <rPh sb="1" eb="2">
      <t>カネ</t>
    </rPh>
    <phoneticPr fontId="4"/>
  </si>
  <si>
    <t>健康のこと</t>
    <rPh sb="0" eb="2">
      <t>ケンコウ</t>
    </rPh>
    <phoneticPr fontId="4"/>
  </si>
  <si>
    <t>性格・容姿のこと</t>
    <rPh sb="0" eb="2">
      <t>セイカク</t>
    </rPh>
    <rPh sb="3" eb="5">
      <t>ヨウシ</t>
    </rPh>
    <phoneticPr fontId="4"/>
  </si>
  <si>
    <t>悩みごとは特にない</t>
    <rPh sb="0" eb="1">
      <t>ナヤ</t>
    </rPh>
    <rPh sb="5" eb="6">
      <t>トク</t>
    </rPh>
    <phoneticPr fontId="4"/>
  </si>
  <si>
    <t>学校の先生</t>
    <rPh sb="0" eb="2">
      <t>ガッコウ</t>
    </rPh>
    <rPh sb="3" eb="5">
      <t>センセイ</t>
    </rPh>
    <phoneticPr fontId="4"/>
  </si>
  <si>
    <t>友達</t>
    <rPh sb="0" eb="2">
      <t>トモダチ</t>
    </rPh>
    <phoneticPr fontId="4"/>
  </si>
  <si>
    <t>地域の人</t>
    <rPh sb="0" eb="2">
      <t>チイキ</t>
    </rPh>
    <rPh sb="3" eb="4">
      <t>ヒト</t>
    </rPh>
    <phoneticPr fontId="4"/>
  </si>
  <si>
    <t>いない</t>
    <phoneticPr fontId="4"/>
  </si>
  <si>
    <t>＜進学＞</t>
    <rPh sb="1" eb="3">
      <t>シンガク</t>
    </rPh>
    <phoneticPr fontId="4"/>
  </si>
  <si>
    <t>中学校まで</t>
    <rPh sb="0" eb="3">
      <t>チュウガッコウ</t>
    </rPh>
    <phoneticPr fontId="4"/>
  </si>
  <si>
    <t>高等学校まで</t>
    <rPh sb="0" eb="2">
      <t>コウトウ</t>
    </rPh>
    <rPh sb="2" eb="4">
      <t>ガッコウ</t>
    </rPh>
    <phoneticPr fontId="4"/>
  </si>
  <si>
    <t>短大・専門学校まで</t>
    <rPh sb="0" eb="2">
      <t>タンダイ</t>
    </rPh>
    <rPh sb="3" eb="5">
      <t>センモン</t>
    </rPh>
    <rPh sb="5" eb="7">
      <t>ガッコウ</t>
    </rPh>
    <phoneticPr fontId="4"/>
  </si>
  <si>
    <t>大学まで</t>
    <rPh sb="0" eb="2">
      <t>ダイガク</t>
    </rPh>
    <phoneticPr fontId="4"/>
  </si>
  <si>
    <t>大学院まで</t>
    <rPh sb="0" eb="3">
      <t>ダイガクイン</t>
    </rPh>
    <phoneticPr fontId="4"/>
  </si>
  <si>
    <t>まだわからない</t>
    <phoneticPr fontId="4"/>
  </si>
  <si>
    <t>自分の適性にあっている仕事</t>
    <rPh sb="0" eb="2">
      <t>ジブン</t>
    </rPh>
    <rPh sb="3" eb="5">
      <t>テキセイ</t>
    </rPh>
    <rPh sb="11" eb="13">
      <t>シゴト</t>
    </rPh>
    <phoneticPr fontId="4"/>
  </si>
  <si>
    <t>自分の知識や技術が生かせる仕事</t>
    <rPh sb="0" eb="2">
      <t>ジブン</t>
    </rPh>
    <rPh sb="3" eb="5">
      <t>チシキ</t>
    </rPh>
    <rPh sb="6" eb="8">
      <t>ギジュツ</t>
    </rPh>
    <rPh sb="9" eb="10">
      <t>イ</t>
    </rPh>
    <rPh sb="13" eb="15">
      <t>シゴト</t>
    </rPh>
    <phoneticPr fontId="4"/>
  </si>
  <si>
    <t>お金のもうかる仕事</t>
    <rPh sb="1" eb="2">
      <t>カネ</t>
    </rPh>
    <rPh sb="7" eb="9">
      <t>シゴト</t>
    </rPh>
    <phoneticPr fontId="4"/>
  </si>
  <si>
    <t>勤務条件のよい仕事</t>
    <rPh sb="0" eb="2">
      <t>キンム</t>
    </rPh>
    <rPh sb="2" eb="4">
      <t>ジョウケン</t>
    </rPh>
    <rPh sb="7" eb="9">
      <t>シゴト</t>
    </rPh>
    <phoneticPr fontId="4"/>
  </si>
  <si>
    <t>将来性のある仕事</t>
    <rPh sb="0" eb="3">
      <t>ショウライセイ</t>
    </rPh>
    <rPh sb="6" eb="8">
      <t>シゴト</t>
    </rPh>
    <phoneticPr fontId="4"/>
  </si>
  <si>
    <t>社会に貢献できる仕事</t>
    <rPh sb="0" eb="2">
      <t>シャカイ</t>
    </rPh>
    <rPh sb="3" eb="5">
      <t>コウケン</t>
    </rPh>
    <rPh sb="8" eb="10">
      <t>シゴト</t>
    </rPh>
    <phoneticPr fontId="4"/>
  </si>
  <si>
    <t>知識や技術を身につけられる仕事</t>
    <rPh sb="0" eb="2">
      <t>チシキ</t>
    </rPh>
    <rPh sb="3" eb="5">
      <t>ギジュツ</t>
    </rPh>
    <rPh sb="6" eb="7">
      <t>ミ</t>
    </rPh>
    <rPh sb="13" eb="15">
      <t>シゴト</t>
    </rPh>
    <phoneticPr fontId="4"/>
  </si>
  <si>
    <t>気ままにできる仕事</t>
    <rPh sb="0" eb="1">
      <t>キ</t>
    </rPh>
    <rPh sb="7" eb="9">
      <t>シゴト</t>
    </rPh>
    <phoneticPr fontId="4"/>
  </si>
  <si>
    <t>よくわからない</t>
    <phoneticPr fontId="4"/>
  </si>
  <si>
    <t>仕事にはつかない・フリーター</t>
    <rPh sb="0" eb="2">
      <t>シゴト</t>
    </rPh>
    <phoneticPr fontId="4"/>
  </si>
  <si>
    <t>好きである</t>
    <rPh sb="0" eb="1">
      <t>ス</t>
    </rPh>
    <phoneticPr fontId="4"/>
  </si>
  <si>
    <t>どちらかといえば好きである</t>
    <rPh sb="8" eb="9">
      <t>ス</t>
    </rPh>
    <phoneticPr fontId="4"/>
  </si>
  <si>
    <t>どちらかといえば好きではない</t>
    <rPh sb="8" eb="9">
      <t>ス</t>
    </rPh>
    <phoneticPr fontId="4"/>
  </si>
  <si>
    <t>きらいである</t>
    <phoneticPr fontId="4"/>
  </si>
  <si>
    <t>きらいである</t>
    <phoneticPr fontId="4"/>
  </si>
  <si>
    <t>地域のお祭り、盆踊り</t>
    <rPh sb="0" eb="2">
      <t>チイキ</t>
    </rPh>
    <rPh sb="4" eb="5">
      <t>マツ</t>
    </rPh>
    <rPh sb="7" eb="9">
      <t>ボンオド</t>
    </rPh>
    <phoneticPr fontId="4"/>
  </si>
  <si>
    <t>レクリエーションやスポーツ大会・運動会</t>
    <rPh sb="13" eb="15">
      <t>タイカイ</t>
    </rPh>
    <rPh sb="16" eb="19">
      <t>ウンドウカイ</t>
    </rPh>
    <phoneticPr fontId="4"/>
  </si>
  <si>
    <t>地域の清掃、環境美化運動、老人ホーム訪問などのボランティア活動</t>
    <rPh sb="0" eb="2">
      <t>チイキ</t>
    </rPh>
    <rPh sb="3" eb="5">
      <t>セイソウ</t>
    </rPh>
    <rPh sb="6" eb="8">
      <t>カンキョウ</t>
    </rPh>
    <rPh sb="8" eb="10">
      <t>ビカ</t>
    </rPh>
    <rPh sb="10" eb="12">
      <t>ウンドウ</t>
    </rPh>
    <rPh sb="13" eb="15">
      <t>ロウジン</t>
    </rPh>
    <rPh sb="18" eb="20">
      <t>ホウモン</t>
    </rPh>
    <rPh sb="29" eb="31">
      <t>カツドウ</t>
    </rPh>
    <phoneticPr fontId="4"/>
  </si>
  <si>
    <t>参加したことがない</t>
    <rPh sb="0" eb="2">
      <t>サンカ</t>
    </rPh>
    <phoneticPr fontId="4"/>
  </si>
  <si>
    <t>どのような行事や活動があるのか知らないから</t>
    <rPh sb="5" eb="7">
      <t>ギョウジ</t>
    </rPh>
    <rPh sb="8" eb="10">
      <t>カツドウ</t>
    </rPh>
    <rPh sb="15" eb="16">
      <t>シ</t>
    </rPh>
    <phoneticPr fontId="4"/>
  </si>
  <si>
    <t>やりたいと思う活動がないから</t>
    <rPh sb="5" eb="6">
      <t>オモ</t>
    </rPh>
    <rPh sb="7" eb="9">
      <t>カツドウ</t>
    </rPh>
    <phoneticPr fontId="4"/>
  </si>
  <si>
    <t>家族で</t>
    <rPh sb="0" eb="2">
      <t>カゾク</t>
    </rPh>
    <phoneticPr fontId="4"/>
  </si>
  <si>
    <t>一人で</t>
    <rPh sb="0" eb="2">
      <t>ヒトリ</t>
    </rPh>
    <phoneticPr fontId="4"/>
  </si>
  <si>
    <t>県南地域</t>
  </si>
  <si>
    <t>沿岸地域</t>
  </si>
  <si>
    <t>県北地域</t>
  </si>
  <si>
    <t>地域の行事や活動に興味がないから</t>
    <rPh sb="0" eb="2">
      <t>チイキ</t>
    </rPh>
    <rPh sb="3" eb="5">
      <t>ギョウジ</t>
    </rPh>
    <rPh sb="6" eb="8">
      <t>カツドウ</t>
    </rPh>
    <rPh sb="9" eb="11">
      <t>キョウミ</t>
    </rPh>
    <phoneticPr fontId="4"/>
  </si>
  <si>
    <t>グループ活動が好きでないから</t>
    <rPh sb="4" eb="6">
      <t>カツドウ</t>
    </rPh>
    <rPh sb="7" eb="8">
      <t>ス</t>
    </rPh>
    <phoneticPr fontId="4"/>
  </si>
  <si>
    <t>参加する気持はあるが忙しくて時間がとれないから</t>
    <rPh sb="0" eb="2">
      <t>サンカ</t>
    </rPh>
    <rPh sb="4" eb="6">
      <t>キモチ</t>
    </rPh>
    <rPh sb="10" eb="11">
      <t>イソガ</t>
    </rPh>
    <rPh sb="14" eb="16">
      <t>ジカン</t>
    </rPh>
    <phoneticPr fontId="4"/>
  </si>
  <si>
    <t>自分が自由に使える時間がなくなるから</t>
    <rPh sb="0" eb="2">
      <t>ジブン</t>
    </rPh>
    <rPh sb="3" eb="5">
      <t>ジユウ</t>
    </rPh>
    <rPh sb="6" eb="7">
      <t>ツカ</t>
    </rPh>
    <rPh sb="9" eb="11">
      <t>ジカン</t>
    </rPh>
    <phoneticPr fontId="4"/>
  </si>
  <si>
    <t>しない</t>
    <phoneticPr fontId="4"/>
  </si>
  <si>
    <t>３０分以内</t>
    <rPh sb="2" eb="3">
      <t>フン</t>
    </rPh>
    <rPh sb="3" eb="5">
      <t>イナイ</t>
    </rPh>
    <phoneticPr fontId="4"/>
  </si>
  <si>
    <t>１時間くらい</t>
    <rPh sb="0" eb="3">
      <t>イチジカン</t>
    </rPh>
    <phoneticPr fontId="4"/>
  </si>
  <si>
    <t>２時間くらい</t>
    <rPh sb="1" eb="3">
      <t>ジカン</t>
    </rPh>
    <phoneticPr fontId="4"/>
  </si>
  <si>
    <t>３時間くらい</t>
    <rPh sb="1" eb="3">
      <t>ジカン</t>
    </rPh>
    <phoneticPr fontId="4"/>
  </si>
  <si>
    <t>４時間くらい</t>
    <rPh sb="1" eb="3">
      <t>ジカン</t>
    </rPh>
    <phoneticPr fontId="4"/>
  </si>
  <si>
    <t>５時間以上</t>
    <rPh sb="1" eb="3">
      <t>ジカン</t>
    </rPh>
    <rPh sb="3" eb="5">
      <t>イジョウ</t>
    </rPh>
    <phoneticPr fontId="4"/>
  </si>
  <si>
    <t>わからない</t>
    <phoneticPr fontId="4"/>
  </si>
  <si>
    <t>社会のために役立っていることをしている時</t>
    <rPh sb="0" eb="2">
      <t>シャカイ</t>
    </rPh>
    <rPh sb="6" eb="8">
      <t>ヤクダ</t>
    </rPh>
    <rPh sb="19" eb="20">
      <t>トキ</t>
    </rPh>
    <phoneticPr fontId="4"/>
  </si>
  <si>
    <t>家族といる時</t>
    <rPh sb="0" eb="2">
      <t>カゾク</t>
    </rPh>
    <rPh sb="5" eb="6">
      <t>トキ</t>
    </rPh>
    <phoneticPr fontId="4"/>
  </si>
  <si>
    <t>友達や仲間といる時</t>
    <rPh sb="0" eb="2">
      <t>トモダチ</t>
    </rPh>
    <rPh sb="3" eb="5">
      <t>ナカマ</t>
    </rPh>
    <rPh sb="8" eb="9">
      <t>トキ</t>
    </rPh>
    <phoneticPr fontId="4"/>
  </si>
  <si>
    <t>地域活動やグループ・サークルなどの活動をしている時</t>
    <rPh sb="0" eb="2">
      <t>チイキ</t>
    </rPh>
    <rPh sb="2" eb="4">
      <t>カツドウ</t>
    </rPh>
    <rPh sb="17" eb="19">
      <t>カツドウ</t>
    </rPh>
    <rPh sb="24" eb="25">
      <t>トキ</t>
    </rPh>
    <phoneticPr fontId="4"/>
  </si>
  <si>
    <t>他人にわずらわされず、ひとりでいる時</t>
    <rPh sb="0" eb="2">
      <t>タニン</t>
    </rPh>
    <rPh sb="17" eb="18">
      <t>トキ</t>
    </rPh>
    <phoneticPr fontId="4"/>
  </si>
  <si>
    <t>特にない</t>
    <rPh sb="0" eb="1">
      <t>トク</t>
    </rPh>
    <phoneticPr fontId="4"/>
  </si>
  <si>
    <t>社会に貢献したい</t>
    <rPh sb="0" eb="2">
      <t>シャカイ</t>
    </rPh>
    <rPh sb="3" eb="5">
      <t>コウケン</t>
    </rPh>
    <phoneticPr fontId="4"/>
  </si>
  <si>
    <t>有名になりたい</t>
    <rPh sb="0" eb="2">
      <t>ユウメイ</t>
    </rPh>
    <phoneticPr fontId="4"/>
  </si>
  <si>
    <t>お金持ちになりたい</t>
    <rPh sb="1" eb="3">
      <t>カネモ</t>
    </rPh>
    <phoneticPr fontId="4"/>
  </si>
  <si>
    <t>自分の個性や能力を生かしたい</t>
    <rPh sb="0" eb="2">
      <t>ジブン</t>
    </rPh>
    <rPh sb="3" eb="5">
      <t>コセイ</t>
    </rPh>
    <rPh sb="6" eb="8">
      <t>ノウリョク</t>
    </rPh>
    <rPh sb="9" eb="10">
      <t>イ</t>
    </rPh>
    <phoneticPr fontId="4"/>
  </si>
  <si>
    <t>好きなことをしてのんびり暮らしたい</t>
    <rPh sb="0" eb="1">
      <t>ス</t>
    </rPh>
    <rPh sb="12" eb="13">
      <t>ク</t>
    </rPh>
    <phoneticPr fontId="4"/>
  </si>
  <si>
    <t>家族と幸せに暮らしたい</t>
    <rPh sb="0" eb="2">
      <t>カゾク</t>
    </rPh>
    <rPh sb="3" eb="4">
      <t>シアワ</t>
    </rPh>
    <rPh sb="6" eb="7">
      <t>ク</t>
    </rPh>
    <phoneticPr fontId="4"/>
  </si>
  <si>
    <t>わからない</t>
    <phoneticPr fontId="4"/>
  </si>
  <si>
    <t>わからない</t>
    <phoneticPr fontId="4"/>
  </si>
  <si>
    <t>関心はあるがしていない</t>
    <rPh sb="0" eb="2">
      <t>カンシン</t>
    </rPh>
    <phoneticPr fontId="4"/>
  </si>
  <si>
    <t>わからない</t>
    <phoneticPr fontId="4"/>
  </si>
  <si>
    <t>本人に罪の意識がない、または薄いから</t>
    <rPh sb="0" eb="2">
      <t>ホンニン</t>
    </rPh>
    <rPh sb="3" eb="4">
      <t>ツミ</t>
    </rPh>
    <rPh sb="5" eb="7">
      <t>イシキ</t>
    </rPh>
    <rPh sb="14" eb="15">
      <t>ウス</t>
    </rPh>
    <phoneticPr fontId="4"/>
  </si>
  <si>
    <t>自分の感情が先に立って、理性的な判断ができないから</t>
    <rPh sb="0" eb="2">
      <t>ジブン</t>
    </rPh>
    <rPh sb="3" eb="5">
      <t>カンジョウ</t>
    </rPh>
    <rPh sb="6" eb="7">
      <t>サキ</t>
    </rPh>
    <rPh sb="8" eb="9">
      <t>タ</t>
    </rPh>
    <rPh sb="12" eb="15">
      <t>リセイテキ</t>
    </rPh>
    <rPh sb="16" eb="18">
      <t>ハンダン</t>
    </rPh>
    <phoneticPr fontId="4"/>
  </si>
  <si>
    <t>家庭内の環境が悪いから</t>
    <rPh sb="0" eb="3">
      <t>カテイナイ</t>
    </rPh>
    <rPh sb="4" eb="6">
      <t>カンキョウ</t>
    </rPh>
    <rPh sb="7" eb="8">
      <t>ワル</t>
    </rPh>
    <phoneticPr fontId="4"/>
  </si>
  <si>
    <t>テレビや本などのメディアが悪い情報を多く流すから</t>
    <rPh sb="4" eb="5">
      <t>ホン</t>
    </rPh>
    <rPh sb="13" eb="14">
      <t>ワル</t>
    </rPh>
    <rPh sb="15" eb="17">
      <t>ジョウホウ</t>
    </rPh>
    <rPh sb="18" eb="19">
      <t>オオ</t>
    </rPh>
    <rPh sb="20" eb="21">
      <t>ナガ</t>
    </rPh>
    <phoneticPr fontId="4"/>
  </si>
  <si>
    <t>インターネットによりアダルトサイトや出会い系サイトなどの有害な情報を得られるから</t>
    <rPh sb="18" eb="20">
      <t>デア</t>
    </rPh>
    <rPh sb="21" eb="22">
      <t>ケイ</t>
    </rPh>
    <rPh sb="28" eb="30">
      <t>ユウガイ</t>
    </rPh>
    <rPh sb="31" eb="33">
      <t>ジョウホウ</t>
    </rPh>
    <rPh sb="34" eb="35">
      <t>エ</t>
    </rPh>
    <phoneticPr fontId="4"/>
  </si>
  <si>
    <t>社会のしくみがよくないから</t>
    <rPh sb="0" eb="2">
      <t>シャカイ</t>
    </rPh>
    <phoneticPr fontId="4"/>
  </si>
  <si>
    <t>学校に原因があるから</t>
    <rPh sb="0" eb="2">
      <t>ガッコウ</t>
    </rPh>
    <rPh sb="3" eb="5">
      <t>ゲンイン</t>
    </rPh>
    <phoneticPr fontId="4"/>
  </si>
  <si>
    <t>わからない</t>
    <phoneticPr fontId="4"/>
  </si>
  <si>
    <t>青少年が気軽に立ち寄れる施設や場所</t>
    <rPh sb="0" eb="3">
      <t>セイショウネン</t>
    </rPh>
    <rPh sb="4" eb="6">
      <t>キガル</t>
    </rPh>
    <rPh sb="7" eb="8">
      <t>タ</t>
    </rPh>
    <rPh sb="9" eb="10">
      <t>ヨ</t>
    </rPh>
    <rPh sb="12" eb="14">
      <t>シセツ</t>
    </rPh>
    <rPh sb="15" eb="17">
      <t>バショ</t>
    </rPh>
    <phoneticPr fontId="4"/>
  </si>
  <si>
    <t>グループ・サークル活動に利用できる施設や場所</t>
    <rPh sb="9" eb="11">
      <t>カツドウ</t>
    </rPh>
    <rPh sb="12" eb="14">
      <t>リヨウ</t>
    </rPh>
    <rPh sb="17" eb="19">
      <t>シセツ</t>
    </rPh>
    <rPh sb="20" eb="22">
      <t>バショ</t>
    </rPh>
    <phoneticPr fontId="4"/>
  </si>
  <si>
    <t>ボランティア活動などに参加するための情報</t>
    <rPh sb="6" eb="8">
      <t>カツドウ</t>
    </rPh>
    <rPh sb="11" eb="13">
      <t>サンカ</t>
    </rPh>
    <rPh sb="18" eb="20">
      <t>ジョウホウ</t>
    </rPh>
    <phoneticPr fontId="4"/>
  </si>
  <si>
    <t>青少年の悩みなどを気軽に相談できるところ</t>
    <rPh sb="0" eb="3">
      <t>セイショウネン</t>
    </rPh>
    <rPh sb="4" eb="5">
      <t>ナヤ</t>
    </rPh>
    <rPh sb="9" eb="11">
      <t>キガル</t>
    </rPh>
    <rPh sb="12" eb="14">
      <t>ソウダン</t>
    </rPh>
    <phoneticPr fontId="4"/>
  </si>
  <si>
    <t>青少年が自分で企画運営して行事やボランティア活動を行うこと</t>
    <rPh sb="0" eb="3">
      <t>セイショウネン</t>
    </rPh>
    <rPh sb="4" eb="6">
      <t>ジブン</t>
    </rPh>
    <rPh sb="7" eb="9">
      <t>キカク</t>
    </rPh>
    <rPh sb="9" eb="11">
      <t>ウンエイ</t>
    </rPh>
    <rPh sb="13" eb="15">
      <t>ギョウジ</t>
    </rPh>
    <rPh sb="22" eb="24">
      <t>カツドウ</t>
    </rPh>
    <rPh sb="25" eb="26">
      <t>オコナ</t>
    </rPh>
    <phoneticPr fontId="4"/>
  </si>
  <si>
    <t>青少年が意見発表や討論をすること</t>
    <rPh sb="0" eb="3">
      <t>セイショウネン</t>
    </rPh>
    <rPh sb="4" eb="6">
      <t>イケン</t>
    </rPh>
    <rPh sb="6" eb="8">
      <t>ハッピョウ</t>
    </rPh>
    <rPh sb="9" eb="11">
      <t>トウロン</t>
    </rPh>
    <phoneticPr fontId="4"/>
  </si>
  <si>
    <t>県内の青少年と県外（又は海外）の青少年との交流</t>
    <rPh sb="0" eb="2">
      <t>ケンナイ</t>
    </rPh>
    <rPh sb="3" eb="6">
      <t>セイショウネン</t>
    </rPh>
    <rPh sb="7" eb="9">
      <t>ケンガイ</t>
    </rPh>
    <rPh sb="10" eb="11">
      <t>マタ</t>
    </rPh>
    <rPh sb="12" eb="14">
      <t>カイガイ</t>
    </rPh>
    <rPh sb="16" eb="19">
      <t>セイショウネン</t>
    </rPh>
    <rPh sb="21" eb="23">
      <t>コウリュウ</t>
    </rPh>
    <phoneticPr fontId="4"/>
  </si>
  <si>
    <t>自分の仕事などが忙しくて話す時間がない</t>
    <rPh sb="0" eb="2">
      <t>ジブン</t>
    </rPh>
    <rPh sb="3" eb="5">
      <t>シゴト</t>
    </rPh>
    <rPh sb="8" eb="9">
      <t>イソガ</t>
    </rPh>
    <rPh sb="12" eb="13">
      <t>ハナ</t>
    </rPh>
    <rPh sb="14" eb="16">
      <t>ジカン</t>
    </rPh>
    <phoneticPr fontId="4"/>
  </si>
  <si>
    <t>わからない</t>
    <phoneticPr fontId="4"/>
  </si>
  <si>
    <t>わからない</t>
    <phoneticPr fontId="4"/>
  </si>
  <si>
    <t>②少年の今回調査</t>
    <rPh sb="1" eb="3">
      <t>ショウネン</t>
    </rPh>
    <rPh sb="4" eb="6">
      <t>コンカイ</t>
    </rPh>
    <rPh sb="6" eb="8">
      <t>チョウサ</t>
    </rPh>
    <phoneticPr fontId="4"/>
  </si>
  <si>
    <t>先生の対応</t>
    <rPh sb="0" eb="2">
      <t>センセイ</t>
    </rPh>
    <rPh sb="3" eb="5">
      <t>タイオウ</t>
    </rPh>
    <phoneticPr fontId="4"/>
  </si>
  <si>
    <t>友達の素行が悪い</t>
    <rPh sb="0" eb="2">
      <t>トモダチ</t>
    </rPh>
    <rPh sb="3" eb="5">
      <t>ソコウ</t>
    </rPh>
    <rPh sb="6" eb="7">
      <t>ワル</t>
    </rPh>
    <phoneticPr fontId="4"/>
  </si>
  <si>
    <t>いじめがある</t>
    <phoneticPr fontId="4"/>
  </si>
  <si>
    <t>校則が厳しい</t>
    <rPh sb="0" eb="2">
      <t>コウソク</t>
    </rPh>
    <rPh sb="3" eb="4">
      <t>キビ</t>
    </rPh>
    <phoneticPr fontId="4"/>
  </si>
  <si>
    <t>校則がゆるい</t>
    <rPh sb="0" eb="2">
      <t>コウソク</t>
    </rPh>
    <phoneticPr fontId="4"/>
  </si>
  <si>
    <t>PTA活動がわずらわしい</t>
    <rPh sb="3" eb="5">
      <t>カツドウ</t>
    </rPh>
    <phoneticPr fontId="4"/>
  </si>
  <si>
    <t>不満はない</t>
    <rPh sb="0" eb="2">
      <t>フマン</t>
    </rPh>
    <phoneticPr fontId="4"/>
  </si>
  <si>
    <t>学校のことはわからない</t>
    <rPh sb="0" eb="2">
      <t>ガッコウ</t>
    </rPh>
    <phoneticPr fontId="4"/>
  </si>
  <si>
    <t>道徳、マナーの指導</t>
    <rPh sb="0" eb="2">
      <t>ドウトク</t>
    </rPh>
    <rPh sb="7" eb="9">
      <t>シドウ</t>
    </rPh>
    <phoneticPr fontId="4"/>
  </si>
  <si>
    <t>進学・就職相談</t>
    <rPh sb="0" eb="2">
      <t>シンガク</t>
    </rPh>
    <rPh sb="3" eb="5">
      <t>シュウショク</t>
    </rPh>
    <rPh sb="5" eb="7">
      <t>ソウダン</t>
    </rPh>
    <phoneticPr fontId="4"/>
  </si>
  <si>
    <t>職業体験</t>
    <rPh sb="0" eb="2">
      <t>ショクギョウ</t>
    </rPh>
    <rPh sb="2" eb="4">
      <t>タイケン</t>
    </rPh>
    <phoneticPr fontId="4"/>
  </si>
  <si>
    <t>英会話、コンピュータなどの資格取得</t>
    <rPh sb="0" eb="3">
      <t>エイカイワ</t>
    </rPh>
    <rPh sb="13" eb="15">
      <t>シカク</t>
    </rPh>
    <rPh sb="15" eb="17">
      <t>シュトク</t>
    </rPh>
    <phoneticPr fontId="4"/>
  </si>
  <si>
    <t>悩みごとの相談</t>
    <rPh sb="0" eb="1">
      <t>ナヤ</t>
    </rPh>
    <rPh sb="5" eb="7">
      <t>ソウダン</t>
    </rPh>
    <phoneticPr fontId="4"/>
  </si>
  <si>
    <t>特になし</t>
    <rPh sb="0" eb="1">
      <t>トク</t>
    </rPh>
    <phoneticPr fontId="4"/>
  </si>
  <si>
    <t>１　基本属性（性・年齢・住んでいる地域）</t>
    <rPh sb="2" eb="4">
      <t>キホン</t>
    </rPh>
    <rPh sb="4" eb="6">
      <t>ゾクセイ</t>
    </rPh>
    <rPh sb="7" eb="8">
      <t>セイ</t>
    </rPh>
    <rPh sb="9" eb="11">
      <t>ネンレイ</t>
    </rPh>
    <rPh sb="12" eb="13">
      <t>ス</t>
    </rPh>
    <rPh sb="17" eb="19">
      <t>チイキ</t>
    </rPh>
    <phoneticPr fontId="4"/>
  </si>
  <si>
    <t>８　地域社会</t>
    <rPh sb="2" eb="4">
      <t>チイキ</t>
    </rPh>
    <rPh sb="4" eb="6">
      <t>シャカイ</t>
    </rPh>
    <phoneticPr fontId="4"/>
  </si>
  <si>
    <t>はい</t>
    <phoneticPr fontId="4"/>
  </si>
  <si>
    <t>いいえ</t>
    <phoneticPr fontId="4"/>
  </si>
  <si>
    <t>学校数</t>
    <rPh sb="0" eb="2">
      <t>ガッコウ</t>
    </rPh>
    <rPh sb="2" eb="3">
      <t>スウ</t>
    </rPh>
    <phoneticPr fontId="4"/>
  </si>
  <si>
    <t>標本数</t>
    <rPh sb="0" eb="3">
      <t>ヒョウホンスウ</t>
    </rPh>
    <phoneticPr fontId="4"/>
  </si>
  <si>
    <t>あまりわかっていない</t>
    <phoneticPr fontId="4"/>
  </si>
  <si>
    <t>子どもの成績がのびない</t>
    <rPh sb="0" eb="1">
      <t>コ</t>
    </rPh>
    <rPh sb="4" eb="6">
      <t>セイセキ</t>
    </rPh>
    <phoneticPr fontId="4"/>
  </si>
  <si>
    <t>＜悩み＞</t>
    <rPh sb="1" eb="2">
      <t>ナヤ</t>
    </rPh>
    <phoneticPr fontId="4"/>
  </si>
  <si>
    <t>祖父母（子どもの曽祖父母）、
親戚</t>
    <rPh sb="0" eb="3">
      <t>ソフボ</t>
    </rPh>
    <rPh sb="4" eb="5">
      <t>コ</t>
    </rPh>
    <rPh sb="8" eb="9">
      <t>ゾ</t>
    </rPh>
    <rPh sb="9" eb="12">
      <t>ソフボ</t>
    </rPh>
    <rPh sb="15" eb="17">
      <t>シンセキ</t>
    </rPh>
    <phoneticPr fontId="4"/>
  </si>
  <si>
    <t>＜地域＞</t>
    <rPh sb="1" eb="3">
      <t>チイキ</t>
    </rPh>
    <phoneticPr fontId="4"/>
  </si>
  <si>
    <t>レクリエーションや
スポーツ大会・運動会</t>
    <rPh sb="14" eb="16">
      <t>タイカイ</t>
    </rPh>
    <rPh sb="17" eb="20">
      <t>ウンドウカイ</t>
    </rPh>
    <phoneticPr fontId="4"/>
  </si>
  <si>
    <t>子ども達の指導や世話</t>
    <rPh sb="0" eb="1">
      <t>コ</t>
    </rPh>
    <rPh sb="3" eb="4">
      <t>タチ</t>
    </rPh>
    <rPh sb="5" eb="7">
      <t>シドウ</t>
    </rPh>
    <rPh sb="8" eb="10">
      <t>セワ</t>
    </rPh>
    <phoneticPr fontId="4"/>
  </si>
  <si>
    <t>友達の家で遊ぶ</t>
  </si>
  <si>
    <t>＜非行＞</t>
    <rPh sb="1" eb="3">
      <t>ヒコウ</t>
    </rPh>
    <phoneticPr fontId="4"/>
  </si>
  <si>
    <t>地域社会（となり近所）が非行など子どもの行動に無関心・無責任だから</t>
    <rPh sb="0" eb="2">
      <t>チイキ</t>
    </rPh>
    <rPh sb="2" eb="4">
      <t>シャカイ</t>
    </rPh>
    <rPh sb="8" eb="10">
      <t>キンジョ</t>
    </rPh>
    <rPh sb="12" eb="14">
      <t>ヒコウ</t>
    </rPh>
    <rPh sb="16" eb="17">
      <t>コ</t>
    </rPh>
    <rPh sb="20" eb="22">
      <t>コウドウ</t>
    </rPh>
    <rPh sb="23" eb="26">
      <t>ムカンシン</t>
    </rPh>
    <rPh sb="27" eb="30">
      <t>ムセキニン</t>
    </rPh>
    <phoneticPr fontId="4"/>
  </si>
  <si>
    <t>＜家庭教育＞</t>
    <rPh sb="1" eb="3">
      <t>カテイ</t>
    </rPh>
    <rPh sb="3" eb="5">
      <t>キョウイク</t>
    </rPh>
    <phoneticPr fontId="4"/>
  </si>
  <si>
    <t>⊿</t>
    <phoneticPr fontId="4"/>
  </si>
  <si>
    <t>⊿</t>
    <phoneticPr fontId="4"/>
  </si>
  <si>
    <t>理解×</t>
    <rPh sb="0" eb="2">
      <t>リカイ</t>
    </rPh>
    <phoneticPr fontId="4"/>
  </si>
  <si>
    <t>理解○</t>
    <rPh sb="0" eb="2">
      <t>リカイ</t>
    </rPh>
    <phoneticPr fontId="4"/>
  </si>
  <si>
    <t>男性</t>
    <rPh sb="0" eb="1">
      <t>ダン</t>
    </rPh>
    <rPh sb="1" eb="2">
      <t>セイ</t>
    </rPh>
    <phoneticPr fontId="4"/>
  </si>
  <si>
    <t>話しをする</t>
    <rPh sb="0" eb="1">
      <t>ハナ</t>
    </rPh>
    <phoneticPr fontId="4"/>
  </si>
  <si>
    <t>父親と話す</t>
    <rPh sb="0" eb="2">
      <t>チチオヤ</t>
    </rPh>
    <rPh sb="3" eb="4">
      <t>ハナ</t>
    </rPh>
    <phoneticPr fontId="4"/>
  </si>
  <si>
    <t>母親と話す</t>
    <rPh sb="0" eb="2">
      <t>ハハオヤ</t>
    </rPh>
    <rPh sb="3" eb="4">
      <t>ハナ</t>
    </rPh>
    <phoneticPr fontId="4"/>
  </si>
  <si>
    <t>父親</t>
    <rPh sb="0" eb="2">
      <t>チチオヤ</t>
    </rPh>
    <phoneticPr fontId="4"/>
  </si>
  <si>
    <t>母親</t>
    <rPh sb="0" eb="2">
      <t>ハハオヤ</t>
    </rPh>
    <phoneticPr fontId="4"/>
  </si>
  <si>
    <t>Rank</t>
    <phoneticPr fontId="4"/>
  </si>
  <si>
    <t>⊿</t>
    <phoneticPr fontId="4"/>
  </si>
  <si>
    <t>わかってくれる</t>
    <phoneticPr fontId="4"/>
  </si>
  <si>
    <t>２　子ども・家族構成</t>
    <rPh sb="6" eb="8">
      <t>カゾク</t>
    </rPh>
    <rPh sb="8" eb="10">
      <t>コウセイ</t>
    </rPh>
    <phoneticPr fontId="4"/>
  </si>
  <si>
    <t>３　子どもとの会話</t>
    <rPh sb="7" eb="9">
      <t>カイワ</t>
    </rPh>
    <phoneticPr fontId="4"/>
  </si>
  <si>
    <t>４　子どもの家庭生活・悩み</t>
    <rPh sb="6" eb="8">
      <t>カテイ</t>
    </rPh>
    <rPh sb="8" eb="10">
      <t>セイカツ</t>
    </rPh>
    <rPh sb="11" eb="12">
      <t>ナヤ</t>
    </rPh>
    <phoneticPr fontId="4"/>
  </si>
  <si>
    <t>９　子どもの生活時間</t>
    <rPh sb="6" eb="8">
      <t>セイカツ</t>
    </rPh>
    <rPh sb="8" eb="10">
      <t>ジカン</t>
    </rPh>
    <phoneticPr fontId="4"/>
  </si>
  <si>
    <t>１０　保護者の幸せ・子どもに対する夢</t>
    <rPh sb="3" eb="6">
      <t>ホゴシャ</t>
    </rPh>
    <rPh sb="7" eb="8">
      <t>シアワ</t>
    </rPh>
    <rPh sb="14" eb="15">
      <t>タイ</t>
    </rPh>
    <rPh sb="17" eb="18">
      <t>ユメ</t>
    </rPh>
    <phoneticPr fontId="4"/>
  </si>
  <si>
    <t>Rank</t>
    <phoneticPr fontId="4"/>
  </si>
  <si>
    <t>好き</t>
    <rPh sb="0" eb="1">
      <t>ス</t>
    </rPh>
    <phoneticPr fontId="4"/>
  </si>
  <si>
    <t>嫌い</t>
    <rPh sb="0" eb="1">
      <t>キラ</t>
    </rPh>
    <phoneticPr fontId="4"/>
  </si>
  <si>
    <t>問4　子どもの人数</t>
    <rPh sb="0" eb="1">
      <t>トイ</t>
    </rPh>
    <rPh sb="3" eb="4">
      <t>コ</t>
    </rPh>
    <rPh sb="7" eb="9">
      <t>ニンズウ</t>
    </rPh>
    <phoneticPr fontId="4"/>
  </si>
  <si>
    <t>【誰とどのように過ごすか】</t>
    <rPh sb="1" eb="2">
      <t>ダレ</t>
    </rPh>
    <rPh sb="8" eb="9">
      <t>ス</t>
    </rPh>
    <phoneticPr fontId="4"/>
  </si>
  <si>
    <t>「その他」の内訳</t>
    <phoneticPr fontId="4"/>
  </si>
  <si>
    <t>５人</t>
    <rPh sb="1" eb="2">
      <t>ニン</t>
    </rPh>
    <phoneticPr fontId="4"/>
  </si>
  <si>
    <t>６人</t>
    <rPh sb="1" eb="2">
      <t>ニン</t>
    </rPh>
    <phoneticPr fontId="4"/>
  </si>
  <si>
    <t>※「その他」の内訳は、誤字を含め</t>
    <rPh sb="4" eb="5">
      <t>タ</t>
    </rPh>
    <rPh sb="7" eb="9">
      <t>ウチワケ</t>
    </rPh>
    <rPh sb="11" eb="13">
      <t>ゴジ</t>
    </rPh>
    <rPh sb="14" eb="15">
      <t>フク</t>
    </rPh>
    <phoneticPr fontId="4"/>
  </si>
  <si>
    <t>可能な限り原本の表記に従った。</t>
    <rPh sb="0" eb="2">
      <t>カノウ</t>
    </rPh>
    <rPh sb="3" eb="4">
      <t>カギ</t>
    </rPh>
    <rPh sb="5" eb="7">
      <t>ゲンポン</t>
    </rPh>
    <rPh sb="8" eb="10">
      <t>ヒョウキ</t>
    </rPh>
    <rPh sb="11" eb="12">
      <t>シタガ</t>
    </rPh>
    <phoneticPr fontId="4"/>
  </si>
  <si>
    <t>※「その他」の内訳は、誤字を含め可能な限り原本の表記に従った。</t>
    <rPh sb="4" eb="5">
      <t>タ</t>
    </rPh>
    <rPh sb="7" eb="9">
      <t>ウチワケ</t>
    </rPh>
    <rPh sb="11" eb="13">
      <t>ゴジ</t>
    </rPh>
    <rPh sb="14" eb="15">
      <t>フク</t>
    </rPh>
    <rPh sb="16" eb="18">
      <t>カノウ</t>
    </rPh>
    <rPh sb="19" eb="20">
      <t>カギ</t>
    </rPh>
    <rPh sb="21" eb="23">
      <t>ゲンポン</t>
    </rPh>
    <rPh sb="24" eb="26">
      <t>ヒョウキ</t>
    </rPh>
    <rPh sb="27" eb="28">
      <t>シタガ</t>
    </rPh>
    <phoneticPr fontId="4"/>
  </si>
  <si>
    <t>可能な限り原本の表記に従った。</t>
  </si>
  <si>
    <t>可能な限り原本の表記に従った。</t>
    <phoneticPr fontId="4"/>
  </si>
  <si>
    <t>はい</t>
    <phoneticPr fontId="4"/>
  </si>
  <si>
    <t>いいえ</t>
    <phoneticPr fontId="4"/>
  </si>
  <si>
    <t>わからない</t>
    <phoneticPr fontId="4"/>
  </si>
  <si>
    <t>①今回調査（男女別）</t>
    <rPh sb="1" eb="3">
      <t>コンカイ</t>
    </rPh>
    <rPh sb="3" eb="5">
      <t>チョウサ</t>
    </rPh>
    <rPh sb="6" eb="8">
      <t>ダンジョ</t>
    </rPh>
    <rPh sb="8" eb="9">
      <t>ベツ</t>
    </rPh>
    <phoneticPr fontId="4"/>
  </si>
  <si>
    <t>※「その他」の内訳は、誤字を含め可能な限り原本の表記に従った。</t>
    <rPh sb="4" eb="5">
      <t>タ</t>
    </rPh>
    <rPh sb="7" eb="9">
      <t>ウチワケ</t>
    </rPh>
    <rPh sb="11" eb="13">
      <t>ゴジ</t>
    </rPh>
    <rPh sb="14" eb="15">
      <t>フク</t>
    </rPh>
    <phoneticPr fontId="4"/>
  </si>
  <si>
    <t>Ⅲ　保護者に対する調査</t>
    <rPh sb="2" eb="5">
      <t>ホゴシャ</t>
    </rPh>
    <rPh sb="6" eb="7">
      <t>タイ</t>
    </rPh>
    <rPh sb="9" eb="11">
      <t>チョウサ</t>
    </rPh>
    <phoneticPr fontId="4"/>
  </si>
  <si>
    <t>祖父母（子供の祖父母）と話をしている時</t>
    <rPh sb="0" eb="3">
      <t>ソフボ</t>
    </rPh>
    <rPh sb="4" eb="6">
      <t>コドモ</t>
    </rPh>
    <rPh sb="7" eb="10">
      <t>ソフボ</t>
    </rPh>
    <rPh sb="12" eb="13">
      <t>ハナシ</t>
    </rPh>
    <rPh sb="18" eb="19">
      <t>トキ</t>
    </rPh>
    <phoneticPr fontId="4"/>
  </si>
  <si>
    <t>決めている</t>
    <rPh sb="0" eb="1">
      <t>キ</t>
    </rPh>
    <phoneticPr fontId="4"/>
  </si>
  <si>
    <t>必要だと思うが決めていない</t>
    <rPh sb="0" eb="2">
      <t>ヒツヨウ</t>
    </rPh>
    <rPh sb="4" eb="5">
      <t>オモ</t>
    </rPh>
    <rPh sb="7" eb="8">
      <t>キ</t>
    </rPh>
    <phoneticPr fontId="4"/>
  </si>
  <si>
    <t>必要ないので決めていない</t>
    <rPh sb="0" eb="2">
      <t>ヒツヨウ</t>
    </rPh>
    <rPh sb="6" eb="7">
      <t>キ</t>
    </rPh>
    <phoneticPr fontId="4"/>
  </si>
  <si>
    <t>メール</t>
    <phoneticPr fontId="4"/>
  </si>
  <si>
    <t>LINE</t>
    <phoneticPr fontId="4"/>
  </si>
  <si>
    <t>通話以外はない</t>
    <rPh sb="0" eb="2">
      <t>ツウワ</t>
    </rPh>
    <rPh sb="2" eb="4">
      <t>イガイ</t>
    </rPh>
    <phoneticPr fontId="4"/>
  </si>
  <si>
    <t>授業のこと</t>
    <rPh sb="0" eb="2">
      <t>ジュギョウ</t>
    </rPh>
    <phoneticPr fontId="4"/>
  </si>
  <si>
    <t>いじめのこと</t>
    <phoneticPr fontId="4"/>
  </si>
  <si>
    <t>学校の規則のこと</t>
    <rPh sb="0" eb="2">
      <t>ガッコウ</t>
    </rPh>
    <rPh sb="3" eb="5">
      <t>キソク</t>
    </rPh>
    <phoneticPr fontId="4"/>
  </si>
  <si>
    <t>部活動のこと</t>
    <rPh sb="0" eb="3">
      <t>ブカツドウ</t>
    </rPh>
    <phoneticPr fontId="4"/>
  </si>
  <si>
    <t>進学・就職のこと</t>
    <rPh sb="0" eb="2">
      <t>シンガク</t>
    </rPh>
    <rPh sb="3" eb="5">
      <t>シュウショク</t>
    </rPh>
    <phoneticPr fontId="4"/>
  </si>
  <si>
    <t>問9　悩みを持っているか</t>
    <rPh sb="0" eb="1">
      <t>トイ</t>
    </rPh>
    <rPh sb="3" eb="4">
      <t>ナヤ</t>
    </rPh>
    <rPh sb="6" eb="7">
      <t>モ</t>
    </rPh>
    <phoneticPr fontId="4"/>
  </si>
  <si>
    <t>問10　悩みを相談されたことあるか</t>
    <rPh sb="0" eb="1">
      <t>トイ</t>
    </rPh>
    <rPh sb="4" eb="5">
      <t>ナヤ</t>
    </rPh>
    <rPh sb="7" eb="9">
      <t>ソウダン</t>
    </rPh>
    <phoneticPr fontId="4"/>
  </si>
  <si>
    <t>問11　相談された内容</t>
    <rPh sb="0" eb="1">
      <t>トイ</t>
    </rPh>
    <rPh sb="4" eb="6">
      <t>ソウダン</t>
    </rPh>
    <rPh sb="9" eb="11">
      <t>ナイヨウ</t>
    </rPh>
    <phoneticPr fontId="4"/>
  </si>
  <si>
    <t>問21　どの学校まで進学させたいか</t>
    <rPh sb="0" eb="1">
      <t>トイ</t>
    </rPh>
    <rPh sb="6" eb="8">
      <t>ガッコウ</t>
    </rPh>
    <rPh sb="10" eb="12">
      <t>シンガク</t>
    </rPh>
    <phoneticPr fontId="4"/>
  </si>
  <si>
    <t>問16　学校に対する不満</t>
    <rPh sb="0" eb="1">
      <t>トイ</t>
    </rPh>
    <rPh sb="4" eb="6">
      <t>ガッコウ</t>
    </rPh>
    <rPh sb="7" eb="8">
      <t>タイ</t>
    </rPh>
    <rPh sb="10" eb="12">
      <t>フマン</t>
    </rPh>
    <phoneticPr fontId="4"/>
  </si>
  <si>
    <t>問17　学校に望むこと</t>
    <rPh sb="0" eb="1">
      <t>トイ</t>
    </rPh>
    <rPh sb="4" eb="6">
      <t>ガッコウ</t>
    </rPh>
    <rPh sb="7" eb="8">
      <t>ノゾ</t>
    </rPh>
    <phoneticPr fontId="4"/>
  </si>
  <si>
    <t>問12　子の友達を知っているか</t>
    <rPh sb="0" eb="1">
      <t>トイ</t>
    </rPh>
    <rPh sb="4" eb="5">
      <t>コ</t>
    </rPh>
    <rPh sb="6" eb="8">
      <t>トモダチ</t>
    </rPh>
    <rPh sb="9" eb="10">
      <t>シ</t>
    </rPh>
    <phoneticPr fontId="4"/>
  </si>
  <si>
    <t>問20　相談相手</t>
    <rPh sb="0" eb="1">
      <t>トイ</t>
    </rPh>
    <rPh sb="4" eb="6">
      <t>ソウダン</t>
    </rPh>
    <rPh sb="6" eb="8">
      <t>アイテ</t>
    </rPh>
    <phoneticPr fontId="4"/>
  </si>
  <si>
    <t>問23　住んでいる地域が好きか</t>
    <rPh sb="0" eb="1">
      <t>トイ</t>
    </rPh>
    <rPh sb="4" eb="5">
      <t>ス</t>
    </rPh>
    <rPh sb="9" eb="11">
      <t>チイキ</t>
    </rPh>
    <rPh sb="12" eb="13">
      <t>ス</t>
    </rPh>
    <phoneticPr fontId="4"/>
  </si>
  <si>
    <t>問24　参加したことある地域活動</t>
    <rPh sb="0" eb="1">
      <t>トイ</t>
    </rPh>
    <rPh sb="4" eb="6">
      <t>サンカ</t>
    </rPh>
    <rPh sb="12" eb="14">
      <t>チイキ</t>
    </rPh>
    <rPh sb="14" eb="16">
      <t>カツドウ</t>
    </rPh>
    <phoneticPr fontId="4"/>
  </si>
  <si>
    <t>問25　地域活動に参加したことない理由</t>
    <rPh sb="0" eb="1">
      <t>トイ</t>
    </rPh>
    <rPh sb="4" eb="6">
      <t>チイキ</t>
    </rPh>
    <rPh sb="6" eb="8">
      <t>カツドウ</t>
    </rPh>
    <rPh sb="9" eb="11">
      <t>サンカ</t>
    </rPh>
    <rPh sb="17" eb="19">
      <t>リユウ</t>
    </rPh>
    <phoneticPr fontId="4"/>
  </si>
  <si>
    <t>問26　平日自由時間や休日の過ごし方</t>
    <rPh sb="0" eb="1">
      <t>トイ</t>
    </rPh>
    <rPh sb="4" eb="6">
      <t>ヘイジツ</t>
    </rPh>
    <rPh sb="6" eb="8">
      <t>ジユウ</t>
    </rPh>
    <rPh sb="8" eb="10">
      <t>ジカン</t>
    </rPh>
    <rPh sb="11" eb="13">
      <t>キュウジツ</t>
    </rPh>
    <rPh sb="14" eb="15">
      <t>ス</t>
    </rPh>
    <rPh sb="17" eb="18">
      <t>カタ</t>
    </rPh>
    <phoneticPr fontId="4"/>
  </si>
  <si>
    <t>問27　携帯・スマホを持っているか</t>
    <rPh sb="0" eb="1">
      <t>トイ</t>
    </rPh>
    <rPh sb="4" eb="6">
      <t>ケイタイ</t>
    </rPh>
    <rPh sb="11" eb="12">
      <t>モ</t>
    </rPh>
    <phoneticPr fontId="4"/>
  </si>
  <si>
    <t>問28　1日の電話で話す時間</t>
    <rPh sb="0" eb="1">
      <t>トイ</t>
    </rPh>
    <rPh sb="5" eb="6">
      <t>ニチ</t>
    </rPh>
    <rPh sb="7" eb="9">
      <t>デンワ</t>
    </rPh>
    <rPh sb="10" eb="11">
      <t>ハナ</t>
    </rPh>
    <rPh sb="12" eb="14">
      <t>ジカン</t>
    </rPh>
    <phoneticPr fontId="4"/>
  </si>
  <si>
    <t>問30　1日のネット・メールをする時間</t>
    <rPh sb="0" eb="1">
      <t>トイ</t>
    </rPh>
    <rPh sb="5" eb="6">
      <t>ニチ</t>
    </rPh>
    <rPh sb="17" eb="19">
      <t>ジカン</t>
    </rPh>
    <phoneticPr fontId="4"/>
  </si>
  <si>
    <t>問31　フィルタリングについて（H30　5、6が追加）　</t>
    <rPh sb="0" eb="1">
      <t>トイ</t>
    </rPh>
    <rPh sb="24" eb="26">
      <t>ツイカ</t>
    </rPh>
    <phoneticPr fontId="4"/>
  </si>
  <si>
    <t>問32　幸せだと感じるとき</t>
    <rPh sb="0" eb="1">
      <t>トイ</t>
    </rPh>
    <rPh sb="4" eb="5">
      <t>シアワ</t>
    </rPh>
    <rPh sb="8" eb="9">
      <t>カン</t>
    </rPh>
    <phoneticPr fontId="4"/>
  </si>
  <si>
    <t>問33　子に対する夢</t>
    <rPh sb="0" eb="1">
      <t>トイ</t>
    </rPh>
    <rPh sb="4" eb="5">
      <t>コ</t>
    </rPh>
    <rPh sb="6" eb="7">
      <t>タイ</t>
    </rPh>
    <rPh sb="9" eb="10">
      <t>ユメ</t>
    </rPh>
    <phoneticPr fontId="4"/>
  </si>
  <si>
    <t>問34　日本の社会問題</t>
    <rPh sb="0" eb="1">
      <t>トイ</t>
    </rPh>
    <rPh sb="4" eb="6">
      <t>ニホン</t>
    </rPh>
    <rPh sb="7" eb="9">
      <t>シャカイ</t>
    </rPh>
    <rPh sb="9" eb="11">
      <t>モンダイ</t>
    </rPh>
    <phoneticPr fontId="4"/>
  </si>
  <si>
    <t>問35　次の行動について</t>
    <rPh sb="0" eb="1">
      <t>トイ</t>
    </rPh>
    <rPh sb="4" eb="5">
      <t>ツギ</t>
    </rPh>
    <rPh sb="6" eb="8">
      <t>コウドウ</t>
    </rPh>
    <phoneticPr fontId="4"/>
  </si>
  <si>
    <t>あいさつ</t>
    <phoneticPr fontId="4"/>
  </si>
  <si>
    <t>席をゆずる</t>
    <rPh sb="0" eb="1">
      <t>セキ</t>
    </rPh>
    <phoneticPr fontId="4"/>
  </si>
  <si>
    <t>お年寄り</t>
    <rPh sb="1" eb="3">
      <t>トシヨ</t>
    </rPh>
    <phoneticPr fontId="4"/>
  </si>
  <si>
    <t>ボランティア</t>
    <phoneticPr fontId="4"/>
  </si>
  <si>
    <t>友達の相談</t>
    <rPh sb="0" eb="2">
      <t>トモダチ</t>
    </rPh>
    <rPh sb="3" eb="5">
      <t>ソウダン</t>
    </rPh>
    <phoneticPr fontId="4"/>
  </si>
  <si>
    <t>暴力</t>
    <rPh sb="0" eb="2">
      <t>ボウリョク</t>
    </rPh>
    <phoneticPr fontId="4"/>
  </si>
  <si>
    <t>万引き</t>
    <rPh sb="0" eb="2">
      <t>マンビ</t>
    </rPh>
    <phoneticPr fontId="4"/>
  </si>
  <si>
    <t>問36　中高生の行動について</t>
    <rPh sb="0" eb="1">
      <t>トイ</t>
    </rPh>
    <rPh sb="4" eb="7">
      <t>チュウコウセイ</t>
    </rPh>
    <rPh sb="8" eb="10">
      <t>コウドウ</t>
    </rPh>
    <phoneticPr fontId="4"/>
  </si>
  <si>
    <t>酒</t>
    <rPh sb="0" eb="1">
      <t>サケ</t>
    </rPh>
    <phoneticPr fontId="4"/>
  </si>
  <si>
    <t>たばこ</t>
    <phoneticPr fontId="4"/>
  </si>
  <si>
    <t>お化粧</t>
    <rPh sb="1" eb="3">
      <t>ケショウ</t>
    </rPh>
    <phoneticPr fontId="4"/>
  </si>
  <si>
    <t>髪を染める</t>
    <rPh sb="0" eb="1">
      <t>カミ</t>
    </rPh>
    <rPh sb="2" eb="3">
      <t>ソ</t>
    </rPh>
    <phoneticPr fontId="4"/>
  </si>
  <si>
    <t>ピアス</t>
    <phoneticPr fontId="4"/>
  </si>
  <si>
    <t>無視仲間はずれ</t>
    <rPh sb="0" eb="2">
      <t>ムシ</t>
    </rPh>
    <rPh sb="2" eb="4">
      <t>ナカマ</t>
    </rPh>
    <phoneticPr fontId="4"/>
  </si>
  <si>
    <t>夜遊び</t>
    <rPh sb="0" eb="2">
      <t>ヨアソ</t>
    </rPh>
    <phoneticPr fontId="4"/>
  </si>
  <si>
    <t>わいせつな雑誌</t>
    <rPh sb="5" eb="7">
      <t>ザッシ</t>
    </rPh>
    <phoneticPr fontId="4"/>
  </si>
  <si>
    <t>援助交際</t>
    <rPh sb="0" eb="2">
      <t>エンジョ</t>
    </rPh>
    <rPh sb="2" eb="4">
      <t>コウサイ</t>
    </rPh>
    <phoneticPr fontId="4"/>
  </si>
  <si>
    <t>危険ドラッグ</t>
    <rPh sb="0" eb="2">
      <t>キケン</t>
    </rPh>
    <phoneticPr fontId="4"/>
  </si>
  <si>
    <t>シンナー</t>
    <phoneticPr fontId="4"/>
  </si>
  <si>
    <t>問37　中高生の非行の原因</t>
    <rPh sb="0" eb="1">
      <t>トイ</t>
    </rPh>
    <rPh sb="4" eb="7">
      <t>チュウコウセイ</t>
    </rPh>
    <rPh sb="8" eb="10">
      <t>ヒコウ</t>
    </rPh>
    <rPh sb="11" eb="13">
      <t>ゲンイン</t>
    </rPh>
    <phoneticPr fontId="4"/>
  </si>
  <si>
    <t>問38　中高生の非行を防ぐ方法</t>
    <rPh sb="0" eb="1">
      <t>トイ</t>
    </rPh>
    <rPh sb="4" eb="7">
      <t>チュウコウセイ</t>
    </rPh>
    <rPh sb="8" eb="10">
      <t>ヒコウ</t>
    </rPh>
    <rPh sb="11" eb="12">
      <t>フセ</t>
    </rPh>
    <rPh sb="13" eb="15">
      <t>ホウホウ</t>
    </rPh>
    <phoneticPr fontId="4"/>
  </si>
  <si>
    <t>問39　家庭教育のあり方</t>
    <rPh sb="0" eb="1">
      <t>トイ</t>
    </rPh>
    <rPh sb="4" eb="6">
      <t>カテイ</t>
    </rPh>
    <rPh sb="6" eb="8">
      <t>キョウイク</t>
    </rPh>
    <rPh sb="11" eb="12">
      <t>カタ</t>
    </rPh>
    <phoneticPr fontId="4"/>
  </si>
  <si>
    <t>問40　家庭の教育力が低下しているか</t>
    <rPh sb="0" eb="1">
      <t>トイ</t>
    </rPh>
    <rPh sb="4" eb="6">
      <t>カテイ</t>
    </rPh>
    <rPh sb="7" eb="10">
      <t>キョウイクリョク</t>
    </rPh>
    <rPh sb="11" eb="13">
      <t>テイカ</t>
    </rPh>
    <phoneticPr fontId="4"/>
  </si>
  <si>
    <t>問41　家庭の教育力低下の理由</t>
    <rPh sb="0" eb="1">
      <t>トイ</t>
    </rPh>
    <rPh sb="4" eb="6">
      <t>カテイ</t>
    </rPh>
    <rPh sb="7" eb="10">
      <t>キョウイクリョク</t>
    </rPh>
    <rPh sb="10" eb="12">
      <t>テイカ</t>
    </rPh>
    <rPh sb="13" eb="15">
      <t>リユウ</t>
    </rPh>
    <phoneticPr fontId="4"/>
  </si>
  <si>
    <t>問42　青少年にとって必要なもの</t>
    <rPh sb="0" eb="1">
      <t>トイ</t>
    </rPh>
    <rPh sb="4" eb="7">
      <t>セイショウネン</t>
    </rPh>
    <rPh sb="11" eb="13">
      <t>ヒツヨウ</t>
    </rPh>
    <phoneticPr fontId="4"/>
  </si>
  <si>
    <t>問1　性別</t>
    <rPh sb="0" eb="1">
      <t>トイ</t>
    </rPh>
    <rPh sb="3" eb="5">
      <t>セイベツ</t>
    </rPh>
    <phoneticPr fontId="4"/>
  </si>
  <si>
    <t>問2　年代</t>
    <rPh sb="0" eb="1">
      <t>トイ</t>
    </rPh>
    <rPh sb="3" eb="5">
      <t>ネンダイ</t>
    </rPh>
    <phoneticPr fontId="4"/>
  </si>
  <si>
    <t>問3　地域</t>
    <rPh sb="0" eb="1">
      <t>トイ</t>
    </rPh>
    <rPh sb="3" eb="5">
      <t>チイキ</t>
    </rPh>
    <phoneticPr fontId="4"/>
  </si>
  <si>
    <t>問4　誰と一緒に暮しているか</t>
    <rPh sb="0" eb="1">
      <t>トイ</t>
    </rPh>
    <rPh sb="3" eb="4">
      <t>ダレ</t>
    </rPh>
    <rPh sb="5" eb="7">
      <t>イッショ</t>
    </rPh>
    <rPh sb="8" eb="9">
      <t>クラ</t>
    </rPh>
    <phoneticPr fontId="4"/>
  </si>
  <si>
    <t>問6　子と話す内容</t>
    <rPh sb="0" eb="1">
      <t>トイ</t>
    </rPh>
    <rPh sb="3" eb="4">
      <t>コ</t>
    </rPh>
    <rPh sb="5" eb="6">
      <t>ハナ</t>
    </rPh>
    <rPh sb="7" eb="9">
      <t>ナイヨウ</t>
    </rPh>
    <phoneticPr fontId="4"/>
  </si>
  <si>
    <t>問7　子と話さない理由</t>
    <rPh sb="0" eb="1">
      <t>トイ</t>
    </rPh>
    <rPh sb="3" eb="4">
      <t>コ</t>
    </rPh>
    <rPh sb="5" eb="6">
      <t>ハナ</t>
    </rPh>
    <rPh sb="9" eb="11">
      <t>リユウ</t>
    </rPh>
    <phoneticPr fontId="4"/>
  </si>
  <si>
    <t>★保護者</t>
    <rPh sb="1" eb="4">
      <t>ホゴシャ</t>
    </rPh>
    <phoneticPr fontId="4"/>
  </si>
  <si>
    <t>帰宅時間　★保護者</t>
    <rPh sb="0" eb="2">
      <t>キタク</t>
    </rPh>
    <rPh sb="2" eb="4">
      <t>ジカン</t>
    </rPh>
    <rPh sb="6" eb="9">
      <t>ホゴシャ</t>
    </rPh>
    <phoneticPr fontId="4"/>
  </si>
  <si>
    <t>問14　</t>
    <rPh sb="0" eb="1">
      <t>トイ</t>
    </rPh>
    <phoneticPr fontId="4"/>
  </si>
  <si>
    <t>就寝時間　★保護者</t>
    <rPh sb="0" eb="2">
      <t>シュウシン</t>
    </rPh>
    <rPh sb="2" eb="4">
      <t>ジカン</t>
    </rPh>
    <rPh sb="6" eb="9">
      <t>ホゴシャ</t>
    </rPh>
    <phoneticPr fontId="4"/>
  </si>
  <si>
    <t>問15　１ヶ月のこづかい</t>
    <rPh sb="0" eb="1">
      <t>トイ</t>
    </rPh>
    <rPh sb="6" eb="7">
      <t>ゲツ</t>
    </rPh>
    <phoneticPr fontId="4"/>
  </si>
  <si>
    <t>問22　どんな職業につかせたいか　★保護者</t>
    <rPh sb="0" eb="1">
      <t>トイ</t>
    </rPh>
    <rPh sb="7" eb="9">
      <t>ショクギョウ</t>
    </rPh>
    <rPh sb="18" eb="21">
      <t>ホゴシャ</t>
    </rPh>
    <phoneticPr fontId="4"/>
  </si>
  <si>
    <t>★H30 生徒</t>
    <rPh sb="5" eb="7">
      <t>セイト</t>
    </rPh>
    <phoneticPr fontId="4"/>
  </si>
  <si>
    <t>問29　中高生が携帯・スマホを持つことについて</t>
    <rPh sb="0" eb="1">
      <t>トイ</t>
    </rPh>
    <rPh sb="4" eb="7">
      <t>チュウコウセイ</t>
    </rPh>
    <rPh sb="8" eb="10">
      <t>ケイタイ</t>
    </rPh>
    <rPh sb="15" eb="16">
      <t>モ</t>
    </rPh>
    <phoneticPr fontId="4"/>
  </si>
  <si>
    <t>【中学生】</t>
    <rPh sb="1" eb="4">
      <t>チュウガクセイ</t>
    </rPh>
    <phoneticPr fontId="4"/>
  </si>
  <si>
    <t>【高校生】</t>
    <rPh sb="1" eb="3">
      <t>コウコウ</t>
    </rPh>
    <rPh sb="3" eb="4">
      <t>セイ</t>
    </rPh>
    <phoneticPr fontId="4"/>
  </si>
  <si>
    <t>H30</t>
    <phoneticPr fontId="4"/>
  </si>
  <si>
    <t>部活動・生徒会活動</t>
    <rPh sb="0" eb="1">
      <t>ブ</t>
    </rPh>
    <rPh sb="1" eb="3">
      <t>カツドウ</t>
    </rPh>
    <rPh sb="4" eb="7">
      <t>セイトカイ</t>
    </rPh>
    <rPh sb="7" eb="9">
      <t>カツドウ</t>
    </rPh>
    <phoneticPr fontId="4"/>
  </si>
  <si>
    <t>部活動のこと</t>
    <rPh sb="0" eb="1">
      <t>ブ</t>
    </rPh>
    <rPh sb="1" eb="3">
      <t>カツドウ</t>
    </rPh>
    <phoneticPr fontId="4"/>
  </si>
  <si>
    <t>部活動・サークル活動のこと</t>
    <rPh sb="0" eb="1">
      <t>ブ</t>
    </rPh>
    <rPh sb="1" eb="3">
      <t>カツドウ</t>
    </rPh>
    <rPh sb="8" eb="10">
      <t>カツドウ</t>
    </rPh>
    <phoneticPr fontId="4"/>
  </si>
  <si>
    <t>わいせつな雑誌やビデオなどがたくさんあって、その影響を受けるから</t>
    <rPh sb="5" eb="7">
      <t>ザッシ</t>
    </rPh>
    <rPh sb="24" eb="26">
      <t>エイキョウ</t>
    </rPh>
    <rPh sb="27" eb="28">
      <t>ウ</t>
    </rPh>
    <phoneticPr fontId="4"/>
  </si>
  <si>
    <t>７　子どもへの夢・希望</t>
    <rPh sb="7" eb="8">
      <t>ユメ</t>
    </rPh>
    <rPh sb="9" eb="11">
      <t>キボウ</t>
    </rPh>
    <phoneticPr fontId="4"/>
  </si>
  <si>
    <t>５　子どもの学校生活</t>
    <rPh sb="6" eb="8">
      <t>ガッコウ</t>
    </rPh>
    <rPh sb="8" eb="10">
      <t>セイカツ</t>
    </rPh>
    <phoneticPr fontId="4"/>
  </si>
  <si>
    <t>６　子どもに関する悩み</t>
    <rPh sb="6" eb="7">
      <t>カン</t>
    </rPh>
    <rPh sb="9" eb="10">
      <t>ナヤ</t>
    </rPh>
    <phoneticPr fontId="4"/>
  </si>
  <si>
    <t>県央地域</t>
    <rPh sb="0" eb="2">
      <t>ケンオウ</t>
    </rPh>
    <rPh sb="2" eb="4">
      <t>チイキ</t>
    </rPh>
    <phoneticPr fontId="4"/>
  </si>
  <si>
    <t>県央地域</t>
    <rPh sb="0" eb="2">
      <t>ケンオウ</t>
    </rPh>
    <phoneticPr fontId="4"/>
  </si>
  <si>
    <t>わいせつな雑誌やビデオを見せないようにする</t>
    <rPh sb="5" eb="7">
      <t>ザッシ</t>
    </rPh>
    <rPh sb="12" eb="13">
      <t>ミ</t>
    </rPh>
    <phoneticPr fontId="4"/>
  </si>
  <si>
    <t>※H30新規追加</t>
    <rPh sb="4" eb="6">
      <t>シンキ</t>
    </rPh>
    <rPh sb="6" eb="8">
      <t>ツイカ</t>
    </rPh>
    <phoneticPr fontId="4"/>
  </si>
  <si>
    <t>７人</t>
    <rPh sb="1" eb="2">
      <t>ニン</t>
    </rPh>
    <phoneticPr fontId="4"/>
  </si>
  <si>
    <t>なし</t>
  </si>
  <si>
    <t>アルバイト</t>
  </si>
  <si>
    <t>タブレット</t>
  </si>
  <si>
    <t>①中学生について</t>
    <rPh sb="1" eb="4">
      <t>チュウガクセイ</t>
    </rPh>
    <phoneticPr fontId="4"/>
  </si>
  <si>
    <t>②高校生について</t>
    <rPh sb="1" eb="3">
      <t>コウコウ</t>
    </rPh>
    <rPh sb="3" eb="4">
      <t>セイ</t>
    </rPh>
    <phoneticPr fontId="4"/>
  </si>
  <si>
    <t>※少年に対する調査では「わからない」という選択肢を設けていない。</t>
  </si>
  <si>
    <t>いやなことはない</t>
    <phoneticPr fontId="4"/>
  </si>
  <si>
    <t>※少年に対する調査では「わからない」という選択肢を設けていない。</t>
    <phoneticPr fontId="4"/>
  </si>
  <si>
    <t>※「その他」の内訳は、誤字を含め可能な限り原本の表記に従った。</t>
    <phoneticPr fontId="4"/>
  </si>
  <si>
    <t>子供を健康に育てること</t>
    <rPh sb="3" eb="5">
      <t>ケンコウ</t>
    </rPh>
    <rPh sb="6" eb="7">
      <t>ソダ</t>
    </rPh>
    <phoneticPr fontId="4"/>
  </si>
  <si>
    <t>子供に礼儀や正義感を身につけさせること</t>
    <rPh sb="3" eb="5">
      <t>レイギ</t>
    </rPh>
    <rPh sb="6" eb="9">
      <t>セイギカン</t>
    </rPh>
    <rPh sb="10" eb="11">
      <t>ミ</t>
    </rPh>
    <phoneticPr fontId="4"/>
  </si>
  <si>
    <t>子供に学力をつけさせること</t>
    <rPh sb="3" eb="5">
      <t>ガクリョク</t>
    </rPh>
    <phoneticPr fontId="4"/>
  </si>
  <si>
    <t>子供に基本的な生活習慣を身につけさせること</t>
    <rPh sb="3" eb="6">
      <t>キホンテキ</t>
    </rPh>
    <rPh sb="7" eb="9">
      <t>セイカツ</t>
    </rPh>
    <rPh sb="9" eb="11">
      <t>シュウカン</t>
    </rPh>
    <rPh sb="12" eb="13">
      <t>ミ</t>
    </rPh>
    <phoneticPr fontId="4"/>
  </si>
  <si>
    <t>心の豊かな子供に育てること</t>
    <rPh sb="0" eb="1">
      <t>ココロ</t>
    </rPh>
    <rPh sb="2" eb="3">
      <t>ユタ</t>
    </rPh>
    <rPh sb="5" eb="7">
      <t>コドモ</t>
    </rPh>
    <rPh sb="8" eb="9">
      <t>ソダ</t>
    </rPh>
    <phoneticPr fontId="4"/>
  </si>
  <si>
    <t>話をしても子供が聞き入れない</t>
    <rPh sb="0" eb="1">
      <t>ハナシ</t>
    </rPh>
    <rPh sb="8" eb="11">
      <t>キキイ</t>
    </rPh>
    <phoneticPr fontId="4"/>
  </si>
  <si>
    <t>子供に気を使って話ができない</t>
    <rPh sb="3" eb="4">
      <t>キ</t>
    </rPh>
    <rPh sb="5" eb="6">
      <t>ツカ</t>
    </rPh>
    <rPh sb="8" eb="9">
      <t>ハナシ</t>
    </rPh>
    <phoneticPr fontId="4"/>
  </si>
  <si>
    <t>話をすると子供がうるさがる</t>
    <rPh sb="0" eb="1">
      <t>ハナシ</t>
    </rPh>
    <phoneticPr fontId="4"/>
  </si>
  <si>
    <t>子供と話をしてもつまらない</t>
    <rPh sb="3" eb="4">
      <t>ハナシ</t>
    </rPh>
    <phoneticPr fontId="4"/>
  </si>
  <si>
    <t>※「その他」の内訳は、誤字を含め可能な</t>
    <rPh sb="4" eb="5">
      <t>タ</t>
    </rPh>
    <rPh sb="7" eb="9">
      <t>ウチワケ</t>
    </rPh>
    <rPh sb="11" eb="13">
      <t>ゴジ</t>
    </rPh>
    <rPh sb="14" eb="15">
      <t>フク</t>
    </rPh>
    <rPh sb="16" eb="18">
      <t>カノウ</t>
    </rPh>
    <phoneticPr fontId="4"/>
  </si>
  <si>
    <t>　 限り原本の表記に従った。</t>
    <rPh sb="4" eb="6">
      <t>ゲンポン</t>
    </rPh>
    <rPh sb="7" eb="9">
      <t>ヒョウキ</t>
    </rPh>
    <rPh sb="10" eb="11">
      <t>シタガ</t>
    </rPh>
    <phoneticPr fontId="4"/>
  </si>
  <si>
    <t>　　限り原本の表記に従った。</t>
    <phoneticPr fontId="4"/>
  </si>
  <si>
    <t>　　可能な限り原本の表記に従った。</t>
    <phoneticPr fontId="4"/>
  </si>
  <si>
    <t>　</t>
    <phoneticPr fontId="4"/>
  </si>
  <si>
    <t>子供達の指導や世話</t>
    <rPh sb="0" eb="2">
      <t>コドモ</t>
    </rPh>
    <rPh sb="2" eb="3">
      <t>タチ</t>
    </rPh>
    <rPh sb="4" eb="6">
      <t>シドウ</t>
    </rPh>
    <rPh sb="7" eb="9">
      <t>セワ</t>
    </rPh>
    <phoneticPr fontId="4"/>
  </si>
  <si>
    <t>※「その他」の内訳は、誤字を含め可能な限り原本の表記に従った。</t>
    <phoneticPr fontId="4"/>
  </si>
  <si>
    <t>【どのように過ごすか】</t>
    <rPh sb="6" eb="7">
      <t>ス</t>
    </rPh>
    <phoneticPr fontId="4"/>
  </si>
  <si>
    <t>★生徒</t>
    <rPh sb="1" eb="3">
      <t>セイト</t>
    </rPh>
    <phoneticPr fontId="4"/>
  </si>
  <si>
    <t>②少年の今回調査（学校生活でいやだと思うこと）</t>
    <phoneticPr fontId="4"/>
  </si>
  <si>
    <t>R3</t>
    <phoneticPr fontId="4"/>
  </si>
  <si>
    <t>前回（平成30年度）データ</t>
    <rPh sb="0" eb="2">
      <t>ゼンカイ</t>
    </rPh>
    <rPh sb="3" eb="5">
      <t>ヘイセイ</t>
    </rPh>
    <rPh sb="7" eb="9">
      <t>ネンド</t>
    </rPh>
    <phoneticPr fontId="4"/>
  </si>
  <si>
    <t>R3</t>
    <phoneticPr fontId="4"/>
  </si>
  <si>
    <t>今回（令和3年度）データ</t>
    <rPh sb="0" eb="2">
      <t>コンカイ</t>
    </rPh>
    <rPh sb="3" eb="5">
      <t>レイワ</t>
    </rPh>
    <rPh sb="6" eb="8">
      <t>ネンド</t>
    </rPh>
    <phoneticPr fontId="4"/>
  </si>
  <si>
    <t>その他</t>
    <rPh sb="2" eb="3">
      <t>タ</t>
    </rPh>
    <phoneticPr fontId="4"/>
  </si>
  <si>
    <t>-</t>
    <phoneticPr fontId="4"/>
  </si>
  <si>
    <t>問5　子とどの程度話すか　R3</t>
    <rPh sb="0" eb="1">
      <t>トイ</t>
    </rPh>
    <rPh sb="3" eb="4">
      <t>コ</t>
    </rPh>
    <rPh sb="7" eb="9">
      <t>テイド</t>
    </rPh>
    <rPh sb="9" eb="10">
      <t>ハナ</t>
    </rPh>
    <phoneticPr fontId="4"/>
  </si>
  <si>
    <t>★少年_報告書よりデータ貼り付け　R3</t>
    <rPh sb="1" eb="3">
      <t>ショウネン</t>
    </rPh>
    <rPh sb="4" eb="7">
      <t>ホウコクショ</t>
    </rPh>
    <rPh sb="12" eb="13">
      <t>ハ</t>
    </rPh>
    <rPh sb="14" eb="15">
      <t>ツ</t>
    </rPh>
    <phoneticPr fontId="4"/>
  </si>
  <si>
    <t>（保護者）</t>
    <rPh sb="1" eb="4">
      <t>ホゴシャ</t>
    </rPh>
    <phoneticPr fontId="4"/>
  </si>
  <si>
    <t>（少年）</t>
    <rPh sb="1" eb="3">
      <t>ショウネン</t>
    </rPh>
    <phoneticPr fontId="4"/>
  </si>
  <si>
    <t>★生徒　R3</t>
    <rPh sb="1" eb="3">
      <t>セイト</t>
    </rPh>
    <phoneticPr fontId="4"/>
  </si>
  <si>
    <t>問8　気持ちの理解　●今回　R3</t>
    <rPh sb="0" eb="1">
      <t>トイ</t>
    </rPh>
    <rPh sb="3" eb="5">
      <t>キモ</t>
    </rPh>
    <rPh sb="7" eb="9">
      <t>リカイ</t>
    </rPh>
    <rPh sb="11" eb="13">
      <t>コンカイ</t>
    </rPh>
    <phoneticPr fontId="4"/>
  </si>
  <si>
    <t>●前回　H30</t>
    <rPh sb="1" eb="3">
      <t>ゼンカイ</t>
    </rPh>
    <phoneticPr fontId="4"/>
  </si>
  <si>
    <t>問13　楽しそうなとき</t>
    <rPh sb="0" eb="1">
      <t>トイ</t>
    </rPh>
    <rPh sb="4" eb="5">
      <t>タノ</t>
    </rPh>
    <phoneticPr fontId="4"/>
  </si>
  <si>
    <t>Ｑ１３比較</t>
    <rPh sb="3" eb="5">
      <t>ヒカク</t>
    </rPh>
    <phoneticPr fontId="4"/>
  </si>
  <si>
    <t>Ｑ１５前回と比較</t>
    <rPh sb="3" eb="5">
      <t>ゼンカイ</t>
    </rPh>
    <rPh sb="6" eb="8">
      <t>ヒカク</t>
    </rPh>
    <phoneticPr fontId="4"/>
  </si>
  <si>
    <t>Ｑ１５保護者と少年比較</t>
    <rPh sb="3" eb="6">
      <t>ホゴシャ</t>
    </rPh>
    <rPh sb="7" eb="9">
      <t>ショウネン</t>
    </rPh>
    <rPh sb="9" eb="11">
      <t>ヒカク</t>
    </rPh>
    <phoneticPr fontId="4"/>
  </si>
  <si>
    <t>Ｑ１４保護者と少年比較２</t>
    <rPh sb="3" eb="6">
      <t>ホゴシャ</t>
    </rPh>
    <rPh sb="7" eb="9">
      <t>ショウネン</t>
    </rPh>
    <rPh sb="9" eb="11">
      <t>ヒカク</t>
    </rPh>
    <phoneticPr fontId="4"/>
  </si>
  <si>
    <t>Ｑ１４保護者と少年比較１</t>
    <rPh sb="3" eb="6">
      <t>ホゴシャ</t>
    </rPh>
    <rPh sb="7" eb="9">
      <t>ショウネン</t>
    </rPh>
    <rPh sb="9" eb="11">
      <t>ヒカク</t>
    </rPh>
    <phoneticPr fontId="4"/>
  </si>
  <si>
    <t>Ｑ７前回と比較</t>
    <rPh sb="2" eb="4">
      <t>ゼンカイ</t>
    </rPh>
    <rPh sb="5" eb="7">
      <t>ヒカク</t>
    </rPh>
    <phoneticPr fontId="4"/>
  </si>
  <si>
    <t>Ｑ８前回性別比較１</t>
    <rPh sb="2" eb="4">
      <t>ゼンカイ</t>
    </rPh>
    <rPh sb="4" eb="6">
      <t>セイベツ</t>
    </rPh>
    <rPh sb="6" eb="8">
      <t>ヒカク</t>
    </rPh>
    <phoneticPr fontId="4"/>
  </si>
  <si>
    <t>Ｑ８前回比較</t>
    <rPh sb="2" eb="4">
      <t>ゼンカイ</t>
    </rPh>
    <rPh sb="4" eb="6">
      <t>ヒカク</t>
    </rPh>
    <phoneticPr fontId="4"/>
  </si>
  <si>
    <t>Ｑ２１保護者前回と比較</t>
    <rPh sb="3" eb="6">
      <t>ホゴシャ</t>
    </rPh>
    <rPh sb="6" eb="8">
      <t>ゼンカイ</t>
    </rPh>
    <rPh sb="9" eb="11">
      <t>ヒカク</t>
    </rPh>
    <phoneticPr fontId="4"/>
  </si>
  <si>
    <t>Ｑ２１少年前回と比較</t>
    <rPh sb="3" eb="5">
      <t>ショウネン</t>
    </rPh>
    <rPh sb="5" eb="7">
      <t>ゼンカイ</t>
    </rPh>
    <rPh sb="8" eb="10">
      <t>ヒカク</t>
    </rPh>
    <phoneticPr fontId="4"/>
  </si>
  <si>
    <t>Ｑ２１保護者と少年比較</t>
    <rPh sb="3" eb="6">
      <t>ホゴシャ</t>
    </rPh>
    <rPh sb="7" eb="9">
      <t>ショウネン</t>
    </rPh>
    <rPh sb="9" eb="11">
      <t>ヒカク</t>
    </rPh>
    <phoneticPr fontId="4"/>
  </si>
  <si>
    <t>Ｑ２２前回と比較</t>
    <rPh sb="3" eb="5">
      <t>ゼンカイ</t>
    </rPh>
    <rPh sb="6" eb="8">
      <t>ヒカク</t>
    </rPh>
    <phoneticPr fontId="4"/>
  </si>
  <si>
    <t>問18　学校生活で苦労していること</t>
    <rPh sb="0" eb="1">
      <t>トイ</t>
    </rPh>
    <rPh sb="4" eb="6">
      <t>ガッコウ</t>
    </rPh>
    <rPh sb="6" eb="8">
      <t>セイカツ</t>
    </rPh>
    <rPh sb="9" eb="11">
      <t>クロウ</t>
    </rPh>
    <phoneticPr fontId="4"/>
  </si>
  <si>
    <r>
      <t>問19　子に対しての悩み　</t>
    </r>
    <r>
      <rPr>
        <sz val="9"/>
        <color rgb="FFFF0000"/>
        <rFont val="ＭＳ Ｐゴシック"/>
        <family val="3"/>
        <charset val="128"/>
      </rPr>
      <t>「10.発達のこと」は令和3年度調査より新たに追加された項目</t>
    </r>
    <rPh sb="0" eb="1">
      <t>トイ</t>
    </rPh>
    <rPh sb="4" eb="5">
      <t>コ</t>
    </rPh>
    <rPh sb="6" eb="7">
      <t>タイ</t>
    </rPh>
    <rPh sb="10" eb="11">
      <t>ナヤ</t>
    </rPh>
    <rPh sb="17" eb="19">
      <t>ハッタツ</t>
    </rPh>
    <rPh sb="24" eb="26">
      <t>レイワ</t>
    </rPh>
    <rPh sb="27" eb="31">
      <t>ネンドチョウサ</t>
    </rPh>
    <phoneticPr fontId="4"/>
  </si>
  <si>
    <t>勉強や進学のこと</t>
    <rPh sb="0" eb="2">
      <t>ベンキョウ</t>
    </rPh>
    <rPh sb="3" eb="5">
      <t>シンガク</t>
    </rPh>
    <phoneticPr fontId="1"/>
  </si>
  <si>
    <t>就職のこと</t>
    <rPh sb="0" eb="2">
      <t>シュウショク</t>
    </rPh>
    <phoneticPr fontId="1"/>
  </si>
  <si>
    <t>友達のこと</t>
    <rPh sb="0" eb="2">
      <t>トモダチ</t>
    </rPh>
    <phoneticPr fontId="1"/>
  </si>
  <si>
    <t>異性のこと</t>
    <rPh sb="0" eb="2">
      <t>イセイ</t>
    </rPh>
    <phoneticPr fontId="1"/>
  </si>
  <si>
    <t>先生のこと</t>
    <rPh sb="0" eb="2">
      <t>センセイ</t>
    </rPh>
    <phoneticPr fontId="1"/>
  </si>
  <si>
    <t>部活動のこと</t>
    <rPh sb="0" eb="3">
      <t>ブカツドウ</t>
    </rPh>
    <phoneticPr fontId="1"/>
  </si>
  <si>
    <t>お金のこと</t>
    <rPh sb="1" eb="2">
      <t>カネ</t>
    </rPh>
    <phoneticPr fontId="1"/>
  </si>
  <si>
    <t>健康のこと</t>
    <rPh sb="0" eb="2">
      <t>ケンコウ</t>
    </rPh>
    <phoneticPr fontId="1"/>
  </si>
  <si>
    <t>性格・容姿のこと</t>
    <rPh sb="0" eb="2">
      <t>セイカク</t>
    </rPh>
    <rPh sb="3" eb="5">
      <t>ヨウシ</t>
    </rPh>
    <phoneticPr fontId="1"/>
  </si>
  <si>
    <t>発達のこと</t>
    <rPh sb="0" eb="2">
      <t>ハッタツ</t>
    </rPh>
    <phoneticPr fontId="1"/>
  </si>
  <si>
    <t>悩みごとは特にない</t>
    <rPh sb="0" eb="1">
      <t>ナヤ</t>
    </rPh>
    <rPh sb="5" eb="6">
      <t>トク</t>
    </rPh>
    <phoneticPr fontId="1"/>
  </si>
  <si>
    <t>その他</t>
    <rPh sb="2" eb="3">
      <t>タ</t>
    </rPh>
    <phoneticPr fontId="1"/>
  </si>
  <si>
    <t>無回答</t>
    <rPh sb="0" eb="3">
      <t>ムカイトウ</t>
    </rPh>
    <phoneticPr fontId="1"/>
  </si>
  <si>
    <t>★生徒R3</t>
    <rPh sb="1" eb="3">
      <t>セイト</t>
    </rPh>
    <phoneticPr fontId="4"/>
  </si>
  <si>
    <t>5、家庭内でルールを決めているか</t>
    <rPh sb="2" eb="5">
      <t>カテイナイ</t>
    </rPh>
    <rPh sb="10" eb="11">
      <t>キ</t>
    </rPh>
    <phoneticPr fontId="4"/>
  </si>
  <si>
    <t>6、通話以外の使い方</t>
    <rPh sb="2" eb="4">
      <t>ツウワ</t>
    </rPh>
    <rPh sb="4" eb="6">
      <t>イガイ</t>
    </rPh>
    <rPh sb="7" eb="8">
      <t>ツカ</t>
    </rPh>
    <rPh sb="9" eb="10">
      <t>カタ</t>
    </rPh>
    <phoneticPr fontId="4"/>
  </si>
  <si>
    <t>男性</t>
    <rPh sb="0" eb="2">
      <t>ダンセイ</t>
    </rPh>
    <phoneticPr fontId="9"/>
  </si>
  <si>
    <t>女性</t>
    <rPh sb="0" eb="2">
      <t>ジョセイ</t>
    </rPh>
    <phoneticPr fontId="9"/>
  </si>
  <si>
    <t>その他</t>
    <rPh sb="2" eb="3">
      <t>タ</t>
    </rPh>
    <phoneticPr fontId="9"/>
  </si>
  <si>
    <t>している</t>
  </si>
  <si>
    <t>していない</t>
  </si>
  <si>
    <t>関心はあるがしていない</t>
    <rPh sb="0" eb="2">
      <t>カンシン</t>
    </rPh>
    <phoneticPr fontId="6"/>
  </si>
  <si>
    <t>席をゆずる</t>
    <rPh sb="0" eb="1">
      <t>セキ</t>
    </rPh>
    <phoneticPr fontId="6"/>
  </si>
  <si>
    <t>お年寄りの手伝い</t>
    <rPh sb="1" eb="3">
      <t>トシヨ</t>
    </rPh>
    <rPh sb="5" eb="6">
      <t>テ</t>
    </rPh>
    <rPh sb="6" eb="7">
      <t>ヅタ</t>
    </rPh>
    <phoneticPr fontId="6"/>
  </si>
  <si>
    <t>ボランティア</t>
  </si>
  <si>
    <t>友達の相談</t>
    <rPh sb="0" eb="2">
      <t>トモダチ</t>
    </rPh>
    <rPh sb="3" eb="5">
      <t>ソウダン</t>
    </rPh>
    <phoneticPr fontId="6"/>
  </si>
  <si>
    <t>暴力</t>
    <rPh sb="0" eb="2">
      <t>ボウリョク</t>
    </rPh>
    <phoneticPr fontId="6"/>
  </si>
  <si>
    <t>万引き</t>
    <rPh sb="0" eb="2">
      <t>マンビ</t>
    </rPh>
    <phoneticPr fontId="6"/>
  </si>
  <si>
    <t>新聞を読む</t>
    <rPh sb="0" eb="2">
      <t>シンブン</t>
    </rPh>
    <rPh sb="3" eb="4">
      <t>ヨ</t>
    </rPh>
    <phoneticPr fontId="6"/>
  </si>
  <si>
    <t>新聞を読む</t>
    <rPh sb="0" eb="2">
      <t>シンブン</t>
    </rPh>
    <rPh sb="3" eb="4">
      <t>ヨ</t>
    </rPh>
    <phoneticPr fontId="4"/>
  </si>
  <si>
    <t>男性</t>
    <rPh sb="0" eb="2">
      <t>ダンセイ</t>
    </rPh>
    <phoneticPr fontId="6"/>
  </si>
  <si>
    <t>女性</t>
    <rPh sb="0" eb="2">
      <t>ジョセイ</t>
    </rPh>
    <phoneticPr fontId="6"/>
  </si>
  <si>
    <t>その他</t>
    <rPh sb="2" eb="3">
      <t>タ</t>
    </rPh>
    <phoneticPr fontId="6"/>
  </si>
  <si>
    <t>無視・仲間はずれ</t>
    <rPh sb="0" eb="2">
      <t>ムシ</t>
    </rPh>
    <rPh sb="3" eb="5">
      <t>ナカマ</t>
    </rPh>
    <phoneticPr fontId="4"/>
  </si>
  <si>
    <t>ｼﾝﾅｰ</t>
    <phoneticPr fontId="4"/>
  </si>
  <si>
    <t>本人に罪の意識がない、または薄いから</t>
    <rPh sb="0" eb="2">
      <t>ホンニン</t>
    </rPh>
    <rPh sb="3" eb="4">
      <t>ツミ</t>
    </rPh>
    <rPh sb="5" eb="7">
      <t>イシキ</t>
    </rPh>
    <rPh sb="14" eb="15">
      <t>ウス</t>
    </rPh>
    <phoneticPr fontId="6"/>
  </si>
  <si>
    <t>自分の感情が先に立って、理性的な判断ができないから</t>
    <rPh sb="0" eb="2">
      <t>ジブン</t>
    </rPh>
    <rPh sb="3" eb="5">
      <t>カンジョウ</t>
    </rPh>
    <rPh sb="6" eb="7">
      <t>サキ</t>
    </rPh>
    <rPh sb="8" eb="9">
      <t>タ</t>
    </rPh>
    <rPh sb="12" eb="15">
      <t>リセイテキ</t>
    </rPh>
    <rPh sb="16" eb="18">
      <t>ハンダン</t>
    </rPh>
    <phoneticPr fontId="6"/>
  </si>
  <si>
    <t>家庭内の環境が悪いから</t>
    <rPh sb="0" eb="3">
      <t>カテイナイ</t>
    </rPh>
    <rPh sb="4" eb="6">
      <t>カンキョウ</t>
    </rPh>
    <rPh sb="7" eb="8">
      <t>ワル</t>
    </rPh>
    <phoneticPr fontId="6"/>
  </si>
  <si>
    <t>テレビや本などのメディアが悪い情報を多く流すから</t>
    <rPh sb="4" eb="5">
      <t>ホン</t>
    </rPh>
    <rPh sb="13" eb="14">
      <t>ワル</t>
    </rPh>
    <rPh sb="15" eb="17">
      <t>ジョウホウ</t>
    </rPh>
    <rPh sb="18" eb="19">
      <t>オオ</t>
    </rPh>
    <rPh sb="20" eb="21">
      <t>ナガ</t>
    </rPh>
    <phoneticPr fontId="6"/>
  </si>
  <si>
    <t>わいせつな雑誌やビデオなどがたくさんあって、その影響を受けるから</t>
    <rPh sb="5" eb="7">
      <t>ザッシ</t>
    </rPh>
    <rPh sb="24" eb="26">
      <t>エイキョウ</t>
    </rPh>
    <rPh sb="27" eb="28">
      <t>ウ</t>
    </rPh>
    <phoneticPr fontId="6"/>
  </si>
  <si>
    <t>インターネットによりアダルトサイトや出会い系サイトなどの有害な情報を得られるから</t>
    <rPh sb="18" eb="20">
      <t>デア</t>
    </rPh>
    <rPh sb="21" eb="22">
      <t>ケイ</t>
    </rPh>
    <rPh sb="28" eb="30">
      <t>ユウガイ</t>
    </rPh>
    <rPh sb="31" eb="33">
      <t>ジョウホウ</t>
    </rPh>
    <rPh sb="34" eb="35">
      <t>エ</t>
    </rPh>
    <phoneticPr fontId="6"/>
  </si>
  <si>
    <t>地域社会（となり近所）が非行など子どもの行動に無関心・無責任だから</t>
    <rPh sb="0" eb="2">
      <t>チイキ</t>
    </rPh>
    <rPh sb="2" eb="4">
      <t>シャカイ</t>
    </rPh>
    <rPh sb="8" eb="10">
      <t>キンジョ</t>
    </rPh>
    <rPh sb="12" eb="14">
      <t>ヒコウ</t>
    </rPh>
    <rPh sb="16" eb="17">
      <t>コ</t>
    </rPh>
    <rPh sb="20" eb="22">
      <t>コウドウ</t>
    </rPh>
    <rPh sb="23" eb="26">
      <t>ムカンシン</t>
    </rPh>
    <rPh sb="27" eb="30">
      <t>ムセキニン</t>
    </rPh>
    <phoneticPr fontId="6"/>
  </si>
  <si>
    <t>社会のしくみがよくないから</t>
    <rPh sb="0" eb="2">
      <t>シャカイ</t>
    </rPh>
    <phoneticPr fontId="6"/>
  </si>
  <si>
    <t>学校に原因があるから</t>
    <rPh sb="0" eb="2">
      <t>ガッコウ</t>
    </rPh>
    <rPh sb="3" eb="5">
      <t>ゲンイン</t>
    </rPh>
    <phoneticPr fontId="6"/>
  </si>
  <si>
    <t>Ｈ30</t>
    <phoneticPr fontId="4"/>
  </si>
  <si>
    <t>Ｒ3</t>
    <phoneticPr fontId="4"/>
  </si>
  <si>
    <t>義弟</t>
  </si>
  <si>
    <t>配偶者の兄弟</t>
  </si>
  <si>
    <t>５人以上と回答したものの内訳は</t>
    <rPh sb="1" eb="4">
      <t>ニンイジョウ</t>
    </rPh>
    <rPh sb="5" eb="7">
      <t>カイトウ</t>
    </rPh>
    <rPh sb="12" eb="14">
      <t>ウチワケ</t>
    </rPh>
    <phoneticPr fontId="4"/>
  </si>
  <si>
    <t>次のとおりである。</t>
  </si>
  <si>
    <t>９人</t>
    <rPh sb="1" eb="2">
      <t>ニン</t>
    </rPh>
    <phoneticPr fontId="4"/>
  </si>
  <si>
    <t>ときどき話をする</t>
  </si>
  <si>
    <t>小学生以下の2人とは会話が多いが中・高生とは会話が少ない。</t>
  </si>
  <si>
    <t>ＴＶ内容の意見</t>
  </si>
  <si>
    <t>スポーツ活動</t>
  </si>
  <si>
    <t>たわいもないこと（楽）</t>
  </si>
  <si>
    <t>英語、数学、社会のこと</t>
  </si>
  <si>
    <t>好きなことに関して</t>
  </si>
  <si>
    <t>実家のこと</t>
  </si>
  <si>
    <t>習い事のこと</t>
  </si>
  <si>
    <t>食事のこと</t>
  </si>
  <si>
    <t>部活</t>
  </si>
  <si>
    <t>部活、スポーツの事</t>
  </si>
  <si>
    <t>部活のこと</t>
  </si>
  <si>
    <t>部活のことなど</t>
  </si>
  <si>
    <t>部活の事</t>
  </si>
  <si>
    <t>部活動</t>
  </si>
  <si>
    <t>部活動のこと</t>
  </si>
  <si>
    <t>勉強の事</t>
  </si>
  <si>
    <t>お互いの時間が合うことが少ない</t>
  </si>
  <si>
    <t>いじめられていること</t>
  </si>
  <si>
    <t>価値観の違い</t>
  </si>
  <si>
    <t>家族・本人のこと（不得意なこと）</t>
  </si>
  <si>
    <t>家族のこと</t>
  </si>
  <si>
    <t>家族間の中のこと、人間関係</t>
  </si>
  <si>
    <t>学校生活のこと</t>
  </si>
  <si>
    <t>購入したいものについて</t>
  </si>
  <si>
    <t>自分の気持ちの揺らぎについて</t>
  </si>
  <si>
    <t>将来のこと</t>
  </si>
  <si>
    <t>将来への不安</t>
  </si>
  <si>
    <t>親子だから普通に色々話すでしょう！悩みをここでかくのがおかしい。</t>
  </si>
  <si>
    <t>卒業後の生活のこと</t>
  </si>
  <si>
    <t>同級生が嫌がらせをされていた</t>
  </si>
  <si>
    <t>わが家ルールで持たせていない物がある事。</t>
    <phoneticPr fontId="4"/>
  </si>
  <si>
    <t>習いたいものがあるがスケジュール的に厳しい事。現在では多くの友人が持っているが</t>
    <phoneticPr fontId="4"/>
  </si>
  <si>
    <t>ふだんずっと！つねにたのしそう！</t>
  </si>
  <si>
    <t>家族でスポーツを楽しんでいる時</t>
  </si>
  <si>
    <t>携帯をさわっている時</t>
  </si>
  <si>
    <t>2020年度まで冷房無し、朝10度を下回っても暖房をつけない、などの県立高校の生活環境の実態</t>
  </si>
  <si>
    <t>ありません</t>
  </si>
  <si>
    <t>コロナの影響でＰＴＡ活動がないので不満なし</t>
  </si>
  <si>
    <t>コロナ禍なのでしょうがないと思いますが、ボランティア活動が少ないと思います。</t>
  </si>
  <si>
    <t>バス代が高いのにバスがない(県北バス)</t>
  </si>
  <si>
    <t>マスクをさせている</t>
  </si>
  <si>
    <t>メールが多い</t>
  </si>
  <si>
    <t>もう少し情報を発信してほしい</t>
  </si>
  <si>
    <t>リーダー任される事が多い（委員会等他にやりたい事があった時など）</t>
  </si>
  <si>
    <t>夏場のエアコン（28℃）の利用や暖房等（16℃）の温度設定</t>
  </si>
  <si>
    <t>学校でのようすがわからない</t>
  </si>
  <si>
    <t>学校行事のあり方について</t>
  </si>
  <si>
    <t>学校祭に行けないこと</t>
  </si>
  <si>
    <t>教師の質の悪さ</t>
  </si>
  <si>
    <t>交通（列車）の不便</t>
  </si>
  <si>
    <t>校舎がきたない</t>
  </si>
  <si>
    <t>行事（日常の予定等）がわかりにくい</t>
  </si>
  <si>
    <t>購買部がない。盗みがある。</t>
  </si>
  <si>
    <t>授業の質と進度のバラツキ</t>
  </si>
  <si>
    <t>授業の進め方</t>
  </si>
  <si>
    <t>授業内容教え方が悪い</t>
  </si>
  <si>
    <t>親が部活に関わらないといけない機会が多い。スクールバスがない対象地域ではない</t>
  </si>
  <si>
    <t>進路についてもう少し向き合ってほしい</t>
  </si>
  <si>
    <t>進路関係</t>
  </si>
  <si>
    <t>進路情報学校情報が子供経由でなかなか伝わりにくい</t>
  </si>
  <si>
    <t>先生がうちの子をたよりすぎる</t>
  </si>
  <si>
    <t>先生に当たり外れが多い</t>
  </si>
  <si>
    <t>駐車場がせまい</t>
  </si>
  <si>
    <t>特になし</t>
  </si>
  <si>
    <t>不満がゼロではないが、問題にするまで不満をもっている訳ではない。</t>
  </si>
  <si>
    <t>部活が親に頼りすぎ（送迎や当番）</t>
  </si>
  <si>
    <t>部活の活動時間や休日の部活動について</t>
  </si>
  <si>
    <t>部活の休みが少ない</t>
  </si>
  <si>
    <t>部活外部コーチが悪い</t>
  </si>
  <si>
    <t>部活担当の先生による子供へのパワハラ（言葉）がある</t>
  </si>
  <si>
    <t>部活動で終電になることがある</t>
  </si>
  <si>
    <t>部活動の時間が少なすぎる</t>
  </si>
  <si>
    <t>部活動場所の照明が暗い</t>
  </si>
  <si>
    <t>別な保護者にたいしてのマナーが悪い</t>
  </si>
  <si>
    <t>娘が自分で選んですすんだ高校は、本当にいい学校でした。</t>
  </si>
  <si>
    <t>連絡事項が統一されてなかったり、偏ったりしている事がある→子供達が戸惑っている。</t>
  </si>
  <si>
    <t>下足が置けない。毎日中ばきを持って帰ってきている。クラブシューズと２足なので大変そう。</t>
    <phoneticPr fontId="4"/>
  </si>
  <si>
    <t>隠した等の件があったため。</t>
    <phoneticPr fontId="4"/>
  </si>
  <si>
    <t>学校によって違いがあると思いますが水沢南中学校は部によって活動時間が大きく違います。</t>
    <phoneticPr fontId="4"/>
  </si>
  <si>
    <t>又威圧的、強制的に参加するよう促す指導者が教員だということにはとても遺憾でなりません。</t>
    <phoneticPr fontId="4"/>
  </si>
  <si>
    <t>帰りの時間も遅くなり食事やお風呂、宿題となると就寝時間が遅くなるのは当然。</t>
    <phoneticPr fontId="4"/>
  </si>
  <si>
    <t>（いいたいことがあるので学校名公表します！）</t>
    <phoneticPr fontId="4"/>
  </si>
  <si>
    <t>携帯を使用すすめてはないが、すでに友達の間部活のメンバー同士などグループラインができて</t>
    <phoneticPr fontId="4"/>
  </si>
  <si>
    <t>おり持たせてないと友達と話しが合わないなど支障がでる。学校でしっかり取り締まってくれれば</t>
    <phoneticPr fontId="4"/>
  </si>
  <si>
    <t>と思うところもあります。</t>
  </si>
  <si>
    <t>人はそれぞれ違うのにみんなで同じ事をしてそれに対して評価される。できなかったことに対して</t>
    <phoneticPr fontId="4"/>
  </si>
  <si>
    <t>反省させる。→自己肯定感が下がる。もっとできたことを評価するべき。</t>
  </si>
  <si>
    <t>勉強のことばかりで、子供達が楽しく学校生活を送れていない。もっと子供たちがいきいき生活</t>
    <phoneticPr fontId="4"/>
  </si>
  <si>
    <t>できるように学校の雰囲気を改善してほしい</t>
    <phoneticPr fontId="4"/>
  </si>
  <si>
    <t>学校施設の新旧による暑さ・寒さ・安全な飲用水等の</t>
    <phoneticPr fontId="4"/>
  </si>
  <si>
    <t>教える立場として、一時の感情やプライドを守る為の</t>
    <phoneticPr fontId="4"/>
  </si>
  <si>
    <t>発言や行動がおかしいという事を理解し、全体で統一して</t>
    <phoneticPr fontId="4"/>
  </si>
  <si>
    <t>校則の見直し、指定制服はあって良いが、中に着る服、</t>
    <phoneticPr fontId="4"/>
  </si>
  <si>
    <t>上着、靴下等の指定。髪型、髪色まできびしいと思います。</t>
    <phoneticPr fontId="4"/>
  </si>
  <si>
    <t>格差是正</t>
    <phoneticPr fontId="4"/>
  </si>
  <si>
    <t>ほしい。主は子供達であり、先生方ではない。</t>
    <phoneticPr fontId="4"/>
  </si>
  <si>
    <t>教師の質の向上</t>
    <phoneticPr fontId="4"/>
  </si>
  <si>
    <t>個人の気持ちの尊重</t>
    <phoneticPr fontId="4"/>
  </si>
  <si>
    <t>それぞれ個性があっても良いと思います。</t>
    <phoneticPr fontId="4"/>
  </si>
  <si>
    <t>今のまま。とてもいい学校だから。</t>
    <phoneticPr fontId="4"/>
  </si>
  <si>
    <t>今の時代に合わせた先生の教育</t>
    <phoneticPr fontId="4"/>
  </si>
  <si>
    <t>社会性・協調性を身につけさせる</t>
    <phoneticPr fontId="4"/>
  </si>
  <si>
    <t>通うのが楽しいと思える授業や学校生活</t>
    <phoneticPr fontId="4"/>
  </si>
  <si>
    <t>勉強以外の諸活動外部との交流など</t>
    <phoneticPr fontId="4"/>
  </si>
  <si>
    <t>良好な友人関係</t>
    <phoneticPr fontId="4"/>
  </si>
  <si>
    <t>生徒から評判の悪い先生への対応　生徒の声をもっと</t>
    <phoneticPr fontId="4"/>
  </si>
  <si>
    <t>きちんと聞いて欲しい</t>
  </si>
  <si>
    <t>勉強のことばかりで、子供達が楽しく学校生活を送れて</t>
    <phoneticPr fontId="4"/>
  </si>
  <si>
    <t>いない。もっと子供たちがいきいき生活できるように学校</t>
    <phoneticPr fontId="4"/>
  </si>
  <si>
    <t>の雰囲気を改善してほしい</t>
  </si>
  <si>
    <t>かばんが重い</t>
  </si>
  <si>
    <t>クラスメイトとの関わり</t>
  </si>
  <si>
    <t>クラス内の問題を起こす生徒への対応</t>
  </si>
  <si>
    <t>雨天時の通学</t>
  </si>
  <si>
    <t>英語が分からない</t>
  </si>
  <si>
    <t>家庭学習</t>
  </si>
  <si>
    <t>学校の課題が多く自分の苦手教科の復習をやる時間がないこと。</t>
  </si>
  <si>
    <t>学校全体の雰囲気</t>
  </si>
  <si>
    <t>規則以外のことを強要してくること</t>
  </si>
  <si>
    <t>教科書等の荷物が重い事</t>
  </si>
  <si>
    <t>交通手段が不便すぎる</t>
  </si>
  <si>
    <t>校風</t>
  </si>
  <si>
    <t>自転車通学</t>
  </si>
  <si>
    <t>宿題・テスト</t>
  </si>
  <si>
    <t>身体の変化と疲労</t>
  </si>
  <si>
    <t>制服が過ごしにくい</t>
  </si>
  <si>
    <t>生徒会活動のこと</t>
  </si>
  <si>
    <t>通学時間の長さ</t>
  </si>
  <si>
    <t>通学方法</t>
  </si>
  <si>
    <t>部活と勉強の両立</t>
  </si>
  <si>
    <t>毎日教科書ノートの持ち帰りでザックが必要以上に重い</t>
  </si>
  <si>
    <t>列車通学のため、朝は早く帰りが遅い事</t>
  </si>
  <si>
    <t>生徒会長やりたくなかったのに先生にたのまれ仕事の量が多すぎて今も心療内科に</t>
    <phoneticPr fontId="4"/>
  </si>
  <si>
    <t>通院中</t>
  </si>
  <si>
    <t>多少の勉強も友達・他のことも悩みはあると思うが何とかやっていると思う　深く悩んで</t>
    <phoneticPr fontId="4"/>
  </si>
  <si>
    <t>いることはない</t>
  </si>
  <si>
    <t>ゲームの時間</t>
  </si>
  <si>
    <t>ゲーム依存</t>
  </si>
  <si>
    <t>スイミングスクールのこと</t>
  </si>
  <si>
    <t>スマホの使い方</t>
  </si>
  <si>
    <t>モバイルの使用量について</t>
  </si>
  <si>
    <t>家庭でのすごし方、態度</t>
  </si>
  <si>
    <t>携帯の使い方や時間の事。</t>
  </si>
  <si>
    <t>口の使い方が悪い</t>
  </si>
  <si>
    <t>社会に出てやっていけるか心配</t>
  </si>
  <si>
    <t>親に対しての言葉づかい</t>
  </si>
  <si>
    <t>生活リズムが不規則・タブレットの使用時間</t>
  </si>
  <si>
    <t>生活態度</t>
  </si>
  <si>
    <t>生徒会長になったこと</t>
  </si>
  <si>
    <t>朝起きられないこと</t>
  </si>
  <si>
    <t>日常生活において全て人任せなところ</t>
  </si>
  <si>
    <t>本人がやりたいと思う事をできる限り可能にして</t>
    <phoneticPr fontId="4"/>
  </si>
  <si>
    <t>やりたいが叶えてやれない事もある事</t>
  </si>
  <si>
    <t>子</t>
  </si>
  <si>
    <t>会社の同僚</t>
  </si>
  <si>
    <t>子どものきょうだい</t>
  </si>
  <si>
    <t>子どもの姉</t>
  </si>
  <si>
    <t>子のきょうだい</t>
  </si>
  <si>
    <t>子供の姉</t>
  </si>
  <si>
    <t>子供の同級生の親</t>
  </si>
  <si>
    <t>子供の年のはなれてる兄と姉</t>
  </si>
  <si>
    <t>自身がお世話になっているカウンセラー</t>
  </si>
  <si>
    <t>自分の母親</t>
  </si>
  <si>
    <t>職場で子育て経験のある方々</t>
  </si>
  <si>
    <t>職場の上司</t>
  </si>
  <si>
    <t>職場の人</t>
  </si>
  <si>
    <t>職場の先輩</t>
  </si>
  <si>
    <t>職場の同僚</t>
  </si>
  <si>
    <t>職場の同僚や先輩</t>
  </si>
  <si>
    <t>職場の年上の主婦さん達</t>
  </si>
  <si>
    <t>成人した長男、長女</t>
  </si>
  <si>
    <t>長女</t>
  </si>
  <si>
    <t>同じ部活動のお母さん方</t>
  </si>
  <si>
    <t>同級生の母親</t>
  </si>
  <si>
    <t>本人の兄弟</t>
  </si>
  <si>
    <t>娘（子供の姉）</t>
  </si>
  <si>
    <t>娘の友達の母たち</t>
  </si>
  <si>
    <t>きほん、親子で話しあっているから、</t>
    <phoneticPr fontId="4"/>
  </si>
  <si>
    <t>子供とどうするかまで話す！</t>
  </si>
  <si>
    <t>子育て中、子育てが終わった方々の</t>
    <phoneticPr fontId="4"/>
  </si>
  <si>
    <t>意見を聞くこと</t>
  </si>
  <si>
    <t>子供の姉妹（上に姉がいるのでその子に</t>
    <phoneticPr fontId="4"/>
  </si>
  <si>
    <t>相談する）</t>
  </si>
  <si>
    <t>無回答</t>
    <rPh sb="0" eb="3">
      <t>ムカイトウ</t>
    </rPh>
    <phoneticPr fontId="4"/>
  </si>
  <si>
    <t>安定した仕事</t>
  </si>
  <si>
    <t>安定している仕事</t>
  </si>
  <si>
    <t>休みをとりやすい</t>
  </si>
  <si>
    <t>子どもがどんな職業に就くかは、子ども自身が決めることだと思っています</t>
  </si>
  <si>
    <t>子どもが望んでいる職業</t>
  </si>
  <si>
    <t>子ども自身がやりたいと思っていること</t>
  </si>
  <si>
    <t>子供が就きたい職業</t>
  </si>
  <si>
    <t>子供のやりたいことをしてくれればそれでよい。</t>
  </si>
  <si>
    <t>自分がやりたいこと</t>
  </si>
  <si>
    <t>自分で生き残れる生活ができる力があれば</t>
  </si>
  <si>
    <t>自分のやりたい仕事</t>
  </si>
  <si>
    <t>自分らしく生きていられる仕事</t>
  </si>
  <si>
    <t>人にめぐまれた仕事</t>
  </si>
  <si>
    <t>生き生きと仕事が活力になる職業</t>
  </si>
  <si>
    <t>生活できる賃金がもらえる仕事</t>
  </si>
  <si>
    <t>本人がやりたい、やっていきたいと思う仕事</t>
  </si>
  <si>
    <t>本人がやりたい仕事</t>
  </si>
  <si>
    <t>本人が希望しる職業</t>
  </si>
  <si>
    <t>本人が好きで続けれる仕事</t>
  </si>
  <si>
    <t>本人のやりたいこと</t>
  </si>
  <si>
    <t>本人の希望が叶うといいと思っていいる。</t>
  </si>
  <si>
    <t>夢を実現させてほしい</t>
  </si>
  <si>
    <t>自分がなりたい道！親が決める事ではない。本人の人生だから、夢をみつけて、その夢を応援</t>
    <phoneticPr fontId="4"/>
  </si>
  <si>
    <t>するのみ。</t>
  </si>
  <si>
    <t>本人が興味ある仕事についてくれればと思います。その仕事がどれくらい将来性があったり</t>
    <phoneticPr fontId="4"/>
  </si>
  <si>
    <t>金銭面であったりどんな活動まで広げられるのかおしつけではなくそういった見えない部分を</t>
    <phoneticPr fontId="4"/>
  </si>
  <si>
    <t>一緒に考えていけるお手伝いは必要だと思います。</t>
  </si>
  <si>
    <t>1年間は活動が殆ど無かったので参加出来ませんでしたが、それまでは1,2,3には参加していました</t>
  </si>
  <si>
    <t>いつもは何でも参加するがコロナで1年何もやっていない</t>
  </si>
  <si>
    <t>ここ2年はコロナのため地域活動が中止になっている。</t>
  </si>
  <si>
    <t>この１年間は行事などは行われない</t>
  </si>
  <si>
    <t>このコロナ禍なので、この1年間はなにもできないけどその前は、参加していた。</t>
  </si>
  <si>
    <t>このご時世で参加どころか活動がなかった</t>
  </si>
  <si>
    <t>この一年間はコロナ禍で活動が中止になっていたので参加できていません</t>
  </si>
  <si>
    <t>コロナで。</t>
  </si>
  <si>
    <t>コロナでいろいろ中止なり活動そのものがかなり少なかった</t>
  </si>
  <si>
    <t>コロナですべてが中止になっている</t>
  </si>
  <si>
    <t>コロナでその様な機会がなかった</t>
  </si>
  <si>
    <t>コロナでなくなって参加できない</t>
  </si>
  <si>
    <t>コロナでなにもやってない</t>
  </si>
  <si>
    <t>コロナでほとんどが中止</t>
  </si>
  <si>
    <t>コロナでほとんど活動がなかった。</t>
  </si>
  <si>
    <t>コロナでほぼ開催なし</t>
  </si>
  <si>
    <t>コロナで何もない</t>
  </si>
  <si>
    <t>コロナで活動がなし</t>
  </si>
  <si>
    <t>コロナで活動がほとんどない</t>
  </si>
  <si>
    <t>コロナで活動不可</t>
  </si>
  <si>
    <t>コロナで行事がない</t>
  </si>
  <si>
    <t>コロナで行事はすべて中止になった</t>
  </si>
  <si>
    <t>コロナで今年はできなっかたが普段は参加している</t>
  </si>
  <si>
    <t>コロナで祭りや、運動会が中止でした。開催されている時は、毎年参加しています。</t>
  </si>
  <si>
    <t>コロナで参加していない</t>
  </si>
  <si>
    <t>コロナで参加する活動がなかった</t>
  </si>
  <si>
    <t>コロナで集まる行事がない</t>
  </si>
  <si>
    <t>コロナで全てなしとなっている</t>
  </si>
  <si>
    <t>コロナで地域の活動がほどんどないので、この一年は参加していない</t>
  </si>
  <si>
    <t>コロナで中止</t>
  </si>
  <si>
    <t>コロナで中止になりました</t>
  </si>
  <si>
    <t>コロナなのでほとんど参加できない</t>
  </si>
  <si>
    <t>コロナのため行事ありませんでした。</t>
  </si>
  <si>
    <t>コロナのため参加できなかった</t>
  </si>
  <si>
    <t>コロナのため主な活動がない</t>
  </si>
  <si>
    <t>コロナのため中止</t>
  </si>
  <si>
    <t>コロナの影響でほとんど参加できず本来はお祭りスポーツ大会参加しています</t>
  </si>
  <si>
    <t>コロナの影響でほぼ活動がない状況</t>
  </si>
  <si>
    <t>コロナの影響で活動がない</t>
  </si>
  <si>
    <t>コロナの影響で活動がなかった</t>
  </si>
  <si>
    <t>コロナの影響で自粛していました。</t>
  </si>
  <si>
    <t>コロナの関係で地域行事、活動がなかった</t>
  </si>
  <si>
    <t>コロナ以前は上記のものに参加していた。</t>
  </si>
  <si>
    <t>コロナ禍で1,2の活動がない</t>
  </si>
  <si>
    <t>コロナ禍ですので行事等はほぼ中止となっています。</t>
  </si>
  <si>
    <t>コロナ禍で活動自体がない。その前は１～４に参加していた。</t>
  </si>
  <si>
    <t>コロナ禍で行っていないが1,2も参加しています。</t>
  </si>
  <si>
    <t>コロナ禍で行事がない</t>
  </si>
  <si>
    <t>コロナ禍で自粛だったので参加できませんでした</t>
  </si>
  <si>
    <t>コロナ禍で集まりが無かった</t>
  </si>
  <si>
    <t>コロナ禍で中止</t>
  </si>
  <si>
    <t>コロナ禍により行事が少なく参加もない</t>
  </si>
  <si>
    <t>コロナ禍により地域活動の場が少なかった</t>
  </si>
  <si>
    <t>コロナ禍のため、2020年度は、1,2にあたるものがなかった。それまでは毎年参加していた。</t>
  </si>
  <si>
    <t>コロナ禍のため１．２番は中止中。</t>
  </si>
  <si>
    <t>コロナ禍のためほぼ中止となっている</t>
  </si>
  <si>
    <t>コロナ禍以前は1～3に参加　この1年間はすべて中止となっている。</t>
  </si>
  <si>
    <t>コロナ感染のためイベント等の実施なし。コロナ前はお祭り等には参加していた。</t>
  </si>
  <si>
    <t>コロナ前は1～3の活動に参加していました</t>
  </si>
  <si>
    <t>スポ少</t>
  </si>
  <si>
    <t>以前は家族で参加していましたが、本年、昨年とお祭りが中止となった為、参加する事ができませんでした。</t>
  </si>
  <si>
    <t>地域のボランティア団体に所属している</t>
  </si>
  <si>
    <t>通常はすべてに参加しているが、コロナでここ1年はどれにも参加していない</t>
  </si>
  <si>
    <t>防災訓練</t>
  </si>
  <si>
    <t>合計</t>
    <rPh sb="0" eb="2">
      <t>ゴウケイ</t>
    </rPh>
    <phoneticPr fontId="4"/>
  </si>
  <si>
    <t>無回答</t>
    <rPh sb="0" eb="3">
      <t>ムカイトウ</t>
    </rPh>
    <phoneticPr fontId="4"/>
  </si>
  <si>
    <t>②今回調査（地域別）</t>
    <phoneticPr fontId="4"/>
  </si>
  <si>
    <t>③少年の今回調査（地域別）</t>
    <rPh sb="9" eb="11">
      <t>チイキ</t>
    </rPh>
    <rPh sb="11" eb="12">
      <t>ベツ</t>
    </rPh>
    <phoneticPr fontId="4"/>
  </si>
  <si>
    <t>合計</t>
    <rPh sb="0" eb="2">
      <t>ゴウケイ</t>
    </rPh>
    <phoneticPr fontId="5"/>
  </si>
  <si>
    <t>※「その他」の内訳は、誤字を含め可能な限り原本の表記に従った。</t>
    <rPh sb="4" eb="5">
      <t>タ</t>
    </rPh>
    <rPh sb="7" eb="9">
      <t>ウチワケ</t>
    </rPh>
    <rPh sb="11" eb="13">
      <t>ゴジ</t>
    </rPh>
    <rPh sb="14" eb="15">
      <t>フク</t>
    </rPh>
    <phoneticPr fontId="5"/>
  </si>
  <si>
    <t>イベントがなかった為</t>
  </si>
  <si>
    <t>この１年祭りがなかったので参加しませんでした。</t>
  </si>
  <si>
    <t>コロナ</t>
  </si>
  <si>
    <t>コロナウイルスの影響のため</t>
  </si>
  <si>
    <t>コロナだから</t>
  </si>
  <si>
    <t>コロナだった</t>
  </si>
  <si>
    <t>コロナでお祭りなど中止になったから</t>
  </si>
  <si>
    <t>コロナでこの１年間参加できる活動がなかった。</t>
  </si>
  <si>
    <t>コロナでこのよな活動がなかったから</t>
  </si>
  <si>
    <t>コロナでなかったから</t>
  </si>
  <si>
    <t>コロナで外出を控えていた</t>
  </si>
  <si>
    <t>コロナで活動がないから</t>
  </si>
  <si>
    <t>コロナで活動がなかった</t>
  </si>
  <si>
    <t>コロナで活動がほぼなかった</t>
  </si>
  <si>
    <t>コロナで活動が中止になったから。</t>
  </si>
  <si>
    <t>コロナで活動が無かった。</t>
  </si>
  <si>
    <t>コロナで活動の場がない</t>
  </si>
  <si>
    <t>コロナで活動中止が多かった為</t>
  </si>
  <si>
    <t>コロナで行事・活動が中止</t>
  </si>
  <si>
    <t>コロナで行事がないため</t>
  </si>
  <si>
    <t>コロナで行事がなかった</t>
  </si>
  <si>
    <t>コロナで行事がなくなった為</t>
  </si>
  <si>
    <t>コロナで祭りなどの行事が中止になったため</t>
  </si>
  <si>
    <t>コロナで参加できない</t>
  </si>
  <si>
    <t>コロナで全て中止になったから</t>
  </si>
  <si>
    <t>コロナで全部なくなったから</t>
  </si>
  <si>
    <t>コロナで地域の行事が中止となっているため</t>
  </si>
  <si>
    <t>コロナで中止されていた為</t>
  </si>
  <si>
    <t>コロナで中止になったから</t>
  </si>
  <si>
    <t>コロナで殆どの活動が中止になったから</t>
  </si>
  <si>
    <t>コロナにて参加</t>
  </si>
  <si>
    <t>コロナのため</t>
  </si>
  <si>
    <t>コロナのためほとんど中止でした。</t>
  </si>
  <si>
    <t>コロナのため行事が行われないものが多い</t>
  </si>
  <si>
    <t>コロナのため参加しませんでした。</t>
  </si>
  <si>
    <t>コロナの為</t>
  </si>
  <si>
    <t>コロナの為活動があまりない</t>
  </si>
  <si>
    <t>コロナの為活動全て中止となったため</t>
  </si>
  <si>
    <t>コロナの為行事がなかった</t>
  </si>
  <si>
    <t>コロナの影響による。</t>
  </si>
  <si>
    <t>コロナ禍でほんとんど中止になっている。</t>
  </si>
  <si>
    <t>コロナ禍で活動が制限されたため</t>
  </si>
  <si>
    <t>コロナ禍において、行事や活動がなかったため</t>
  </si>
  <si>
    <t>コロナ禍による中止等のため</t>
  </si>
  <si>
    <t>コロナ禍のため。</t>
  </si>
  <si>
    <t>コロナ拡大により行事、活動がなかったため</t>
  </si>
  <si>
    <t>コロナ感染が怖いから</t>
  </si>
  <si>
    <t>コロナ感染でほとんど中止となったため</t>
  </si>
  <si>
    <t>コロナ対策で行事がない</t>
  </si>
  <si>
    <t>コロナ中止</t>
  </si>
  <si>
    <t>コロナ流行のため</t>
  </si>
  <si>
    <t>そういう活動があまりなかった。コロナで</t>
  </si>
  <si>
    <t>メンタルが弱いので、他人と関わらないようにしています</t>
  </si>
  <si>
    <t>勤務の都合により</t>
  </si>
  <si>
    <t>行事がない</t>
  </si>
  <si>
    <t>最近1年はコロナで中止のため</t>
  </si>
  <si>
    <t>仕事の都合と日程が合わない。</t>
  </si>
  <si>
    <t>子供たちが全員義務教育が終わった為</t>
  </si>
  <si>
    <t>新型コロナウイルス感染病流行による活動自粛</t>
  </si>
  <si>
    <t>全て中止になりました</t>
  </si>
  <si>
    <t>病気であるから</t>
  </si>
  <si>
    <t>無回答</t>
    <rPh sb="0" eb="3">
      <t>ムカイトウ</t>
    </rPh>
    <phoneticPr fontId="5"/>
  </si>
  <si>
    <t>オンラインゲームで遊んでいる</t>
  </si>
  <si>
    <t>クラブ活動</t>
  </si>
  <si>
    <t>スポ少と部活</t>
  </si>
  <si>
    <t>スポ少の大会など</t>
  </si>
  <si>
    <t>バイト</t>
  </si>
  <si>
    <t>一人でゲーム</t>
  </si>
  <si>
    <t>家族でお出かけ、ドライブなど</t>
  </si>
  <si>
    <t>魚釣りに行く</t>
  </si>
  <si>
    <t>自宅庭、公園などで体をうごかす</t>
  </si>
  <si>
    <t>習い事</t>
  </si>
  <si>
    <t>塾で過ごす</t>
  </si>
  <si>
    <t>塾で学習</t>
  </si>
  <si>
    <t>塾や習い事</t>
  </si>
  <si>
    <t>塾や部活動</t>
  </si>
  <si>
    <t>祖父母宅へ行く</t>
  </si>
  <si>
    <t>祖母宅</t>
  </si>
  <si>
    <t>父親と釣り</t>
  </si>
  <si>
    <t>部活動、クラブチーム活動</t>
  </si>
  <si>
    <t>部活動のみ</t>
  </si>
  <si>
    <t>野球の練習</t>
  </si>
  <si>
    <t>約束があれば友達の家</t>
  </si>
  <si>
    <t>友達との通信ゲーム</t>
  </si>
  <si>
    <t>家の中だけで使うタブレットがある</t>
  </si>
  <si>
    <t>高校生から持たせている。（長女＝持っている　他2人は持っていない）</t>
  </si>
  <si>
    <t>家庭の状況による</t>
  </si>
  <si>
    <t>持たせたくはないが連絡をとる手段として必要</t>
  </si>
  <si>
    <t>持たないと学校の課題もできないので持たせるしかない</t>
  </si>
  <si>
    <t>持っても良いが時間を決めたい</t>
  </si>
  <si>
    <t>持つべきではないが、学校側がライン等で連絡をよこすのでしかたない。</t>
  </si>
  <si>
    <t>目的あっての必要ツールとして使ってほしい。端末に支配される生活にならない様過ごしてほしい。何が起こっても端末を持てなくなる生活でも自分を見失う事のない豊かな人間力を身につけてほしい。</t>
  </si>
  <si>
    <t>連絡手段が必要なたま必要に応じて持っても良いと思う</t>
  </si>
  <si>
    <t>それぞれの家庭でのルールがあると思います</t>
  </si>
  <si>
    <t>ルールを守って、必要であれば</t>
  </si>
  <si>
    <t>家が遠い子や、塾や習い事で必要な子は持つべきと思う</t>
  </si>
  <si>
    <t>家族で決められたルールを守り生活で必要であれば問題ないと思う</t>
  </si>
  <si>
    <t>家庭に事情によるものだと思う</t>
  </si>
  <si>
    <t>家庭の状況によりけり</t>
  </si>
  <si>
    <t>家庭の都合によると思う</t>
  </si>
  <si>
    <t>家庭環境による</t>
  </si>
  <si>
    <t>家庭環境による（本来は必要ないと思うが）</t>
  </si>
  <si>
    <t>各家庭の事情があるので持たせたい人は持たせてもいいと思う</t>
  </si>
  <si>
    <t>各家庭の判断</t>
  </si>
  <si>
    <t>共働きなので連絡手段では必要</t>
  </si>
  <si>
    <t>共働き世代が増えているこの時代子供の防犯用にもなる身近なツールとして携帯は便利</t>
  </si>
  <si>
    <t>持たせたくはないが周囲の状況による</t>
  </si>
  <si>
    <t>持たなくてよいという考えです</t>
  </si>
  <si>
    <t>持つべきでないと思いますが出かけた時の連絡手段としてならいいと思います</t>
  </si>
  <si>
    <t>条件付きでならもってもよい</t>
  </si>
  <si>
    <t>親との連絡手段をしてのみならもっても良い</t>
  </si>
  <si>
    <t>親の管理下なら持ってもよい</t>
  </si>
  <si>
    <t>必要があるならこどもませにしない。で持たせるのはいいと思う</t>
  </si>
  <si>
    <t>必要に応じて</t>
  </si>
  <si>
    <t>必要に応じて、その時々なら良い</t>
  </si>
  <si>
    <t>必要に応じて、家庭事情等になると思う。</t>
  </si>
  <si>
    <t>必要に応じてもってもいいと思う</t>
  </si>
  <si>
    <t>目的あっての必要ツールとして持つならば良いと思うが・・・。自分自身の自己管理ができないと難しい。</t>
    <phoneticPr fontId="5"/>
  </si>
  <si>
    <t>まずは野生の感覚を十分に持った上で自己管理能力を身につけてほしい。</t>
  </si>
  <si>
    <t>ライントラブルなど沢山課題はあると思う。世の中全体で所持することを深く考えるべきなのでは。</t>
    <phoneticPr fontId="5"/>
  </si>
  <si>
    <t>持たせたくないし持つには未熟な年齢で不安も大きいが学校の課題や部活の連絡に不可欠。しかし実際</t>
    <phoneticPr fontId="5"/>
  </si>
  <si>
    <t>オフショアジギッグしている時</t>
  </si>
  <si>
    <t>穏やかな日々を過ごしています</t>
  </si>
  <si>
    <t>何かを達成した時</t>
  </si>
  <si>
    <t>家族まわりの人のことを考える時</t>
  </si>
  <si>
    <t>家族含め関わる人が笑っている様子をみたとき</t>
  </si>
  <si>
    <t>金曜の夜</t>
  </si>
  <si>
    <t>好きなものを食べた時</t>
  </si>
  <si>
    <t>好きな時間に好きなだけねれる時</t>
  </si>
  <si>
    <t>子どもの成長を見る時（スポ少活動など）</t>
  </si>
  <si>
    <t>子供といる時、寝ている時</t>
  </si>
  <si>
    <t>子供の試合観戦</t>
  </si>
  <si>
    <t>子供の部活動、大会を見ている時</t>
  </si>
  <si>
    <t>就寝中</t>
  </si>
  <si>
    <t>常に幸せ。つらい時もふくめ色々な事が幸せ。</t>
  </si>
  <si>
    <t>寝ている時</t>
  </si>
  <si>
    <t>美味しい物を食べている時</t>
  </si>
  <si>
    <t>料理を作って、おいしい物を食べている時</t>
  </si>
  <si>
    <t>安定した生活を送ってほしい（心も仕事も）</t>
  </si>
  <si>
    <t>好きなことをしてほしい</t>
  </si>
  <si>
    <t>好きな仕事につく</t>
  </si>
  <si>
    <t>好きな職業につくこと</t>
  </si>
  <si>
    <t>子ども自身が選択した生き方をする</t>
  </si>
  <si>
    <t>子ども自身の夢がかなうように望む。</t>
  </si>
  <si>
    <t>資格を持ってほしい</t>
  </si>
  <si>
    <t>自分のやりたい事にチャレンジする</t>
  </si>
  <si>
    <t>自分の意思でやりたいことを見つけて欲しい</t>
  </si>
  <si>
    <t>自分の夢を叶える</t>
  </si>
  <si>
    <t>自分らしく</t>
  </si>
  <si>
    <t>自立した生活がおくれるようになること。</t>
  </si>
  <si>
    <t>自立した生活が出来るようにする</t>
  </si>
  <si>
    <t>障害を乗りこえて一人で行きていけるようになる事</t>
  </si>
  <si>
    <t>心が健康でいること</t>
  </si>
  <si>
    <t>他人を傷つけない</t>
  </si>
  <si>
    <t>地域の人に愛される存在</t>
  </si>
  <si>
    <t>悩みながらも成長し、充実感がある人生を送ってほしい</t>
  </si>
  <si>
    <t>いじめ</t>
  </si>
  <si>
    <t>いじめ、差別</t>
  </si>
  <si>
    <t>インターネットによる情報の錯綜と混乱何が正しいか分からなくなる。ＳＮＳによる誹謗中傷。</t>
  </si>
  <si>
    <t>まともな政治家が少ない。ちゃんと仕事をしている様に見えない。</t>
  </si>
  <si>
    <t>会社や社会でのパワハラ、モラハラに対する認識の希薄。</t>
  </si>
  <si>
    <t>外国人との関係について（差別など）</t>
  </si>
  <si>
    <t>学び続けるのかむずかしい。情報に規制がかかっているように感じる。</t>
  </si>
  <si>
    <t>学校のあり方。戦後から仕組みが何も変わっていない。もっと時代に合わせるべき。</t>
  </si>
  <si>
    <t>学生の頃から競争社会であまりいいとは思わない</t>
  </si>
  <si>
    <t>義務教育時期の勉強の場の選択多様化が必要なこと</t>
  </si>
  <si>
    <t>教育にかかる予算が少ない</t>
  </si>
  <si>
    <t>個を重視して全体の和を考えない人が多い</t>
  </si>
  <si>
    <t>幸福感を感じている人が少ない</t>
  </si>
  <si>
    <t>国会の議論が責任追求ばかりで無駄である。</t>
  </si>
  <si>
    <t>子育てする親への理解がなさすぎる。子供が居るというだけで入社をしぶられる。</t>
  </si>
  <si>
    <t>子供に対して過保護すぎる親が多い。</t>
  </si>
  <si>
    <t>自己中心的な人が多い</t>
  </si>
  <si>
    <t>自立した者の少なさ</t>
  </si>
  <si>
    <t>少子化、人口減</t>
  </si>
  <si>
    <t>少子化・将来に希望がもちにくい</t>
  </si>
  <si>
    <t>少子高齢化、所得の伸び悩み</t>
  </si>
  <si>
    <t>人口減少と高齢化社会</t>
  </si>
  <si>
    <t>政治</t>
  </si>
  <si>
    <t>政治の否みや不公平感→企業優遇</t>
  </si>
  <si>
    <t>政治家の人々が働いてない。アベのマスクどうなった…いらね</t>
  </si>
  <si>
    <t>税金関係の支払い額が多いため生活が苦しい</t>
  </si>
  <si>
    <t>大人の道徳性の低下</t>
  </si>
  <si>
    <t>長生きしすぎである。老人＜子どもにシフトすべき</t>
  </si>
  <si>
    <t>誹謗中傷などで他人を思いやる気持ちがないこと</t>
  </si>
  <si>
    <t>貧富の差。政治家の行動。原発</t>
  </si>
  <si>
    <t>与党の派閥</t>
  </si>
  <si>
    <t>労働者の最低賃金が低い</t>
  </si>
  <si>
    <t>教育のあり方がおかしい。教師を大切にするべき。「教育改革」といいながら、いつも結局、さまつな情報のつめこみに</t>
    <phoneticPr fontId="5"/>
  </si>
  <si>
    <t>なってしまうのはなぜか。</t>
    <phoneticPr fontId="5"/>
  </si>
  <si>
    <t>安全保障の問題、世界、今の日本の危機の情報が正確に伝わっていない。あまりのも無知で危機感がない。憲法</t>
    <phoneticPr fontId="5"/>
  </si>
  <si>
    <t>改正は必要だ。</t>
    <phoneticPr fontId="5"/>
  </si>
  <si>
    <t>そのような子供たちときちんと向き合って話を聞く人が少ない。</t>
  </si>
  <si>
    <t>どこにいっても居場所を感じられないから</t>
  </si>
  <si>
    <t>家庭に限らず、その様子を受け入れる環境と本人の心の状態が合致せず、すれちがっていることなど。</t>
  </si>
  <si>
    <t>経済格差や、様々な差別、社会に寛容さがなくなってきていることから、はじかれた先が非行なのでは</t>
  </si>
  <si>
    <t>孤独だから、淋しいから　ちゃんと愛して欲しいから</t>
  </si>
  <si>
    <t>子どもの責任が少ないから</t>
  </si>
  <si>
    <t>思いやりや助け合いを教えるのが少ない家庭があり幼い頃からの積み重ねが大切だと思います。</t>
  </si>
  <si>
    <t>自分を理解してくれない等まわりの人の理解不足</t>
  </si>
  <si>
    <t>寂しい。意味のない規則に苦しんでいるなど家族の中で役割がない。日々の生活に楽しみを見いだせない</t>
  </si>
  <si>
    <t>周囲の大人が子供の変化を理解しよりそおうとしないから</t>
  </si>
  <si>
    <t>信頼関係など人との関係性をうまくつくれない</t>
  </si>
  <si>
    <t>大人からの愛情不足</t>
  </si>
  <si>
    <t>大人の良識がなくなっている為</t>
  </si>
  <si>
    <t>悩んでいる子供の居場所がないから</t>
  </si>
  <si>
    <t>発達障害</t>
  </si>
  <si>
    <t>発達障害など特性を持っていることに周囲がきずかないまま、または気づいても支援・援助がうけられない</t>
  </si>
  <si>
    <t>非行に走る気持ちになる前の段階で本人の気持ちを受けとめる人がいない。</t>
  </si>
  <si>
    <t>勉強ができないから</t>
  </si>
  <si>
    <t>本人の特性・教育方針の不一致など、自己肯定感の低さ</t>
  </si>
  <si>
    <t>話を聞いたり、よりそうことが少ないから。</t>
  </si>
  <si>
    <t>・自分がいじめられたと思い罪の意識のない人にうそをついて取り返しのつかない事をさせるから。</t>
    <phoneticPr fontId="5"/>
  </si>
  <si>
    <t>・自分の大切な人達が、どうなってしまうのか考えないから。</t>
  </si>
  <si>
    <t>人の恩がわからない。親に育てられない。愛情のない世界しかしらない。自分さえ良ければ・・・と周囲を</t>
    <phoneticPr fontId="5"/>
  </si>
  <si>
    <t>みない。</t>
  </si>
  <si>
    <t>アニメ激しい内容のを放送しない。</t>
  </si>
  <si>
    <t>孤独にさせない。ＳＯＳを感じとれるようにする</t>
  </si>
  <si>
    <t>子供が気軽に相談できる所などがあると良いと思う。</t>
  </si>
  <si>
    <t>しつけというより幼少期にたっぷり愛情を注ぐ。</t>
    <phoneticPr fontId="5"/>
  </si>
  <si>
    <t>３歳までは母親がしっかりそばいにいて安心させる。</t>
    <phoneticPr fontId="5"/>
  </si>
  <si>
    <t>たくさんの人が関われるような（家族・学校（先生</t>
    <phoneticPr fontId="5"/>
  </si>
  <si>
    <t>・友人）以外の人）機会を増やし、人生は多様で</t>
    <phoneticPr fontId="5"/>
  </si>
  <si>
    <t>あり、自分のままでいい事を伝える。学校と関係の</t>
    <phoneticPr fontId="5"/>
  </si>
  <si>
    <t>ない人と心を通わす機会があれば、喋りやすく</t>
    <phoneticPr fontId="5"/>
  </si>
  <si>
    <t>問題点がみつけやすいのでは</t>
  </si>
  <si>
    <t>自分が犯罪をしたら、家族や大切な人達、自分は、</t>
    <phoneticPr fontId="5"/>
  </si>
  <si>
    <t>どうなってしまうのか教えておく事</t>
    <phoneticPr fontId="5"/>
  </si>
  <si>
    <t>自分も他人も大切にすることを教えてあげること。</t>
    <phoneticPr fontId="5"/>
  </si>
  <si>
    <t>家庭環境が悪くても学習することが大事なんだと</t>
    <phoneticPr fontId="5"/>
  </si>
  <si>
    <t>教えてあげること。学問・勉強すること。</t>
  </si>
  <si>
    <t>親や学校が子どもに指導することが大事なのです</t>
    <phoneticPr fontId="5"/>
  </si>
  <si>
    <t>が、非行に至る子供は、そもそも自己肯定感が低い</t>
    <phoneticPr fontId="5"/>
  </si>
  <si>
    <t>親や先生、回りの大人の愛ある支援や関わり</t>
    <phoneticPr fontId="5"/>
  </si>
  <si>
    <t>他人の子供に注意ができる社会づくり</t>
    <phoneticPr fontId="5"/>
  </si>
  <si>
    <t>必要以上に強要しない。</t>
    <phoneticPr fontId="5"/>
  </si>
  <si>
    <t>勉強をさせる</t>
    <phoneticPr fontId="5"/>
  </si>
  <si>
    <t>本人が、本人らしく。</t>
    <phoneticPr fontId="5"/>
  </si>
  <si>
    <t>ので、そこに対し、大人がどう関わるべきか、専</t>
    <phoneticPr fontId="5"/>
  </si>
  <si>
    <t>門家（心理職など）の考えをもっと広めるべきだ</t>
    <phoneticPr fontId="5"/>
  </si>
  <si>
    <t>と思います。</t>
  </si>
  <si>
    <t>原本の表記に従った。</t>
    <phoneticPr fontId="4"/>
  </si>
  <si>
    <t>※「その他」の内訳は、誤字を含め可能な限り</t>
    <rPh sb="4" eb="5">
      <t>タ</t>
    </rPh>
    <rPh sb="7" eb="9">
      <t>ウチワケ</t>
    </rPh>
    <rPh sb="11" eb="13">
      <t>ゴジ</t>
    </rPh>
    <rPh sb="14" eb="15">
      <t>フク</t>
    </rPh>
    <phoneticPr fontId="4"/>
  </si>
  <si>
    <t>子供達には昔から自分がされて嫌な事は</t>
    <phoneticPr fontId="5"/>
  </si>
  <si>
    <t>人に絶対するなと言っています。</t>
  </si>
  <si>
    <t>親が子の様子変化に気づき寄り添える</t>
    <phoneticPr fontId="5"/>
  </si>
  <si>
    <t>ように。</t>
  </si>
  <si>
    <t>生きていてくれれば嬉しいと思うのであ</t>
    <phoneticPr fontId="5"/>
  </si>
  <si>
    <t>まり厳しくしすぎないこと。</t>
    <phoneticPr fontId="5"/>
  </si>
  <si>
    <t>夫婦仲（親）が仲良く、そのままの自分</t>
    <phoneticPr fontId="5"/>
  </si>
  <si>
    <t>（子）を受け入れてくれる環境</t>
    <phoneticPr fontId="5"/>
  </si>
  <si>
    <t>②今回調査（地域別　県央地域=167　県南地域=187　沿岸地域=87　県北地域=47）</t>
    <rPh sb="1" eb="3">
      <t>コンカイ</t>
    </rPh>
    <rPh sb="3" eb="5">
      <t>チョウサ</t>
    </rPh>
    <rPh sb="6" eb="8">
      <t>チイキ</t>
    </rPh>
    <rPh sb="8" eb="9">
      <t>ベツ</t>
    </rPh>
    <rPh sb="10" eb="12">
      <t>ケンオウ</t>
    </rPh>
    <rPh sb="12" eb="14">
      <t>チイキ</t>
    </rPh>
    <phoneticPr fontId="4"/>
  </si>
  <si>
    <t>③前回調査（地域別　県央地域=144　県南地域=199　沿岸地域=74　県北地域=61　無回答=1を除く）</t>
    <rPh sb="1" eb="3">
      <t>ゼンカイ</t>
    </rPh>
    <rPh sb="3" eb="5">
      <t>チョウサ</t>
    </rPh>
    <rPh sb="6" eb="8">
      <t>チイキ</t>
    </rPh>
    <rPh sb="8" eb="9">
      <t>ベツ</t>
    </rPh>
    <rPh sb="10" eb="12">
      <t>ケンオウ</t>
    </rPh>
    <rPh sb="12" eb="14">
      <t>チイキ</t>
    </rPh>
    <rPh sb="19" eb="21">
      <t>ケンナン</t>
    </rPh>
    <rPh sb="21" eb="23">
      <t>チイキ</t>
    </rPh>
    <rPh sb="28" eb="30">
      <t>エンガン</t>
    </rPh>
    <rPh sb="30" eb="32">
      <t>チイキ</t>
    </rPh>
    <rPh sb="36" eb="38">
      <t>ケンホク</t>
    </rPh>
    <rPh sb="38" eb="40">
      <t>チイキ</t>
    </rPh>
    <rPh sb="44" eb="47">
      <t>ムカイトウ</t>
    </rPh>
    <rPh sb="50" eb="51">
      <t>ノゾ</t>
    </rPh>
    <phoneticPr fontId="4"/>
  </si>
  <si>
    <t>1人親が多いから</t>
  </si>
  <si>
    <t>教育力に子供がついていけてるか？理解力</t>
  </si>
  <si>
    <t>時間が足りない</t>
  </si>
  <si>
    <t>親がいそがしすぎ、仕事が不規則</t>
  </si>
  <si>
    <t>親が幼い</t>
  </si>
  <si>
    <t>親の人間性の低下</t>
  </si>
  <si>
    <t>問題があっても目をそらす</t>
  </si>
  <si>
    <t>子どもが部活や塾など忙しくて、そもそも家に</t>
    <phoneticPr fontId="5"/>
  </si>
  <si>
    <t>いないからなにかしたくてもできないのでは</t>
  </si>
  <si>
    <t>失敗しないこと、ほめることに重点を置きすぎて</t>
    <phoneticPr fontId="5"/>
  </si>
  <si>
    <t>いるから</t>
  </si>
  <si>
    <t>小さい頃から他人にあずける。子供は社会が育て</t>
    <phoneticPr fontId="5"/>
  </si>
  <si>
    <t>る等と平気で言う。自分の子供は、世界でかけが</t>
    <phoneticPr fontId="5"/>
  </si>
  <si>
    <t>えのない唯一無二の存在の大きさを軽んじている。</t>
  </si>
  <si>
    <t>少子化により子を過剰に愛している。共働きで体力</t>
    <phoneticPr fontId="5"/>
  </si>
  <si>
    <t>・時間余裕がない。ゆっくり向き合う時間が取れない。</t>
    <phoneticPr fontId="5"/>
  </si>
  <si>
    <t>親の仕事が忙しすぎて子供との時間がとれない。</t>
    <phoneticPr fontId="5"/>
  </si>
  <si>
    <t>働き方改革ができていないため。</t>
    <phoneticPr fontId="5"/>
  </si>
  <si>
    <t>世の中の進化によって、物事がマニュアル化され、</t>
    <phoneticPr fontId="5"/>
  </si>
  <si>
    <t>わかりやすくなっているよさの一方、大人自身も相手</t>
    <phoneticPr fontId="5"/>
  </si>
  <si>
    <t>の思いを考えるとか一歩立ち止まって自分で考えてみ</t>
    <phoneticPr fontId="5"/>
  </si>
  <si>
    <t>ようとする意識が低くなっていると感じることがあり</t>
    <phoneticPr fontId="5"/>
  </si>
  <si>
    <t>ます。だから、考える力、感じる力の弱い子供は</t>
    <phoneticPr fontId="5"/>
  </si>
  <si>
    <t>そういう大人に育てられると、自己否定しやすかった</t>
    <phoneticPr fontId="5"/>
  </si>
  <si>
    <t>り、反発したりするように思う時があります</t>
  </si>
  <si>
    <t>合計</t>
    <rPh sb="0" eb="2">
      <t>ゴウケイ</t>
    </rPh>
    <phoneticPr fontId="5"/>
  </si>
  <si>
    <t>あえて家族と共に過ごすことのできる施設</t>
  </si>
  <si>
    <t>安全で安心できる家庭</t>
  </si>
  <si>
    <t>家族がいる自宅に帰れること</t>
  </si>
  <si>
    <t>時間</t>
  </si>
  <si>
    <t>自然とふれあえる体験</t>
  </si>
  <si>
    <t>親が子供に関わる時間不足</t>
  </si>
  <si>
    <t>青少年が自由に遊べる公園（制限なく）</t>
  </si>
  <si>
    <t>地域のお祭りや郷土芸能</t>
  </si>
  <si>
    <t>民間の塾に行けない子供に勉強できる場所</t>
  </si>
  <si>
    <t>遊び場</t>
  </si>
  <si>
    <t>ボランティア活動を、大人も子ども、もっと日常的に楽しくやれるしくみがあるといいです。そのためには、</t>
    <phoneticPr fontId="5"/>
  </si>
  <si>
    <t>大人も子どもも、もっと時間にゆとりが必要です。</t>
    <phoneticPr fontId="5"/>
  </si>
  <si>
    <t>空気を読みすぎて引きずられる子がいる。特定の子がいやで学校に行けない子がいる。学校を変えないと</t>
    <phoneticPr fontId="5"/>
  </si>
  <si>
    <t>不登校が増えるでしょう。</t>
    <phoneticPr fontId="5"/>
  </si>
  <si>
    <t>他人を思いやれる心を持った、自己肯定感の強い（自分に自信を持てる）人になるために社会に出る前に</t>
    <phoneticPr fontId="5"/>
  </si>
  <si>
    <t>準備をすること</t>
  </si>
  <si>
    <t>無回答</t>
    <rPh sb="0" eb="3">
      <t>ムカイトウ</t>
    </rPh>
    <phoneticPr fontId="5"/>
  </si>
  <si>
    <t>無効回答</t>
    <rPh sb="0" eb="2">
      <t>ムコウ</t>
    </rPh>
    <rPh sb="2" eb="4">
      <t>カイトウ</t>
    </rPh>
    <phoneticPr fontId="4"/>
  </si>
  <si>
    <t>無効回答</t>
    <rPh sb="0" eb="4">
      <t>ムコウカイトウ</t>
    </rPh>
    <phoneticPr fontId="4"/>
  </si>
  <si>
    <t>無効回答</t>
    <rPh sb="0" eb="4">
      <t>ムコウカイトウ</t>
    </rPh>
    <phoneticPr fontId="1"/>
  </si>
  <si>
    <t>②今回調査（地域別：県央地域=167　県南地域=187　沿岸地域=87　県北地域=47）</t>
    <rPh sb="1" eb="3">
      <t>コンカイ</t>
    </rPh>
    <rPh sb="3" eb="5">
      <t>チョウサ</t>
    </rPh>
    <rPh sb="6" eb="8">
      <t>チイキ</t>
    </rPh>
    <rPh sb="8" eb="9">
      <t>ベツ</t>
    </rPh>
    <rPh sb="10" eb="12">
      <t>ケンオウ</t>
    </rPh>
    <rPh sb="12" eb="14">
      <t>チイキ</t>
    </rPh>
    <rPh sb="19" eb="21">
      <t>ケンナン</t>
    </rPh>
    <rPh sb="21" eb="23">
      <t>チイキ</t>
    </rPh>
    <rPh sb="28" eb="30">
      <t>エンガン</t>
    </rPh>
    <rPh sb="30" eb="32">
      <t>チイキ</t>
    </rPh>
    <rPh sb="36" eb="38">
      <t>ケンホク</t>
    </rPh>
    <rPh sb="38" eb="40">
      <t>チイキ</t>
    </rPh>
    <phoneticPr fontId="4"/>
  </si>
  <si>
    <t>③前回調査（地域別：N=488  県央地域=144　県南地域=199　沿岸地域=74　県北地域=61　地域不明=1を除く）</t>
    <rPh sb="1" eb="3">
      <t>ゼンカイ</t>
    </rPh>
    <rPh sb="3" eb="5">
      <t>チョウサ</t>
    </rPh>
    <rPh sb="17" eb="19">
      <t>ケンオウ</t>
    </rPh>
    <rPh sb="51" eb="53">
      <t>チイキ</t>
    </rPh>
    <rPh sb="53" eb="55">
      <t>フメイ</t>
    </rPh>
    <rPh sb="58" eb="59">
      <t>ノゾ</t>
    </rPh>
    <phoneticPr fontId="4"/>
  </si>
  <si>
    <t>④少年の今回調査（性別：N=488  男性=237　女性=249　その他=2）</t>
    <rPh sb="1" eb="3">
      <t>ショウネン</t>
    </rPh>
    <rPh sb="4" eb="6">
      <t>コンカイ</t>
    </rPh>
    <rPh sb="6" eb="8">
      <t>チョウサ</t>
    </rPh>
    <rPh sb="9" eb="11">
      <t>セイベツ</t>
    </rPh>
    <rPh sb="19" eb="21">
      <t>ダンセイ</t>
    </rPh>
    <rPh sb="26" eb="28">
      <t>ジョセイ</t>
    </rPh>
    <rPh sb="35" eb="36">
      <t>タ</t>
    </rPh>
    <phoneticPr fontId="4"/>
  </si>
  <si>
    <t>⑤少年の今回調査（地域別：N=488  県央地域=164　県南地域=189　沿岸地域=87　県北地域=48）</t>
    <rPh sb="1" eb="3">
      <t>ショウネン</t>
    </rPh>
    <rPh sb="4" eb="6">
      <t>コンカイ</t>
    </rPh>
    <rPh sb="6" eb="8">
      <t>チョウサ</t>
    </rPh>
    <rPh sb="9" eb="11">
      <t>チイキ</t>
    </rPh>
    <rPh sb="11" eb="12">
      <t>ベツ</t>
    </rPh>
    <phoneticPr fontId="4"/>
  </si>
  <si>
    <t>（N=488  県央地域=167　県南地域=187　沿岸地域=87　県北地域=47）</t>
    <rPh sb="8" eb="10">
      <t>ケンオウ</t>
    </rPh>
    <rPh sb="10" eb="12">
      <t>チイキ</t>
    </rPh>
    <rPh sb="17" eb="19">
      <t>ケンナン</t>
    </rPh>
    <rPh sb="19" eb="21">
      <t>チイキ</t>
    </rPh>
    <rPh sb="26" eb="28">
      <t>エンガン</t>
    </rPh>
    <rPh sb="28" eb="30">
      <t>チイキ</t>
    </rPh>
    <rPh sb="34" eb="36">
      <t>ケンホク</t>
    </rPh>
    <rPh sb="36" eb="38">
      <t>チイキ</t>
    </rPh>
    <phoneticPr fontId="4"/>
  </si>
  <si>
    <t>男性N=89</t>
    <rPh sb="0" eb="2">
      <t>ダンセイ</t>
    </rPh>
    <phoneticPr fontId="4"/>
  </si>
  <si>
    <t>女性N=399</t>
    <rPh sb="0" eb="2">
      <t>ジョセイ</t>
    </rPh>
    <phoneticPr fontId="4"/>
  </si>
  <si>
    <t>無効回答</t>
    <rPh sb="0" eb="4">
      <t>ムコウカイトウ</t>
    </rPh>
    <phoneticPr fontId="4"/>
  </si>
  <si>
    <t>（保護者）困っていることはない/
（少年）いやなことはない</t>
    <rPh sb="1" eb="4">
      <t>ホゴシャ</t>
    </rPh>
    <rPh sb="5" eb="6">
      <t>コマ</t>
    </rPh>
    <rPh sb="18" eb="20">
      <t>ショウネン</t>
    </rPh>
    <phoneticPr fontId="4"/>
  </si>
  <si>
    <t>①今回調査　中学生について</t>
    <rPh sb="1" eb="3">
      <t>コンカイ</t>
    </rPh>
    <rPh sb="3" eb="5">
      <t>チョウサ</t>
    </rPh>
    <rPh sb="6" eb="9">
      <t>チュウガクセイ</t>
    </rPh>
    <phoneticPr fontId="4"/>
  </si>
  <si>
    <t>②今回調査　高校生について</t>
    <rPh sb="1" eb="3">
      <t>コンカイ</t>
    </rPh>
    <rPh sb="3" eb="5">
      <t>チョウサ</t>
    </rPh>
    <rPh sb="6" eb="9">
      <t>コウコウセイ</t>
    </rPh>
    <phoneticPr fontId="4"/>
  </si>
  <si>
    <t>１　フィルタリングという言葉の意味について</t>
    <rPh sb="12" eb="14">
      <t>コトバ</t>
    </rPh>
    <rPh sb="15" eb="17">
      <t>イミ</t>
    </rPh>
    <phoneticPr fontId="4"/>
  </si>
  <si>
    <t>２　お子さんの携帯電話へのフィルタリング利用について</t>
    <rPh sb="3" eb="4">
      <t>コ</t>
    </rPh>
    <rPh sb="7" eb="9">
      <t>ケイタイ</t>
    </rPh>
    <rPh sb="9" eb="11">
      <t>デンワ</t>
    </rPh>
    <rPh sb="20" eb="22">
      <t>リヨウ</t>
    </rPh>
    <phoneticPr fontId="4"/>
  </si>
  <si>
    <t>３　青少年が使用する携帯電話について、法律によりフィルタリング利用が義務付けられていることについて</t>
    <rPh sb="2" eb="5">
      <t>セイショウネン</t>
    </rPh>
    <rPh sb="6" eb="8">
      <t>シヨウ</t>
    </rPh>
    <rPh sb="10" eb="12">
      <t>ケイタイ</t>
    </rPh>
    <rPh sb="12" eb="14">
      <t>デンワ</t>
    </rPh>
    <rPh sb="19" eb="21">
      <t>ホウリツ</t>
    </rPh>
    <rPh sb="31" eb="33">
      <t>リヨウ</t>
    </rPh>
    <rPh sb="34" eb="36">
      <t>ギム</t>
    </rPh>
    <rPh sb="36" eb="37">
      <t>ツ</t>
    </rPh>
    <phoneticPr fontId="4"/>
  </si>
  <si>
    <t>４　青少年の携帯電話のフィルタリングを解除するとき、保護者の同意が必要だと思いますか。</t>
    <rPh sb="2" eb="5">
      <t>セイショウネン</t>
    </rPh>
    <rPh sb="6" eb="8">
      <t>ケイタイ</t>
    </rPh>
    <rPh sb="8" eb="10">
      <t>デンワ</t>
    </rPh>
    <rPh sb="19" eb="21">
      <t>カイジョ</t>
    </rPh>
    <rPh sb="26" eb="29">
      <t>ホゴシャ</t>
    </rPh>
    <rPh sb="30" eb="32">
      <t>ドウイ</t>
    </rPh>
    <rPh sb="33" eb="35">
      <t>ヒツヨウ</t>
    </rPh>
    <rPh sb="37" eb="38">
      <t>オモ</t>
    </rPh>
    <phoneticPr fontId="4"/>
  </si>
  <si>
    <t>５　お子さんの携帯電話やスマートフォンの使用について、家庭内でルールを決めていますか。</t>
    <rPh sb="3" eb="4">
      <t>コ</t>
    </rPh>
    <rPh sb="7" eb="9">
      <t>ケイタイ</t>
    </rPh>
    <rPh sb="9" eb="11">
      <t>デンワ</t>
    </rPh>
    <rPh sb="20" eb="22">
      <t>シヨウ</t>
    </rPh>
    <rPh sb="27" eb="30">
      <t>カテイナイ</t>
    </rPh>
    <rPh sb="35" eb="36">
      <t>キ</t>
    </rPh>
    <phoneticPr fontId="4"/>
  </si>
  <si>
    <t>６　携帯電話やスマートフォンで、お子さんと通話以外にどのような使い方をしていますか。</t>
    <rPh sb="2" eb="4">
      <t>ケイタイ</t>
    </rPh>
    <rPh sb="4" eb="6">
      <t>デンワ</t>
    </rPh>
    <rPh sb="17" eb="18">
      <t>コ</t>
    </rPh>
    <rPh sb="21" eb="23">
      <t>ツウワ</t>
    </rPh>
    <rPh sb="23" eb="25">
      <t>イガイ</t>
    </rPh>
    <rPh sb="31" eb="32">
      <t>ツカ</t>
    </rPh>
    <rPh sb="33" eb="34">
      <t>カタ</t>
    </rPh>
    <phoneticPr fontId="4"/>
  </si>
  <si>
    <t>（１）　人に会ったらあいさつをする</t>
    <rPh sb="4" eb="5">
      <t>ヒト</t>
    </rPh>
    <rPh sb="6" eb="7">
      <t>ア</t>
    </rPh>
    <phoneticPr fontId="4"/>
  </si>
  <si>
    <t>（２）　電車やバスで席をゆずる</t>
    <rPh sb="4" eb="6">
      <t>デンシャ</t>
    </rPh>
    <rPh sb="10" eb="11">
      <t>セキ</t>
    </rPh>
    <phoneticPr fontId="4"/>
  </si>
  <si>
    <t>（３）　お年寄りや体の不自由な人の手伝いをする</t>
    <rPh sb="5" eb="7">
      <t>トシヨ</t>
    </rPh>
    <rPh sb="9" eb="10">
      <t>カラダ</t>
    </rPh>
    <rPh sb="11" eb="14">
      <t>フジユウ</t>
    </rPh>
    <rPh sb="15" eb="16">
      <t>ヒト</t>
    </rPh>
    <rPh sb="17" eb="19">
      <t>テツダ</t>
    </rPh>
    <phoneticPr fontId="4"/>
  </si>
  <si>
    <t>（４）　ボランティア活動をする</t>
    <rPh sb="10" eb="12">
      <t>カツドウ</t>
    </rPh>
    <phoneticPr fontId="4"/>
  </si>
  <si>
    <t>（５）　友達の相談にのる</t>
    <rPh sb="4" eb="6">
      <t>トモダチ</t>
    </rPh>
    <rPh sb="7" eb="9">
      <t>ソウダン</t>
    </rPh>
    <phoneticPr fontId="4"/>
  </si>
  <si>
    <t>（８）　新聞を読むなど社会情勢・問題に関心を持つ</t>
    <rPh sb="4" eb="6">
      <t>シンブン</t>
    </rPh>
    <rPh sb="7" eb="8">
      <t>ヨ</t>
    </rPh>
    <rPh sb="11" eb="13">
      <t>シャカイ</t>
    </rPh>
    <rPh sb="13" eb="15">
      <t>ジョウセイ</t>
    </rPh>
    <rPh sb="16" eb="18">
      <t>モンダイ</t>
    </rPh>
    <rPh sb="19" eb="21">
      <t>カンシン</t>
    </rPh>
    <rPh sb="22" eb="23">
      <t>モ</t>
    </rPh>
    <phoneticPr fontId="4"/>
  </si>
  <si>
    <t>（１）　酒をのむこと</t>
    <rPh sb="4" eb="5">
      <t>サケ</t>
    </rPh>
    <phoneticPr fontId="4"/>
  </si>
  <si>
    <t>（２）　たばこを吸うこと</t>
    <rPh sb="8" eb="9">
      <t>ス</t>
    </rPh>
    <phoneticPr fontId="4"/>
  </si>
  <si>
    <t>（３）　お化粧をすること</t>
    <rPh sb="5" eb="7">
      <t>ケショウ</t>
    </rPh>
    <phoneticPr fontId="4"/>
  </si>
  <si>
    <t>（４）　髪を染めること</t>
    <rPh sb="4" eb="5">
      <t>カミ</t>
    </rPh>
    <rPh sb="6" eb="7">
      <t>ソ</t>
    </rPh>
    <phoneticPr fontId="4"/>
  </si>
  <si>
    <t>（５）　ピアスをすること</t>
    <phoneticPr fontId="4"/>
  </si>
  <si>
    <t>（６）　無視したり、仲間はずれにしたりすること</t>
    <rPh sb="4" eb="6">
      <t>ムシ</t>
    </rPh>
    <rPh sb="10" eb="12">
      <t>ナカマ</t>
    </rPh>
    <phoneticPr fontId="4"/>
  </si>
  <si>
    <t>（７）　人に暴力をふるうこと</t>
    <rPh sb="4" eb="5">
      <t>ヒト</t>
    </rPh>
    <rPh sb="6" eb="8">
      <t>ボウリョク</t>
    </rPh>
    <phoneticPr fontId="4"/>
  </si>
  <si>
    <t>（８）　万引きや自転車泥棒をすること</t>
    <rPh sb="4" eb="6">
      <t>マンビ</t>
    </rPh>
    <rPh sb="8" eb="11">
      <t>ジテンシャ</t>
    </rPh>
    <rPh sb="11" eb="13">
      <t>ドロボウ</t>
    </rPh>
    <phoneticPr fontId="4"/>
  </si>
  <si>
    <t>（９）　夜遊びをすること</t>
    <rPh sb="4" eb="6">
      <t>ヨアソ</t>
    </rPh>
    <phoneticPr fontId="4"/>
  </si>
  <si>
    <t>（１１）　援助交際をすること</t>
    <rPh sb="5" eb="7">
      <t>エンジョ</t>
    </rPh>
    <rPh sb="7" eb="9">
      <t>コウサイ</t>
    </rPh>
    <phoneticPr fontId="4"/>
  </si>
  <si>
    <t>（１０）　わいせつな雑誌、ビデオを見ること</t>
    <rPh sb="10" eb="12">
      <t>ザッシ</t>
    </rPh>
    <rPh sb="17" eb="18">
      <t>ミ</t>
    </rPh>
    <phoneticPr fontId="4"/>
  </si>
  <si>
    <t>（１３）　シンナーや覚せい剤などの薬物を使用すること</t>
    <rPh sb="10" eb="11">
      <t>カク</t>
    </rPh>
    <rPh sb="13" eb="14">
      <t>ザイ</t>
    </rPh>
    <rPh sb="17" eb="19">
      <t>ヤクブツ</t>
    </rPh>
    <rPh sb="20" eb="22">
      <t>シヨウ</t>
    </rPh>
    <phoneticPr fontId="4"/>
  </si>
  <si>
    <t>（１２）　危険ドラッグを使用すること</t>
    <rPh sb="5" eb="7">
      <t>キケン</t>
    </rPh>
    <rPh sb="12" eb="14">
      <t>シヨウ</t>
    </rPh>
    <phoneticPr fontId="4"/>
  </si>
  <si>
    <t>無効回答</t>
    <rPh sb="0" eb="4">
      <t>ムコウカイトウ</t>
    </rPh>
    <phoneticPr fontId="4"/>
  </si>
  <si>
    <t>生まれて間もなく保育園、年をとったら老人ホームの図式。母親業の希薄。根本的な人間としての本来の姿が失われ</t>
    <phoneticPr fontId="5"/>
  </si>
  <si>
    <t>つつある。母性が失われている時代。</t>
  </si>
  <si>
    <t>②今回調査（地域別）（N=243　県央地域=86　県南地域=91　沿岸地域=41　県北地域=25）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</si>
</sst>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 "/>
    <numFmt numFmtId="178" formatCode="0_);[Red]\(0\)"/>
    <numFmt numFmtId="179" formatCode="0.0"/>
    <numFmt numFmtId="180" formatCode="0.0_);[Red]\(0.0\)"/>
    <numFmt numFmtId="181" formatCode="0.0_ ;[Red]\-0.0\ "/>
  </numFmts>
  <fonts count="24" x14ac:knownFonts="1">
    <font>
      <sz val="9"/>
      <name val="ＭＳ Ｐゴシック"/>
      <family val="3"/>
      <charset val="128"/>
    </font>
    <font>
      <sz val="9"/>
      <name val="ＭＳ Ｐゴシック"/>
      <family val="3"/>
      <charset val="128"/>
    </font>
    <font>
      <sz val="9"/>
      <name val="ＭＳ Ｐゴシック"/>
      <family val="3"/>
      <charset val="128"/>
    </font>
    <font>
      <sz val="10"/>
      <name val="ＭＳ Ｐ明朝"/>
      <family val="1"/>
      <charset val="128"/>
    </font>
    <font>
      <sz val="6"/>
      <name val="ＭＳ Ｐゴシック"/>
      <family val="3"/>
      <charset val="128"/>
    </font>
    <font>
      <sz val="10"/>
      <name val="ＭＳ Ｐゴシック"/>
      <family val="3"/>
      <charset val="128"/>
    </font>
    <font>
      <sz val="8"/>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sz val="9"/>
      <name val="ＭＳ Ｐゴシック"/>
      <family val="3"/>
      <charset val="128"/>
    </font>
    <font>
      <b/>
      <sz val="12"/>
      <name val="ＭＳ Ｐゴシック"/>
      <family val="3"/>
      <charset val="128"/>
    </font>
    <font>
      <b/>
      <sz val="10"/>
      <name val="ＭＳ Ｐゴシック"/>
      <family val="3"/>
      <charset val="128"/>
    </font>
    <font>
      <sz val="14"/>
      <name val="ＭＳ ゴシック"/>
      <family val="3"/>
      <charset val="128"/>
    </font>
    <font>
      <sz val="10"/>
      <name val="ＭＳ ゴシック"/>
      <family val="3"/>
      <charset val="128"/>
    </font>
    <font>
      <b/>
      <sz val="10"/>
      <name val="ＭＳ ゴシック"/>
      <family val="3"/>
      <charset val="128"/>
    </font>
    <font>
      <sz val="9"/>
      <name val="ＭＳ ゴシック"/>
      <family val="3"/>
      <charset val="128"/>
    </font>
    <font>
      <sz val="8"/>
      <name val="ＭＳ ゴシック"/>
      <family val="3"/>
      <charset val="128"/>
    </font>
    <font>
      <sz val="9"/>
      <color rgb="FFFF0000"/>
      <name val="ＭＳ Ｐゴシック"/>
      <family val="3"/>
      <charset val="128"/>
    </font>
    <font>
      <sz val="9"/>
      <color theme="1"/>
      <name val="ＭＳ Ｐゴシック"/>
      <family val="3"/>
      <charset val="128"/>
    </font>
    <font>
      <sz val="7.5"/>
      <name val="ＭＳ Ｐゴシック"/>
      <family val="3"/>
      <charset val="128"/>
    </font>
    <font>
      <sz val="7.5"/>
      <name val="ＭＳ ゴシック"/>
      <family val="3"/>
      <charset val="128"/>
    </font>
    <font>
      <b/>
      <sz val="9"/>
      <name val="ＭＳ ゴシック"/>
      <family val="3"/>
      <charset val="128"/>
    </font>
    <font>
      <b/>
      <sz val="8"/>
      <name val="ＭＳ ゴシック"/>
      <family val="3"/>
      <charset val="128"/>
    </font>
  </fonts>
  <fills count="12">
    <fill>
      <patternFill patternType="none"/>
    </fill>
    <fill>
      <patternFill patternType="gray125"/>
    </fill>
    <fill>
      <patternFill patternType="solid">
        <fgColor indexed="50"/>
        <bgColor indexed="64"/>
      </patternFill>
    </fill>
    <fill>
      <patternFill patternType="solid">
        <fgColor indexed="41"/>
        <bgColor indexed="64"/>
      </patternFill>
    </fill>
    <fill>
      <patternFill patternType="solid">
        <fgColor indexed="4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2">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0" fillId="0" borderId="0" xfId="0" applyFill="1" applyBorder="1" applyAlignment="1">
      <alignment vertical="center"/>
    </xf>
    <xf numFmtId="176" fontId="0" fillId="0" borderId="0" xfId="0" applyNumberFormat="1"/>
    <xf numFmtId="0" fontId="0" fillId="0" borderId="0" xfId="0" applyBorder="1" applyAlignment="1">
      <alignment vertical="center"/>
    </xf>
    <xf numFmtId="0" fontId="8" fillId="0" borderId="0" xfId="0" applyFont="1" applyBorder="1" applyAlignment="1">
      <alignment vertical="center"/>
    </xf>
    <xf numFmtId="0" fontId="7" fillId="0" borderId="0" xfId="0" applyFont="1" applyAlignment="1">
      <alignment vertical="center"/>
    </xf>
    <xf numFmtId="0" fontId="9" fillId="0" borderId="0" xfId="0" applyFont="1" applyAlignment="1">
      <alignment vertical="center"/>
    </xf>
    <xf numFmtId="176" fontId="0" fillId="0" borderId="0" xfId="0" applyNumberFormat="1" applyBorder="1" applyAlignment="1">
      <alignment vertical="center"/>
    </xf>
    <xf numFmtId="0" fontId="11" fillId="0" borderId="0" xfId="0" applyFont="1" applyAlignment="1">
      <alignment vertical="center"/>
    </xf>
    <xf numFmtId="178" fontId="0" fillId="0" borderId="0" xfId="0" applyNumberFormat="1" applyFill="1" applyBorder="1" applyAlignment="1">
      <alignment vertical="center"/>
    </xf>
    <xf numFmtId="178" fontId="0" fillId="0" borderId="0" xfId="0" applyNumberFormat="1"/>
    <xf numFmtId="0" fontId="2" fillId="0" borderId="0" xfId="0" applyFont="1" applyAlignment="1">
      <alignment vertical="center"/>
    </xf>
    <xf numFmtId="177" fontId="0" fillId="0" borderId="1" xfId="0" applyNumberFormat="1" applyFill="1" applyBorder="1" applyAlignment="1">
      <alignment vertical="center"/>
    </xf>
    <xf numFmtId="177" fontId="0" fillId="0" borderId="0" xfId="0" applyNumberFormat="1" applyFill="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0" fillId="0" borderId="0" xfId="0" applyAlignment="1">
      <alignment horizontal="left" vertical="center"/>
    </xf>
    <xf numFmtId="0" fontId="0" fillId="0" borderId="0" xfId="0" applyAlignment="1"/>
    <xf numFmtId="0" fontId="0" fillId="0" borderId="0" xfId="0" applyFill="1"/>
    <xf numFmtId="0" fontId="3"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3" fillId="0" borderId="0" xfId="0" applyFont="1" applyFill="1" applyAlignment="1">
      <alignment horizontal="left" vertical="center"/>
    </xf>
    <xf numFmtId="0" fontId="0" fillId="0" borderId="0" xfId="0" applyFill="1" applyBorder="1" applyAlignment="1">
      <alignment vertical="center" wrapText="1"/>
    </xf>
    <xf numFmtId="0" fontId="9" fillId="0" borderId="0" xfId="0" applyFont="1" applyFill="1" applyAlignment="1">
      <alignment vertical="center" wrapText="1"/>
    </xf>
    <xf numFmtId="0" fontId="8"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3" fillId="0" borderId="0" xfId="0" applyFont="1" applyFill="1" applyAlignment="1">
      <alignment vertical="center" wrapText="1"/>
    </xf>
    <xf numFmtId="0" fontId="7" fillId="0" borderId="0" xfId="0" applyFont="1" applyAlignment="1">
      <alignment horizontal="right" vertical="center"/>
    </xf>
    <xf numFmtId="0" fontId="0" fillId="2" borderId="0" xfId="0" applyFill="1" applyBorder="1"/>
    <xf numFmtId="0" fontId="0" fillId="2" borderId="0" xfId="0" applyFill="1" applyBorder="1" applyAlignment="1">
      <alignment vertical="center"/>
    </xf>
    <xf numFmtId="176" fontId="0" fillId="2" borderId="0" xfId="0" applyNumberFormat="1" applyFill="1" applyBorder="1"/>
    <xf numFmtId="0" fontId="0" fillId="2" borderId="0" xfId="0" applyFill="1"/>
    <xf numFmtId="0" fontId="0" fillId="3" borderId="0" xfId="0" applyFill="1" applyBorder="1"/>
    <xf numFmtId="0" fontId="0" fillId="3" borderId="0" xfId="0" applyFill="1" applyBorder="1" applyAlignment="1">
      <alignment vertical="center"/>
    </xf>
    <xf numFmtId="0" fontId="0" fillId="4" borderId="0" xfId="0" applyFill="1"/>
    <xf numFmtId="176" fontId="0" fillId="4" borderId="0" xfId="0" applyNumberFormat="1" applyFill="1"/>
    <xf numFmtId="176" fontId="0" fillId="4" borderId="0" xfId="0" applyNumberFormat="1" applyFill="1" applyBorder="1"/>
    <xf numFmtId="0" fontId="1" fillId="3" borderId="0" xfId="0" applyFont="1" applyFill="1" applyBorder="1" applyAlignment="1">
      <alignment vertical="center"/>
    </xf>
    <xf numFmtId="0" fontId="1" fillId="3" borderId="0" xfId="0" applyFont="1" applyFill="1" applyBorder="1"/>
    <xf numFmtId="176" fontId="0" fillId="2" borderId="0" xfId="0" applyNumberFormat="1" applyFill="1"/>
    <xf numFmtId="0" fontId="0" fillId="4" borderId="0" xfId="0" applyFill="1" applyBorder="1" applyAlignment="1">
      <alignment vertical="center"/>
    </xf>
    <xf numFmtId="0" fontId="0" fillId="3" borderId="0" xfId="0" applyFill="1"/>
    <xf numFmtId="176" fontId="0" fillId="5" borderId="2" xfId="0" applyNumberFormat="1" applyFill="1" applyBorder="1"/>
    <xf numFmtId="0" fontId="0" fillId="5" borderId="2" xfId="0" applyFill="1" applyBorder="1" applyAlignment="1">
      <alignment vertical="center"/>
    </xf>
    <xf numFmtId="176" fontId="0" fillId="5" borderId="2" xfId="0" applyNumberFormat="1" applyFill="1" applyBorder="1" applyAlignment="1">
      <alignment vertical="center"/>
    </xf>
    <xf numFmtId="176" fontId="0" fillId="0" borderId="0" xfId="0" applyNumberFormat="1" applyBorder="1"/>
    <xf numFmtId="0" fontId="0" fillId="5" borderId="0" xfId="0" applyFill="1"/>
    <xf numFmtId="180" fontId="0" fillId="0" borderId="0" xfId="0" applyNumberFormat="1"/>
    <xf numFmtId="176" fontId="0" fillId="0" borderId="0" xfId="0" applyNumberFormat="1" applyFill="1"/>
    <xf numFmtId="179" fontId="0" fillId="5" borderId="2" xfId="0" applyNumberFormat="1" applyFont="1" applyFill="1" applyBorder="1"/>
    <xf numFmtId="0" fontId="0" fillId="6" borderId="0" xfId="0" applyFill="1"/>
    <xf numFmtId="0" fontId="0" fillId="0" borderId="2" xfId="0" applyFill="1" applyBorder="1" applyAlignment="1">
      <alignment vertical="center"/>
    </xf>
    <xf numFmtId="176" fontId="0" fillId="0" borderId="2" xfId="0" applyNumberFormat="1" applyFill="1" applyBorder="1" applyAlignment="1">
      <alignment vertical="center"/>
    </xf>
    <xf numFmtId="176" fontId="0" fillId="0" borderId="0" xfId="0" applyNumberFormat="1" applyFill="1" applyBorder="1" applyAlignment="1">
      <alignment vertical="center"/>
    </xf>
    <xf numFmtId="0" fontId="8" fillId="0" borderId="0" xfId="0" applyNumberFormat="1" applyFont="1" applyFill="1" applyBorder="1" applyAlignment="1">
      <alignment horizontal="left" vertical="center" wrapText="1"/>
    </xf>
    <xf numFmtId="0" fontId="5"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vertical="center" wrapText="1"/>
    </xf>
    <xf numFmtId="0" fontId="9" fillId="0" borderId="0" xfId="0" applyFont="1" applyBorder="1" applyAlignment="1">
      <alignment vertical="center"/>
    </xf>
    <xf numFmtId="0" fontId="8" fillId="0" borderId="0" xfId="0" applyNumberFormat="1" applyFont="1" applyFill="1" applyBorder="1" applyAlignment="1">
      <alignment vertical="center" wrapText="1"/>
    </xf>
    <xf numFmtId="179" fontId="0" fillId="5" borderId="2" xfId="0" applyNumberFormat="1" applyFill="1" applyBorder="1"/>
    <xf numFmtId="0" fontId="9" fillId="0" borderId="0" xfId="0" applyFont="1" applyFill="1" applyBorder="1" applyAlignment="1">
      <alignment vertical="top" wrapText="1"/>
    </xf>
    <xf numFmtId="0" fontId="12" fillId="0" borderId="0" xfId="0" applyFont="1" applyFill="1" applyAlignment="1">
      <alignment vertical="center"/>
    </xf>
    <xf numFmtId="0" fontId="8"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8" fillId="0" borderId="0" xfId="0" applyFont="1" applyBorder="1" applyAlignment="1">
      <alignment horizontal="left" vertical="center"/>
    </xf>
    <xf numFmtId="0" fontId="8" fillId="0" borderId="0" xfId="0" applyFont="1" applyFill="1" applyBorder="1" applyAlignment="1">
      <alignment vertical="top"/>
    </xf>
    <xf numFmtId="0" fontId="8" fillId="0" borderId="0" xfId="0" applyFont="1" applyFill="1" applyBorder="1" applyAlignment="1">
      <alignment vertical="top" wrapText="1"/>
    </xf>
    <xf numFmtId="176" fontId="3" fillId="6" borderId="5" xfId="0" applyNumberFormat="1" applyFont="1" applyFill="1" applyBorder="1" applyAlignment="1">
      <alignment vertical="center"/>
    </xf>
    <xf numFmtId="176" fontId="0" fillId="0" borderId="0" xfId="0" applyNumberFormat="1" applyFill="1" applyBorder="1"/>
    <xf numFmtId="0" fontId="0" fillId="0" borderId="0" xfId="0" applyFont="1" applyFill="1" applyBorder="1"/>
    <xf numFmtId="0" fontId="0" fillId="0" borderId="0" xfId="0" applyFont="1" applyFill="1"/>
    <xf numFmtId="0" fontId="9" fillId="0" borderId="0" xfId="0" applyFont="1" applyFill="1" applyBorder="1" applyAlignment="1">
      <alignment vertical="top"/>
    </xf>
    <xf numFmtId="0" fontId="0" fillId="0" borderId="0" xfId="0" applyFill="1" applyBorder="1"/>
    <xf numFmtId="176" fontId="18" fillId="0" borderId="0" xfId="0" applyNumberFormat="1" applyFont="1"/>
    <xf numFmtId="0" fontId="3" fillId="0" borderId="0" xfId="0" applyFont="1" applyFill="1" applyBorder="1" applyAlignment="1">
      <alignment horizontal="right" vertical="center"/>
    </xf>
    <xf numFmtId="0" fontId="8" fillId="0" borderId="0" xfId="0" applyFont="1" applyFill="1" applyBorder="1" applyAlignment="1">
      <alignment horizontal="right" vertical="center"/>
    </xf>
    <xf numFmtId="0" fontId="6" fillId="0" borderId="0" xfId="0" applyFont="1" applyAlignment="1">
      <alignment horizontal="right" vertical="center"/>
    </xf>
    <xf numFmtId="176" fontId="18" fillId="0" borderId="0" xfId="0" applyNumberFormat="1" applyFont="1" applyFill="1"/>
    <xf numFmtId="181" fontId="0" fillId="0" borderId="0" xfId="0" applyNumberFormat="1"/>
    <xf numFmtId="0" fontId="14" fillId="0" borderId="0" xfId="0" applyFont="1" applyAlignment="1">
      <alignment vertical="center"/>
    </xf>
    <xf numFmtId="0" fontId="9" fillId="0" borderId="0" xfId="0" applyFont="1" applyAlignment="1">
      <alignment horizontal="right" vertical="center"/>
    </xf>
    <xf numFmtId="0" fontId="15" fillId="0" borderId="0" xfId="0" applyFont="1" applyFill="1" applyAlignment="1">
      <alignment vertical="center"/>
    </xf>
    <xf numFmtId="0" fontId="14" fillId="0" borderId="0" xfId="0" applyFont="1" applyFill="1" applyBorder="1" applyAlignment="1">
      <alignment vertical="center"/>
    </xf>
    <xf numFmtId="0" fontId="14" fillId="0" borderId="0" xfId="0" applyFont="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6" xfId="0" applyFont="1" applyFill="1" applyBorder="1" applyAlignment="1">
      <alignment vertical="center"/>
    </xf>
    <xf numFmtId="0" fontId="14" fillId="0" borderId="6" xfId="0" applyFont="1" applyFill="1" applyBorder="1" applyAlignment="1">
      <alignment vertical="center"/>
    </xf>
    <xf numFmtId="0" fontId="14" fillId="0" borderId="6"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6" fillId="0" borderId="0" xfId="0" applyNumberFormat="1" applyFont="1" applyFill="1" applyBorder="1" applyAlignment="1">
      <alignment vertical="center"/>
    </xf>
    <xf numFmtId="0" fontId="16" fillId="0" borderId="0" xfId="0" applyNumberFormat="1" applyFont="1" applyFill="1" applyBorder="1" applyAlignment="1">
      <alignment vertical="center" wrapText="1"/>
    </xf>
    <xf numFmtId="0" fontId="16" fillId="0" borderId="6" xfId="0" applyNumberFormat="1" applyFont="1" applyFill="1" applyBorder="1" applyAlignment="1">
      <alignment vertical="center" wrapText="1"/>
    </xf>
    <xf numFmtId="0" fontId="16" fillId="0" borderId="6" xfId="0" applyNumberFormat="1" applyFont="1" applyFill="1" applyBorder="1" applyAlignment="1">
      <alignment vertical="center"/>
    </xf>
    <xf numFmtId="0" fontId="16" fillId="0" borderId="0" xfId="0" applyNumberFormat="1" applyFont="1" applyFill="1" applyBorder="1" applyAlignment="1">
      <alignment horizontal="left" vertical="center" wrapText="1"/>
    </xf>
    <xf numFmtId="0" fontId="14" fillId="0" borderId="6" xfId="0" applyFont="1" applyFill="1" applyBorder="1" applyAlignment="1">
      <alignment horizontal="left" vertical="center" wrapText="1"/>
    </xf>
    <xf numFmtId="0" fontId="16" fillId="0" borderId="6" xfId="0" applyFont="1" applyBorder="1" applyAlignment="1">
      <alignment vertical="center"/>
    </xf>
    <xf numFmtId="0" fontId="16" fillId="0" borderId="0" xfId="0" applyNumberFormat="1" applyFont="1" applyFill="1" applyBorder="1" applyAlignment="1">
      <alignment horizontal="left" vertical="center"/>
    </xf>
    <xf numFmtId="0" fontId="16" fillId="0" borderId="6"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lignment horizontal="right" vertical="center"/>
    </xf>
    <xf numFmtId="0" fontId="16" fillId="0" borderId="0" xfId="0" applyFont="1" applyFill="1" applyBorder="1" applyAlignment="1">
      <alignment vertical="center" wrapText="1"/>
    </xf>
    <xf numFmtId="0" fontId="3" fillId="0" borderId="0" xfId="0" applyFont="1" applyFill="1" applyBorder="1" applyAlignment="1">
      <alignment horizontal="right" vertical="center"/>
    </xf>
    <xf numFmtId="0" fontId="14" fillId="0" borderId="0" xfId="0" applyFont="1" applyBorder="1" applyAlignment="1">
      <alignment vertical="center"/>
    </xf>
    <xf numFmtId="0" fontId="16" fillId="0" borderId="0" xfId="0" applyFont="1" applyAlignment="1">
      <alignment vertical="center"/>
    </xf>
    <xf numFmtId="0" fontId="3" fillId="0" borderId="0" xfId="0" applyFont="1" applyFill="1" applyBorder="1" applyAlignment="1">
      <alignment vertical="center"/>
    </xf>
    <xf numFmtId="0" fontId="14"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vertical="center"/>
    </xf>
    <xf numFmtId="0" fontId="0" fillId="0" borderId="0" xfId="0" applyFont="1" applyBorder="1" applyAlignment="1">
      <alignment vertical="center"/>
    </xf>
    <xf numFmtId="0" fontId="5" fillId="0" borderId="6" xfId="0" applyFont="1" applyFill="1" applyBorder="1" applyAlignment="1">
      <alignment vertical="center"/>
    </xf>
    <xf numFmtId="0" fontId="5" fillId="0" borderId="6" xfId="0" applyFont="1" applyBorder="1" applyAlignment="1">
      <alignment vertical="center"/>
    </xf>
    <xf numFmtId="0" fontId="0" fillId="0" borderId="0" xfId="0" applyFont="1" applyBorder="1" applyAlignment="1">
      <alignment horizontal="left" vertical="center" wrapText="1"/>
    </xf>
    <xf numFmtId="0" fontId="6" fillId="0" borderId="0" xfId="0" applyFont="1" applyFill="1" applyBorder="1" applyAlignment="1">
      <alignment vertical="top" wrapText="1"/>
    </xf>
    <xf numFmtId="0" fontId="0" fillId="0" borderId="6" xfId="0" applyFont="1" applyFill="1" applyBorder="1" applyAlignment="1">
      <alignment vertical="top"/>
    </xf>
    <xf numFmtId="0" fontId="6" fillId="0" borderId="6" xfId="0" applyFont="1" applyFill="1" applyBorder="1" applyAlignment="1">
      <alignment vertical="top" wrapText="1"/>
    </xf>
    <xf numFmtId="0" fontId="5" fillId="0" borderId="0" xfId="0" applyFont="1" applyFill="1" applyAlignment="1">
      <alignment vertical="center"/>
    </xf>
    <xf numFmtId="0" fontId="6" fillId="0" borderId="0" xfId="0" applyFont="1" applyFill="1" applyAlignment="1">
      <alignment vertical="center"/>
    </xf>
    <xf numFmtId="176" fontId="18" fillId="0" borderId="0" xfId="0" applyNumberFormat="1" applyFont="1" applyFill="1" applyBorder="1"/>
    <xf numFmtId="180" fontId="0" fillId="0" borderId="0" xfId="0" applyNumberFormat="1" applyFill="1" applyBorder="1"/>
    <xf numFmtId="0" fontId="0" fillId="0" borderId="0" xfId="0" applyNumberFormat="1" applyFill="1" applyBorder="1"/>
    <xf numFmtId="0" fontId="19" fillId="3" borderId="0" xfId="0" applyFont="1" applyFill="1" applyBorder="1"/>
    <xf numFmtId="176" fontId="19" fillId="4" borderId="0" xfId="0" applyNumberFormat="1" applyFont="1" applyFill="1"/>
    <xf numFmtId="176" fontId="19" fillId="4" borderId="0" xfId="0" applyNumberFormat="1" applyFont="1" applyFill="1" applyBorder="1"/>
    <xf numFmtId="0" fontId="19" fillId="0" borderId="0" xfId="0" applyFont="1"/>
    <xf numFmtId="0" fontId="0" fillId="0" borderId="0" xfId="0" applyFont="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14" fillId="0" borderId="0" xfId="0" applyFont="1" applyBorder="1" applyAlignment="1">
      <alignment vertical="center"/>
    </xf>
    <xf numFmtId="0" fontId="7" fillId="0" borderId="0" xfId="0" applyFont="1" applyAlignment="1">
      <alignment vertical="center"/>
    </xf>
    <xf numFmtId="0" fontId="0" fillId="7" borderId="0" xfId="0" applyFill="1"/>
    <xf numFmtId="0" fontId="0" fillId="0" borderId="2" xfId="0" applyFill="1" applyBorder="1"/>
    <xf numFmtId="0" fontId="2" fillId="0" borderId="2" xfId="0" applyFont="1" applyFill="1" applyBorder="1" applyAlignment="1">
      <alignment vertical="center"/>
    </xf>
    <xf numFmtId="0" fontId="0" fillId="0" borderId="2" xfId="0" applyFont="1" applyFill="1" applyBorder="1" applyAlignment="1">
      <alignment vertical="center"/>
    </xf>
    <xf numFmtId="0" fontId="0" fillId="0" borderId="3" xfId="0" applyFill="1" applyBorder="1" applyAlignment="1">
      <alignment vertical="center"/>
    </xf>
    <xf numFmtId="0" fontId="1" fillId="0" borderId="0" xfId="0" applyFont="1" applyFill="1" applyBorder="1" applyAlignment="1">
      <alignment vertical="center"/>
    </xf>
    <xf numFmtId="0" fontId="1" fillId="0" borderId="0" xfId="0" applyFont="1" applyFill="1" applyBorder="1"/>
    <xf numFmtId="0" fontId="2" fillId="0" borderId="2" xfId="0" applyFont="1" applyFill="1" applyBorder="1" applyAlignment="1">
      <alignment horizontal="center" vertical="center" shrinkToFit="1"/>
    </xf>
    <xf numFmtId="176" fontId="0" fillId="0" borderId="2" xfId="0" applyNumberFormat="1" applyFill="1" applyBorder="1"/>
    <xf numFmtId="178" fontId="0" fillId="0" borderId="0" xfId="0" applyNumberFormat="1" applyFill="1"/>
    <xf numFmtId="0" fontId="19" fillId="0" borderId="0" xfId="0" applyFont="1" applyFill="1"/>
    <xf numFmtId="179" fontId="0" fillId="7" borderId="2" xfId="0" applyNumberFormat="1" applyFont="1" applyFill="1" applyBorder="1"/>
    <xf numFmtId="0" fontId="0" fillId="0" borderId="2" xfId="0" applyFont="1" applyFill="1" applyBorder="1" applyAlignment="1">
      <alignment horizontal="center" vertical="center" shrinkToFit="1"/>
    </xf>
    <xf numFmtId="176" fontId="0" fillId="7" borderId="2" xfId="0" applyNumberFormat="1" applyFill="1" applyBorder="1" applyAlignment="1">
      <alignment vertical="center"/>
    </xf>
    <xf numFmtId="179" fontId="0" fillId="7" borderId="2" xfId="0" applyNumberFormat="1" applyFill="1" applyBorder="1"/>
    <xf numFmtId="0" fontId="0" fillId="8" borderId="0" xfId="0" applyFill="1"/>
    <xf numFmtId="0" fontId="0" fillId="8" borderId="2" xfId="0" applyFill="1" applyBorder="1"/>
    <xf numFmtId="176" fontId="0" fillId="8" borderId="2" xfId="0" applyNumberFormat="1" applyFill="1" applyBorder="1"/>
    <xf numFmtId="0" fontId="0" fillId="8" borderId="3" xfId="0" applyFill="1" applyBorder="1" applyAlignment="1">
      <alignment vertical="center"/>
    </xf>
    <xf numFmtId="0" fontId="0" fillId="8" borderId="2" xfId="0" applyFill="1" applyBorder="1" applyAlignment="1">
      <alignment vertical="center"/>
    </xf>
    <xf numFmtId="176" fontId="0" fillId="8" borderId="2" xfId="0" applyNumberFormat="1" applyFill="1" applyBorder="1" applyAlignment="1">
      <alignment vertical="center"/>
    </xf>
    <xf numFmtId="176" fontId="0" fillId="9" borderId="2" xfId="0" applyNumberFormat="1" applyFill="1" applyBorder="1"/>
    <xf numFmtId="176" fontId="0" fillId="0" borderId="0" xfId="0" applyNumberFormat="1" applyBorder="1" applyAlignment="1">
      <alignment horizontal="right" vertical="center"/>
    </xf>
    <xf numFmtId="176" fontId="0" fillId="7" borderId="2" xfId="0" applyNumberFormat="1" applyFill="1" applyBorder="1"/>
    <xf numFmtId="0" fontId="0" fillId="7" borderId="2" xfId="0" applyFill="1" applyBorder="1" applyAlignment="1">
      <alignment vertical="center"/>
    </xf>
    <xf numFmtId="0" fontId="0" fillId="7" borderId="3" xfId="0" applyFill="1" applyBorder="1" applyAlignment="1">
      <alignment vertical="center"/>
    </xf>
    <xf numFmtId="176" fontId="0" fillId="8" borderId="8" xfId="0" applyNumberFormat="1" applyFill="1" applyBorder="1" applyAlignment="1">
      <alignment vertical="center"/>
    </xf>
    <xf numFmtId="0" fontId="0" fillId="8" borderId="0" xfId="0" applyFill="1" applyBorder="1"/>
    <xf numFmtId="0" fontId="0" fillId="0" borderId="1" xfId="0" applyFill="1" applyBorder="1" applyAlignment="1">
      <alignment vertical="center"/>
    </xf>
    <xf numFmtId="0" fontId="2" fillId="0" borderId="0" xfId="0" applyFont="1" applyFill="1" applyBorder="1" applyAlignment="1">
      <alignment vertical="center"/>
    </xf>
    <xf numFmtId="0" fontId="0" fillId="8" borderId="0" xfId="0" applyFill="1" applyBorder="1" applyAlignment="1">
      <alignment vertical="center"/>
    </xf>
    <xf numFmtId="176" fontId="0" fillId="8" borderId="0" xfId="0" applyNumberFormat="1" applyFill="1" applyBorder="1" applyAlignment="1">
      <alignment vertical="center"/>
    </xf>
    <xf numFmtId="180" fontId="19" fillId="7" borderId="2" xfId="0" applyNumberFormat="1" applyFont="1" applyFill="1" applyBorder="1"/>
    <xf numFmtId="180" fontId="0" fillId="7" borderId="2" xfId="0" applyNumberFormat="1" applyFill="1" applyBorder="1"/>
    <xf numFmtId="180" fontId="0" fillId="8" borderId="2" xfId="0" applyNumberFormat="1" applyFill="1" applyBorder="1" applyAlignment="1">
      <alignment vertical="center"/>
    </xf>
    <xf numFmtId="180" fontId="0" fillId="8" borderId="2" xfId="0" applyNumberFormat="1" applyFill="1" applyBorder="1"/>
    <xf numFmtId="0" fontId="2" fillId="0" borderId="3" xfId="0" applyFont="1" applyFill="1" applyBorder="1" applyAlignment="1">
      <alignment vertical="center"/>
    </xf>
    <xf numFmtId="0" fontId="5" fillId="0" borderId="4" xfId="0" applyFont="1" applyFill="1" applyBorder="1" applyAlignment="1">
      <alignment vertical="center"/>
    </xf>
    <xf numFmtId="0" fontId="10" fillId="0" borderId="5" xfId="0" applyFont="1" applyFill="1" applyBorder="1" applyAlignment="1">
      <alignment vertical="center"/>
    </xf>
    <xf numFmtId="0" fontId="10" fillId="0" borderId="2" xfId="0" applyFont="1" applyFill="1" applyBorder="1" applyAlignment="1">
      <alignment vertical="center" shrinkToFit="1"/>
    </xf>
    <xf numFmtId="0" fontId="10" fillId="0" borderId="2" xfId="0" applyFont="1" applyFill="1" applyBorder="1" applyAlignment="1">
      <alignment vertical="center"/>
    </xf>
    <xf numFmtId="176" fontId="10" fillId="0" borderId="2" xfId="0" applyNumberFormat="1" applyFont="1" applyFill="1" applyBorder="1" applyAlignment="1">
      <alignment vertical="center"/>
    </xf>
    <xf numFmtId="0" fontId="10" fillId="0" borderId="3" xfId="0" applyFont="1" applyFill="1" applyBorder="1" applyAlignment="1">
      <alignment vertical="center"/>
    </xf>
    <xf numFmtId="0" fontId="10" fillId="7" borderId="2" xfId="0" applyFont="1" applyFill="1" applyBorder="1" applyAlignment="1">
      <alignment vertical="center"/>
    </xf>
    <xf numFmtId="180" fontId="0" fillId="7" borderId="2" xfId="0" applyNumberFormat="1" applyFill="1" applyBorder="1" applyAlignment="1">
      <alignment vertical="center"/>
    </xf>
    <xf numFmtId="176" fontId="0" fillId="8" borderId="0" xfId="0" applyNumberFormat="1" applyFill="1"/>
    <xf numFmtId="0" fontId="14" fillId="0" borderId="0" xfId="0" applyFont="1" applyBorder="1" applyAlignment="1">
      <alignment vertical="center"/>
    </xf>
    <xf numFmtId="0" fontId="16" fillId="0" borderId="0" xfId="0" applyFont="1" applyAlignment="1">
      <alignment vertical="center"/>
    </xf>
    <xf numFmtId="0" fontId="0" fillId="0" borderId="0" xfId="0" applyFont="1" applyAlignment="1">
      <alignment vertical="center"/>
    </xf>
    <xf numFmtId="0" fontId="14" fillId="0" borderId="7" xfId="0" applyFont="1" applyBorder="1" applyAlignment="1">
      <alignment vertical="center"/>
    </xf>
    <xf numFmtId="0" fontId="16" fillId="0" borderId="7" xfId="0" applyFont="1" applyBorder="1" applyAlignment="1">
      <alignment vertical="center"/>
    </xf>
    <xf numFmtId="0" fontId="14" fillId="0" borderId="7" xfId="0" applyFont="1" applyFill="1" applyBorder="1" applyAlignment="1">
      <alignment vertical="center"/>
    </xf>
    <xf numFmtId="0" fontId="1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7" xfId="0" applyFont="1" applyBorder="1" applyAlignment="1">
      <alignment vertical="center"/>
    </xf>
    <xf numFmtId="0" fontId="17" fillId="0" borderId="0" xfId="0" applyFont="1" applyFill="1" applyBorder="1" applyAlignment="1">
      <alignment vertical="center"/>
    </xf>
    <xf numFmtId="0" fontId="21" fillId="0" borderId="0" xfId="0" applyFont="1" applyAlignment="1">
      <alignment vertical="center"/>
    </xf>
    <xf numFmtId="0" fontId="16" fillId="0" borderId="7" xfId="0" applyFont="1" applyFill="1" applyBorder="1" applyAlignment="1">
      <alignment vertical="center"/>
    </xf>
    <xf numFmtId="0" fontId="16" fillId="0" borderId="0" xfId="0" applyFont="1"/>
    <xf numFmtId="0" fontId="22" fillId="0" borderId="0" xfId="0" applyFont="1" applyFill="1" applyAlignment="1">
      <alignment vertical="center"/>
    </xf>
    <xf numFmtId="0" fontId="16" fillId="0" borderId="0" xfId="0" applyFont="1" applyFill="1" applyAlignment="1">
      <alignment vertical="center"/>
    </xf>
    <xf numFmtId="0" fontId="14" fillId="0" borderId="0" xfId="0" applyFont="1" applyFill="1" applyBorder="1" applyAlignment="1">
      <alignment horizontal="left" vertical="center"/>
    </xf>
    <xf numFmtId="0" fontId="17" fillId="0" borderId="0" xfId="0" applyFont="1" applyFill="1" applyBorder="1" applyAlignment="1">
      <alignment vertical="center" wrapText="1"/>
    </xf>
    <xf numFmtId="0" fontId="17" fillId="0" borderId="7" xfId="0" applyFont="1" applyFill="1" applyBorder="1" applyAlignment="1">
      <alignment vertical="center" wrapText="1"/>
    </xf>
    <xf numFmtId="0" fontId="14" fillId="0" borderId="7" xfId="0" applyFont="1" applyFill="1" applyBorder="1" applyAlignment="1">
      <alignment horizontal="left" vertical="center"/>
    </xf>
    <xf numFmtId="0" fontId="14" fillId="0" borderId="7" xfId="0" applyFont="1" applyFill="1" applyBorder="1" applyAlignment="1">
      <alignment vertical="center" wrapText="1"/>
    </xf>
    <xf numFmtId="0" fontId="8" fillId="0" borderId="7" xfId="0" applyFont="1" applyFill="1" applyBorder="1" applyAlignment="1">
      <alignment vertical="center"/>
    </xf>
    <xf numFmtId="0" fontId="3" fillId="0" borderId="7" xfId="0" applyFont="1" applyFill="1" applyBorder="1" applyAlignment="1">
      <alignment vertical="center"/>
    </xf>
    <xf numFmtId="0" fontId="8" fillId="0" borderId="7" xfId="0" applyFont="1" applyBorder="1" applyAlignment="1">
      <alignment vertical="center"/>
    </xf>
    <xf numFmtId="0" fontId="10" fillId="0" borderId="7" xfId="0" applyFont="1" applyFill="1" applyBorder="1" applyAlignment="1">
      <alignment vertical="center"/>
    </xf>
    <xf numFmtId="0" fontId="3" fillId="0" borderId="7" xfId="0" applyFont="1" applyFill="1" applyBorder="1" applyAlignment="1">
      <alignment horizontal="left" vertical="center"/>
    </xf>
    <xf numFmtId="0" fontId="0" fillId="0" borderId="7" xfId="0" applyFont="1" applyBorder="1" applyAlignment="1">
      <alignment vertical="center"/>
    </xf>
    <xf numFmtId="0" fontId="5" fillId="0" borderId="7" xfId="0" applyFont="1" applyBorder="1" applyAlignment="1">
      <alignment vertical="center"/>
    </xf>
    <xf numFmtId="0" fontId="16" fillId="0" borderId="0" xfId="0" applyFont="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vertical="top"/>
    </xf>
    <xf numFmtId="0" fontId="23" fillId="0" borderId="0" xfId="0" applyFont="1" applyFill="1" applyAlignment="1">
      <alignment vertical="center"/>
    </xf>
    <xf numFmtId="0" fontId="0" fillId="0" borderId="7" xfId="0" applyFont="1" applyFill="1" applyBorder="1" applyAlignment="1">
      <alignment vertical="center"/>
    </xf>
    <xf numFmtId="0" fontId="7" fillId="0" borderId="0" xfId="0" applyFont="1" applyAlignment="1">
      <alignment vertical="center"/>
    </xf>
    <xf numFmtId="176" fontId="0" fillId="5" borderId="0" xfId="0" applyNumberFormat="1" applyFill="1" applyBorder="1" applyAlignment="1">
      <alignment vertical="center"/>
    </xf>
    <xf numFmtId="0" fontId="10" fillId="10" borderId="2" xfId="0" applyFont="1" applyFill="1" applyBorder="1" applyAlignment="1">
      <alignment vertical="center"/>
    </xf>
    <xf numFmtId="179" fontId="5" fillId="10" borderId="2" xfId="0" applyNumberFormat="1" applyFont="1" applyFill="1" applyBorder="1" applyAlignment="1">
      <alignment vertical="center"/>
    </xf>
    <xf numFmtId="176" fontId="10" fillId="10" borderId="2" xfId="0" applyNumberFormat="1" applyFont="1" applyFill="1" applyBorder="1" applyAlignment="1">
      <alignment vertical="center"/>
    </xf>
    <xf numFmtId="0" fontId="0" fillId="0" borderId="2" xfId="0" applyFill="1" applyBorder="1" applyAlignment="1">
      <alignment vertical="center" wrapText="1"/>
    </xf>
    <xf numFmtId="0" fontId="0" fillId="11" borderId="2" xfId="0" applyFill="1" applyBorder="1" applyAlignment="1">
      <alignment vertical="center"/>
    </xf>
    <xf numFmtId="176" fontId="0" fillId="11" borderId="2" xfId="0" applyNumberFormat="1" applyFill="1" applyBorder="1" applyAlignment="1">
      <alignment vertical="center"/>
    </xf>
    <xf numFmtId="0" fontId="3" fillId="0" borderId="6" xfId="0" applyFont="1" applyFill="1" applyBorder="1" applyAlignment="1">
      <alignment vertical="center"/>
    </xf>
    <xf numFmtId="0" fontId="0" fillId="0" borderId="0" xfId="0" applyNumberFormat="1" applyFont="1" applyFill="1" applyBorder="1" applyAlignment="1">
      <alignment vertical="center" wrapText="1"/>
    </xf>
    <xf numFmtId="0" fontId="0" fillId="0" borderId="6" xfId="0"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right" vertical="center"/>
    </xf>
    <xf numFmtId="0" fontId="14" fillId="0" borderId="7" xfId="0" applyFont="1" applyFill="1" applyBorder="1" applyAlignment="1">
      <alignment horizontal="right" vertical="top" wrapText="1"/>
    </xf>
    <xf numFmtId="0" fontId="14" fillId="0" borderId="7" xfId="0" applyFont="1" applyBorder="1" applyAlignment="1">
      <alignment horizontal="right" vertical="center"/>
    </xf>
    <xf numFmtId="0" fontId="5" fillId="0" borderId="7" xfId="0" applyFont="1" applyBorder="1" applyAlignment="1">
      <alignment horizontal="right" vertical="center"/>
    </xf>
    <xf numFmtId="0" fontId="13" fillId="0" borderId="0" xfId="0" applyFont="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6" xfId="0" applyFont="1" applyBorder="1" applyAlignment="1">
      <alignment horizontal="right" vertical="center"/>
    </xf>
    <xf numFmtId="0" fontId="0" fillId="0" borderId="7" xfId="0" applyFont="1" applyBorder="1" applyAlignment="1">
      <alignment horizontal="right" vertical="center"/>
    </xf>
    <xf numFmtId="0" fontId="14" fillId="0" borderId="0" xfId="0" applyFont="1" applyFill="1" applyBorder="1" applyAlignment="1">
      <alignment horizontal="right" vertical="center"/>
    </xf>
    <xf numFmtId="0" fontId="7" fillId="0" borderId="0" xfId="0" applyFont="1" applyAlignment="1">
      <alignment vertical="center"/>
    </xf>
    <xf numFmtId="0" fontId="0" fillId="0" borderId="0" xfId="0" applyAlignment="1">
      <alignmen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8" fillId="0" borderId="0" xfId="0" applyFont="1" applyFill="1" applyBorder="1" applyAlignment="1">
      <alignment horizontal="right" vertical="center"/>
    </xf>
    <xf numFmtId="0" fontId="10" fillId="0" borderId="3" xfId="0" applyFont="1" applyFill="1" applyBorder="1" applyAlignment="1">
      <alignment vertical="center" shrinkToFit="1"/>
    </xf>
    <xf numFmtId="0" fontId="10" fillId="0" borderId="4" xfId="0" applyFont="1" applyFill="1" applyBorder="1" applyAlignment="1">
      <alignment vertical="center" shrinkToFit="1"/>
    </xf>
    <xf numFmtId="0" fontId="10" fillId="0" borderId="5" xfId="0" applyFont="1" applyFill="1" applyBorder="1" applyAlignment="1">
      <alignment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cellXfs>
  <cellStyles count="1">
    <cellStyle name="標準" xfId="0" builtinId="0"/>
  </cellStyles>
  <dxfs count="14">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00.xml.rels><?xml version="1.0" encoding="UTF-8" standalone="yes"?>
<Relationships xmlns="http://schemas.openxmlformats.org/package/2006/relationships"><Relationship Id="rId1" Type="http://schemas.openxmlformats.org/officeDocument/2006/relationships/themeOverride" Target="../theme/themeOverride97.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98.xml"/></Relationships>
</file>

<file path=xl/charts/_rels/chart102.xml.rels><?xml version="1.0" encoding="UTF-8" standalone="yes"?>
<Relationships xmlns="http://schemas.openxmlformats.org/package/2006/relationships"><Relationship Id="rId1" Type="http://schemas.openxmlformats.org/officeDocument/2006/relationships/themeOverride" Target="../theme/themeOverride99.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100.xml"/></Relationships>
</file>

<file path=xl/charts/_rels/chart105.xml.rels><?xml version="1.0" encoding="UTF-8" standalone="yes"?>
<Relationships xmlns="http://schemas.openxmlformats.org/package/2006/relationships"><Relationship Id="rId1" Type="http://schemas.openxmlformats.org/officeDocument/2006/relationships/themeOverride" Target="../theme/themeOverride101.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102.xml"/></Relationships>
</file>

<file path=xl/charts/_rels/chart108.xml.rels><?xml version="1.0" encoding="UTF-8" standalone="yes"?>
<Relationships xmlns="http://schemas.openxmlformats.org/package/2006/relationships"><Relationship Id="rId1" Type="http://schemas.openxmlformats.org/officeDocument/2006/relationships/themeOverride" Target="../theme/themeOverride103.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0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0.xml.rels><?xml version="1.0" encoding="UTF-8" standalone="yes"?>
<Relationships xmlns="http://schemas.openxmlformats.org/package/2006/relationships"><Relationship Id="rId1" Type="http://schemas.openxmlformats.org/officeDocument/2006/relationships/themeOverride" Target="../theme/themeOverride105.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06.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07.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08.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09.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10.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11.xml"/></Relationships>
</file>

<file path=xl/charts/_rels/chart117.xml.rels><?xml version="1.0" encoding="UTF-8" standalone="yes"?>
<Relationships xmlns="http://schemas.openxmlformats.org/package/2006/relationships"><Relationship Id="rId1" Type="http://schemas.openxmlformats.org/officeDocument/2006/relationships/themeOverride" Target="../theme/themeOverride112.xml"/></Relationships>
</file>

<file path=xl/charts/_rels/chart118.xml.rels><?xml version="1.0" encoding="UTF-8" standalone="yes"?>
<Relationships xmlns="http://schemas.openxmlformats.org/package/2006/relationships"><Relationship Id="rId1" Type="http://schemas.openxmlformats.org/officeDocument/2006/relationships/themeOverride" Target="../theme/themeOverride113.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0.xml.rels><?xml version="1.0" encoding="UTF-8" standalone="yes"?>
<Relationships xmlns="http://schemas.openxmlformats.org/package/2006/relationships"><Relationship Id="rId1" Type="http://schemas.openxmlformats.org/officeDocument/2006/relationships/themeOverride" Target="../theme/themeOverride114.xml"/></Relationships>
</file>

<file path=xl/charts/_rels/chart122.xml.rels><?xml version="1.0" encoding="UTF-8" standalone="yes"?>
<Relationships xmlns="http://schemas.openxmlformats.org/package/2006/relationships"><Relationship Id="rId1" Type="http://schemas.openxmlformats.org/officeDocument/2006/relationships/themeOverride" Target="../theme/themeOverride115.xml"/></Relationships>
</file>

<file path=xl/charts/_rels/chart123.xml.rels><?xml version="1.0" encoding="UTF-8" standalone="yes"?>
<Relationships xmlns="http://schemas.openxmlformats.org/package/2006/relationships"><Relationship Id="rId1" Type="http://schemas.openxmlformats.org/officeDocument/2006/relationships/themeOverride" Target="../theme/themeOverride116.xml"/></Relationships>
</file>

<file path=xl/charts/_rels/chart124.xml.rels><?xml version="1.0" encoding="UTF-8" standalone="yes"?>
<Relationships xmlns="http://schemas.openxmlformats.org/package/2006/relationships"><Relationship Id="rId1" Type="http://schemas.openxmlformats.org/officeDocument/2006/relationships/themeOverride" Target="../theme/themeOverride117.xml"/></Relationships>
</file>

<file path=xl/charts/_rels/chart125.xml.rels><?xml version="1.0" encoding="UTF-8" standalone="yes"?>
<Relationships xmlns="http://schemas.openxmlformats.org/package/2006/relationships"><Relationship Id="rId1" Type="http://schemas.openxmlformats.org/officeDocument/2006/relationships/themeOverride" Target="../theme/themeOverride118.xml"/></Relationships>
</file>

<file path=xl/charts/_rels/chart126.xml.rels><?xml version="1.0" encoding="UTF-8" standalone="yes"?>
<Relationships xmlns="http://schemas.openxmlformats.org/package/2006/relationships"><Relationship Id="rId1" Type="http://schemas.openxmlformats.org/officeDocument/2006/relationships/themeOverride" Target="../theme/themeOverride119.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6.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_rels/chart97.xml.rels><?xml version="1.0" encoding="UTF-8" standalone="yes"?>
<Relationships xmlns="http://schemas.openxmlformats.org/package/2006/relationships"><Relationship Id="rId1" Type="http://schemas.openxmlformats.org/officeDocument/2006/relationships/themeOverride" Target="../theme/themeOverride94.xml"/></Relationships>
</file>

<file path=xl/charts/_rels/chart98.xml.rels><?xml version="1.0" encoding="UTF-8" standalone="yes"?>
<Relationships xmlns="http://schemas.openxmlformats.org/package/2006/relationships"><Relationship Id="rId1" Type="http://schemas.openxmlformats.org/officeDocument/2006/relationships/themeOverride" Target="../theme/themeOverride95.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9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753038720413007E-2"/>
          <c:y val="0.15425531914893617"/>
          <c:w val="0.63724385035486719"/>
          <c:h val="0.82446808510638303"/>
        </c:manualLayout>
      </c:layout>
      <c:barChart>
        <c:barDir val="bar"/>
        <c:grouping val="percentStacked"/>
        <c:varyColors val="0"/>
        <c:ser>
          <c:idx val="0"/>
          <c:order val="0"/>
          <c:tx>
            <c:strRef>
              <c:f>グラフワーク２!$B$151</c:f>
              <c:strCache>
                <c:ptCount val="1"/>
                <c:pt idx="0">
                  <c:v>午後５時又はそれより前</c:v>
                </c:pt>
              </c:strCache>
            </c:strRef>
          </c:tx>
          <c:spPr>
            <a:pattFill prst="pct5">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52DE-4989-B014-19050DBC001E}"/>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グラフワーク２!$C$150:$G$150</c:f>
              <c:strCache>
                <c:ptCount val="5"/>
                <c:pt idx="0">
                  <c:v>合計</c:v>
                </c:pt>
                <c:pt idx="1">
                  <c:v>男性</c:v>
                </c:pt>
                <c:pt idx="2">
                  <c:v>女性</c:v>
                </c:pt>
                <c:pt idx="3">
                  <c:v>その他</c:v>
                </c:pt>
                <c:pt idx="4">
                  <c:v>前回調査</c:v>
                </c:pt>
              </c:strCache>
            </c:strRef>
          </c:cat>
          <c:val>
            <c:numRef>
              <c:f>グラフワーク２!$C$151:$G$151</c:f>
              <c:numCache>
                <c:formatCode>0.0_ </c:formatCode>
                <c:ptCount val="5"/>
                <c:pt idx="0">
                  <c:v>23.155737704918032</c:v>
                </c:pt>
                <c:pt idx="1">
                  <c:v>19.101123595505616</c:v>
                </c:pt>
                <c:pt idx="2">
                  <c:v>24.060150375939848</c:v>
                </c:pt>
                <c:pt idx="3">
                  <c:v>0</c:v>
                </c:pt>
                <c:pt idx="4">
                  <c:v>17.954070981210855</c:v>
                </c:pt>
              </c:numCache>
            </c:numRef>
          </c:val>
          <c:extLst>
            <c:ext xmlns:c16="http://schemas.microsoft.com/office/drawing/2014/chart" uri="{C3380CC4-5D6E-409C-BE32-E72D297353CC}">
              <c16:uniqueId val="{00000003-D01F-4F1F-8502-9B655F2B636B}"/>
            </c:ext>
          </c:extLst>
        </c:ser>
        <c:ser>
          <c:idx val="1"/>
          <c:order val="1"/>
          <c:tx>
            <c:strRef>
              <c:f>グラフワーク２!$B$152</c:f>
              <c:strCache>
                <c:ptCount val="1"/>
                <c:pt idx="0">
                  <c:v>午後６時ごろ</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52DE-4989-B014-19050DBC001E}"/>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グラフワーク２!$C$150:$G$150</c:f>
              <c:strCache>
                <c:ptCount val="5"/>
                <c:pt idx="0">
                  <c:v>合計</c:v>
                </c:pt>
                <c:pt idx="1">
                  <c:v>男性</c:v>
                </c:pt>
                <c:pt idx="2">
                  <c:v>女性</c:v>
                </c:pt>
                <c:pt idx="3">
                  <c:v>その他</c:v>
                </c:pt>
                <c:pt idx="4">
                  <c:v>前回調査</c:v>
                </c:pt>
              </c:strCache>
            </c:strRef>
          </c:cat>
          <c:val>
            <c:numRef>
              <c:f>グラフワーク２!$C$152:$G$152</c:f>
              <c:numCache>
                <c:formatCode>0.0_ </c:formatCode>
                <c:ptCount val="5"/>
                <c:pt idx="0">
                  <c:v>35.860655737704917</c:v>
                </c:pt>
                <c:pt idx="1">
                  <c:v>38.202247191011232</c:v>
                </c:pt>
                <c:pt idx="2">
                  <c:v>35.338345864661655</c:v>
                </c:pt>
                <c:pt idx="3">
                  <c:v>0</c:v>
                </c:pt>
                <c:pt idx="4">
                  <c:v>33.194154488517746</c:v>
                </c:pt>
              </c:numCache>
            </c:numRef>
          </c:val>
          <c:extLst>
            <c:ext xmlns:c16="http://schemas.microsoft.com/office/drawing/2014/chart" uri="{C3380CC4-5D6E-409C-BE32-E72D297353CC}">
              <c16:uniqueId val="{00000004-D01F-4F1F-8502-9B655F2B636B}"/>
            </c:ext>
          </c:extLst>
        </c:ser>
        <c:ser>
          <c:idx val="2"/>
          <c:order val="2"/>
          <c:tx>
            <c:strRef>
              <c:f>グラフワーク２!$B$153</c:f>
              <c:strCache>
                <c:ptCount val="1"/>
                <c:pt idx="0">
                  <c:v>午後７時ごろ</c:v>
                </c:pt>
              </c:strCache>
            </c:strRef>
          </c:tx>
          <c:spPr>
            <a:pattFill prst="smGrid">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52DE-4989-B014-19050DBC001E}"/>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グラフワーク２!$C$150:$G$150</c:f>
              <c:strCache>
                <c:ptCount val="5"/>
                <c:pt idx="0">
                  <c:v>合計</c:v>
                </c:pt>
                <c:pt idx="1">
                  <c:v>男性</c:v>
                </c:pt>
                <c:pt idx="2">
                  <c:v>女性</c:v>
                </c:pt>
                <c:pt idx="3">
                  <c:v>その他</c:v>
                </c:pt>
                <c:pt idx="4">
                  <c:v>前回調査</c:v>
                </c:pt>
              </c:strCache>
            </c:strRef>
          </c:cat>
          <c:val>
            <c:numRef>
              <c:f>グラフワーク２!$C$153:$G$153</c:f>
              <c:numCache>
                <c:formatCode>0.0_ </c:formatCode>
                <c:ptCount val="5"/>
                <c:pt idx="0">
                  <c:v>24.795081967213115</c:v>
                </c:pt>
                <c:pt idx="1">
                  <c:v>25.842696629213485</c:v>
                </c:pt>
                <c:pt idx="2">
                  <c:v>24.561403508771928</c:v>
                </c:pt>
                <c:pt idx="3">
                  <c:v>0</c:v>
                </c:pt>
                <c:pt idx="4">
                  <c:v>27.34864300626305</c:v>
                </c:pt>
              </c:numCache>
            </c:numRef>
          </c:val>
          <c:extLst>
            <c:ext xmlns:c16="http://schemas.microsoft.com/office/drawing/2014/chart" uri="{C3380CC4-5D6E-409C-BE32-E72D297353CC}">
              <c16:uniqueId val="{00000006-D01F-4F1F-8502-9B655F2B636B}"/>
            </c:ext>
          </c:extLst>
        </c:ser>
        <c:ser>
          <c:idx val="3"/>
          <c:order val="3"/>
          <c:tx>
            <c:strRef>
              <c:f>グラフワーク２!$B$154</c:f>
              <c:strCache>
                <c:ptCount val="1"/>
                <c:pt idx="0">
                  <c:v>午後８時ごろ</c:v>
                </c:pt>
              </c:strCache>
            </c:strRef>
          </c:tx>
          <c:spPr>
            <a:pattFill prst="pct25">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52DE-4989-B014-19050DBC001E}"/>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グラフワーク２!$C$150:$G$150</c:f>
              <c:strCache>
                <c:ptCount val="5"/>
                <c:pt idx="0">
                  <c:v>合計</c:v>
                </c:pt>
                <c:pt idx="1">
                  <c:v>男性</c:v>
                </c:pt>
                <c:pt idx="2">
                  <c:v>女性</c:v>
                </c:pt>
                <c:pt idx="3">
                  <c:v>その他</c:v>
                </c:pt>
                <c:pt idx="4">
                  <c:v>前回調査</c:v>
                </c:pt>
              </c:strCache>
            </c:strRef>
          </c:cat>
          <c:val>
            <c:numRef>
              <c:f>グラフワーク２!$C$154:$G$154</c:f>
              <c:numCache>
                <c:formatCode>0.0_ </c:formatCode>
                <c:ptCount val="5"/>
                <c:pt idx="0">
                  <c:v>11.475409836065573</c:v>
                </c:pt>
                <c:pt idx="1">
                  <c:v>10.112359550561797</c:v>
                </c:pt>
                <c:pt idx="2">
                  <c:v>11.779448621553884</c:v>
                </c:pt>
                <c:pt idx="3">
                  <c:v>0</c:v>
                </c:pt>
                <c:pt idx="4">
                  <c:v>16.701461377870565</c:v>
                </c:pt>
              </c:numCache>
            </c:numRef>
          </c:val>
          <c:extLst>
            <c:ext xmlns:c16="http://schemas.microsoft.com/office/drawing/2014/chart" uri="{C3380CC4-5D6E-409C-BE32-E72D297353CC}">
              <c16:uniqueId val="{0000000B-D01F-4F1F-8502-9B655F2B636B}"/>
            </c:ext>
          </c:extLst>
        </c:ser>
        <c:ser>
          <c:idx val="4"/>
          <c:order val="4"/>
          <c:tx>
            <c:strRef>
              <c:f>グラフワーク２!$B$155</c:f>
              <c:strCache>
                <c:ptCount val="1"/>
                <c:pt idx="0">
                  <c:v>午後９時又はそれより後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52DE-4989-B014-19050DBC001E}"/>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グラフワーク２!$C$150:$G$150</c:f>
              <c:strCache>
                <c:ptCount val="5"/>
                <c:pt idx="0">
                  <c:v>合計</c:v>
                </c:pt>
                <c:pt idx="1">
                  <c:v>男性</c:v>
                </c:pt>
                <c:pt idx="2">
                  <c:v>女性</c:v>
                </c:pt>
                <c:pt idx="3">
                  <c:v>その他</c:v>
                </c:pt>
                <c:pt idx="4">
                  <c:v>前回調査</c:v>
                </c:pt>
              </c:strCache>
            </c:strRef>
          </c:cat>
          <c:val>
            <c:numRef>
              <c:f>グラフワーク２!$C$155:$G$155</c:f>
              <c:numCache>
                <c:formatCode>0.0_ </c:formatCode>
                <c:ptCount val="5"/>
                <c:pt idx="0">
                  <c:v>3.8934426229508197</c:v>
                </c:pt>
                <c:pt idx="1">
                  <c:v>5.6179775280898872</c:v>
                </c:pt>
                <c:pt idx="2">
                  <c:v>3.5087719298245612</c:v>
                </c:pt>
                <c:pt idx="3">
                  <c:v>0</c:v>
                </c:pt>
                <c:pt idx="4">
                  <c:v>4.1753653444676413</c:v>
                </c:pt>
              </c:numCache>
            </c:numRef>
          </c:val>
          <c:extLst>
            <c:ext xmlns:c16="http://schemas.microsoft.com/office/drawing/2014/chart" uri="{C3380CC4-5D6E-409C-BE32-E72D297353CC}">
              <c16:uniqueId val="{00000010-D01F-4F1F-8502-9B655F2B636B}"/>
            </c:ext>
          </c:extLst>
        </c:ser>
        <c:ser>
          <c:idx val="5"/>
          <c:order val="5"/>
          <c:tx>
            <c:strRef>
              <c:f>グラフワーク２!$B$156</c:f>
              <c:strCache>
                <c:ptCount val="1"/>
                <c:pt idx="0">
                  <c:v>わからない</c:v>
                </c:pt>
              </c:strCache>
            </c:strRef>
          </c:tx>
          <c:spPr>
            <a:pattFill prst="pct20">
              <a:fgClr>
                <a:sysClr val="windowText" lastClr="000000"/>
              </a:fgClr>
              <a:bgClr>
                <a:sysClr val="window" lastClr="FFFFFF"/>
              </a:bgClr>
            </a:pattFill>
            <a:ln w="12700">
              <a:solidFill>
                <a:srgbClr val="000000"/>
              </a:solidFill>
              <a:prstDash val="solid"/>
            </a:ln>
          </c:spPr>
          <c:invertIfNegative val="0"/>
          <c:dLbls>
            <c:dLbl>
              <c:idx val="0"/>
              <c:layout>
                <c:manualLayout>
                  <c:x val="1.9704433497536946E-2"/>
                  <c:y val="3.586095662349045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01F-4F1F-8502-9B655F2B636B}"/>
                </c:ext>
              </c:extLst>
            </c:dLbl>
            <c:dLbl>
              <c:idx val="1"/>
              <c:layout>
                <c:manualLayout>
                  <c:x val="2.1893814997263273E-2"/>
                  <c:y val="3.586095662349045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01F-4F1F-8502-9B655F2B636B}"/>
                </c:ext>
              </c:extLst>
            </c:dLbl>
            <c:dLbl>
              <c:idx val="2"/>
              <c:layout>
                <c:manualLayout>
                  <c:x val="2.1893814997263273E-2"/>
                  <c:y val="2.151657397409433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01F-4F1F-8502-9B655F2B636B}"/>
                </c:ext>
              </c:extLst>
            </c:dLbl>
            <c:dLbl>
              <c:idx val="3"/>
              <c:delete val="1"/>
              <c:extLst>
                <c:ext xmlns:c15="http://schemas.microsoft.com/office/drawing/2012/chart" uri="{CE6537A1-D6FC-4f65-9D91-7224C49458BB}"/>
                <c:ext xmlns:c16="http://schemas.microsoft.com/office/drawing/2014/chart" uri="{C3380CC4-5D6E-409C-BE32-E72D297353CC}">
                  <c16:uniqueId val="{00000014-D01F-4F1F-8502-9B655F2B636B}"/>
                </c:ext>
              </c:extLst>
            </c:dLbl>
            <c:dLbl>
              <c:idx val="4"/>
              <c:layout>
                <c:manualLayout>
                  <c:x val="1.9704433497536946E-2"/>
                  <c:y val="2.868989477774113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2DE-4989-B014-19050DBC001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グラフワーク２!$C$150:$G$150</c:f>
              <c:strCache>
                <c:ptCount val="5"/>
                <c:pt idx="0">
                  <c:v>合計</c:v>
                </c:pt>
                <c:pt idx="1">
                  <c:v>男性</c:v>
                </c:pt>
                <c:pt idx="2">
                  <c:v>女性</c:v>
                </c:pt>
                <c:pt idx="3">
                  <c:v>その他</c:v>
                </c:pt>
                <c:pt idx="4">
                  <c:v>前回調査</c:v>
                </c:pt>
              </c:strCache>
            </c:strRef>
          </c:cat>
          <c:val>
            <c:numRef>
              <c:f>グラフワーク２!$C$156:$G$156</c:f>
              <c:numCache>
                <c:formatCode>0.0_ </c:formatCode>
                <c:ptCount val="5"/>
                <c:pt idx="0">
                  <c:v>0</c:v>
                </c:pt>
                <c:pt idx="1">
                  <c:v>0</c:v>
                </c:pt>
                <c:pt idx="2">
                  <c:v>0</c:v>
                </c:pt>
                <c:pt idx="3">
                  <c:v>0</c:v>
                </c:pt>
                <c:pt idx="4">
                  <c:v>0.41753653444676408</c:v>
                </c:pt>
              </c:numCache>
            </c:numRef>
          </c:val>
          <c:extLst>
            <c:ext xmlns:c16="http://schemas.microsoft.com/office/drawing/2014/chart" uri="{C3380CC4-5D6E-409C-BE32-E72D297353CC}">
              <c16:uniqueId val="{00000015-D01F-4F1F-8502-9B655F2B636B}"/>
            </c:ext>
          </c:extLst>
        </c:ser>
        <c:ser>
          <c:idx val="6"/>
          <c:order val="6"/>
          <c:tx>
            <c:strRef>
              <c:f>グラフワーク２!$B$157</c:f>
              <c:strCache>
                <c:ptCount val="1"/>
                <c:pt idx="0">
                  <c:v>無回答</c:v>
                </c:pt>
              </c:strCache>
            </c:strRef>
          </c:tx>
          <c:spPr>
            <a:noFill/>
            <a:ln w="12700">
              <a:solidFill>
                <a:srgbClr val="000000"/>
              </a:solidFill>
              <a:prstDash val="solid"/>
            </a:ln>
          </c:spPr>
          <c:invertIfNegative val="0"/>
          <c:dLbls>
            <c:dLbl>
              <c:idx val="0"/>
              <c:layout>
                <c:manualLayout>
                  <c:x val="2.8461959496442254E-2"/>
                  <c:y val="-2.151657397409427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30-4139-8018-1CDF9719D287}"/>
                </c:ext>
              </c:extLst>
            </c:dLbl>
            <c:dLbl>
              <c:idx val="1"/>
              <c:layout>
                <c:manualLayout>
                  <c:x val="2.6272577996715767E-2"/>
                  <c:y val="-1.43443826493961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30-4139-8018-1CDF9719D287}"/>
                </c:ext>
              </c:extLst>
            </c:dLbl>
            <c:dLbl>
              <c:idx val="2"/>
              <c:layout>
                <c:manualLayout>
                  <c:x val="2.8461959496442254E-2"/>
                  <c:y val="-4.303314794818847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30-4139-8018-1CDF9719D287}"/>
                </c:ext>
              </c:extLst>
            </c:dLbl>
            <c:dLbl>
              <c:idx val="3"/>
              <c:delete val="1"/>
              <c:extLst>
                <c:ext xmlns:c15="http://schemas.microsoft.com/office/drawing/2012/chart" uri="{CE6537A1-D6FC-4f65-9D91-7224C49458BB}"/>
                <c:ext xmlns:c16="http://schemas.microsoft.com/office/drawing/2014/chart" uri="{C3380CC4-5D6E-409C-BE32-E72D297353CC}">
                  <c16:uniqueId val="{00000003-9D30-4139-8018-1CDF9719D287}"/>
                </c:ext>
              </c:extLst>
            </c:dLbl>
            <c:dLbl>
              <c:idx val="4"/>
              <c:layout>
                <c:manualLayout>
                  <c:x val="2.408319649698944E-2"/>
                  <c:y val="-2.151657397409427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2DE-4989-B014-19050DBC001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グラフワーク２!$C$150:$G$150</c:f>
              <c:strCache>
                <c:ptCount val="5"/>
                <c:pt idx="0">
                  <c:v>合計</c:v>
                </c:pt>
                <c:pt idx="1">
                  <c:v>男性</c:v>
                </c:pt>
                <c:pt idx="2">
                  <c:v>女性</c:v>
                </c:pt>
                <c:pt idx="3">
                  <c:v>その他</c:v>
                </c:pt>
                <c:pt idx="4">
                  <c:v>前回調査</c:v>
                </c:pt>
              </c:strCache>
            </c:strRef>
          </c:cat>
          <c:val>
            <c:numRef>
              <c:f>グラフワーク２!$C$157:$G$157</c:f>
              <c:numCache>
                <c:formatCode>0.0_ </c:formatCode>
                <c:ptCount val="5"/>
                <c:pt idx="0">
                  <c:v>0.61475409836065575</c:v>
                </c:pt>
                <c:pt idx="1">
                  <c:v>1.1235955056179776</c:v>
                </c:pt>
                <c:pt idx="2">
                  <c:v>0.50125313283208017</c:v>
                </c:pt>
                <c:pt idx="3">
                  <c:v>0</c:v>
                </c:pt>
                <c:pt idx="4">
                  <c:v>0.20876826722338204</c:v>
                </c:pt>
              </c:numCache>
            </c:numRef>
          </c:val>
          <c:extLst>
            <c:ext xmlns:c16="http://schemas.microsoft.com/office/drawing/2014/chart" uri="{C3380CC4-5D6E-409C-BE32-E72D297353CC}">
              <c16:uniqueId val="{00000016-D01F-4F1F-8502-9B655F2B636B}"/>
            </c:ext>
          </c:extLst>
        </c:ser>
        <c:ser>
          <c:idx val="7"/>
          <c:order val="7"/>
          <c:tx>
            <c:strRef>
              <c:f>グラフワーク２!$B$158</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5977011494252873E-2"/>
                  <c:y val="-6.454915718280845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C04-4658-AD31-3550876A1F00}"/>
                </c:ext>
              </c:extLst>
            </c:dLbl>
            <c:dLbl>
              <c:idx val="1"/>
              <c:layout>
                <c:manualLayout>
                  <c:x val="4.5977011494252873E-2"/>
                  <c:y val="-5.020533927288656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C04-4658-AD31-3550876A1F00}"/>
                </c:ext>
              </c:extLst>
            </c:dLbl>
            <c:dLbl>
              <c:idx val="2"/>
              <c:layout>
                <c:manualLayout>
                  <c:x val="4.5977011494252713E-2"/>
                  <c:y val="-7.172134850750645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C04-4658-AD31-3550876A1F0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グラフワーク２!$C$150:$G$150</c:f>
              <c:strCache>
                <c:ptCount val="5"/>
                <c:pt idx="0">
                  <c:v>合計</c:v>
                </c:pt>
                <c:pt idx="1">
                  <c:v>男性</c:v>
                </c:pt>
                <c:pt idx="2">
                  <c:v>女性</c:v>
                </c:pt>
                <c:pt idx="3">
                  <c:v>その他</c:v>
                </c:pt>
                <c:pt idx="4">
                  <c:v>前回調査</c:v>
                </c:pt>
              </c:strCache>
            </c:strRef>
          </c:cat>
          <c:val>
            <c:numRef>
              <c:f>グラフワーク２!$C$158:$G$158</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CC04-4658-AD31-3550876A1F00}"/>
            </c:ext>
          </c:extLst>
        </c:ser>
        <c:dLbls>
          <c:dLblPos val="ctr"/>
          <c:showLegendKey val="0"/>
          <c:showVal val="1"/>
          <c:showCatName val="0"/>
          <c:showSerName val="0"/>
          <c:showPercent val="0"/>
          <c:showBubbleSize val="0"/>
        </c:dLbls>
        <c:gapWidth val="80"/>
        <c:overlap val="100"/>
        <c:axId val="106863056"/>
        <c:axId val="203273512"/>
      </c:barChart>
      <c:catAx>
        <c:axId val="1068630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273512"/>
        <c:crosses val="autoZero"/>
        <c:auto val="1"/>
        <c:lblAlgn val="ctr"/>
        <c:lblOffset val="100"/>
        <c:tickLblSkip val="1"/>
        <c:tickMarkSkip val="1"/>
        <c:noMultiLvlLbl val="0"/>
      </c:catAx>
      <c:valAx>
        <c:axId val="2032735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863056"/>
        <c:crosses val="autoZero"/>
        <c:crossBetween val="between"/>
        <c:majorUnit val="0.2"/>
      </c:valAx>
      <c:spPr>
        <a:noFill/>
        <a:ln w="12700">
          <a:solidFill>
            <a:srgbClr val="808080"/>
          </a:solidFill>
          <a:prstDash val="solid"/>
        </a:ln>
      </c:spPr>
    </c:plotArea>
    <c:legend>
      <c:legendPos val="r"/>
      <c:layout>
        <c:manualLayout>
          <c:xMode val="edge"/>
          <c:yMode val="edge"/>
          <c:x val="0.79836141172008679"/>
          <c:y val="2.8862140317428758E-2"/>
          <c:w val="0.19199789681462232"/>
          <c:h val="0.941079601158393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78701465687575567"/>
        </c:manualLayout>
      </c:layout>
      <c:barChart>
        <c:barDir val="bar"/>
        <c:grouping val="percentStacked"/>
        <c:varyColors val="0"/>
        <c:ser>
          <c:idx val="0"/>
          <c:order val="0"/>
          <c:tx>
            <c:strRef>
              <c:f>グラフワーク２!$H$84</c:f>
              <c:strCache>
                <c:ptCount val="1"/>
                <c:pt idx="0">
                  <c:v>とてもよくわかってくれる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F2-4907-AA4E-E2FDE643BFDC}"/>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F2-4907-AA4E-E2FDE643BFDC}"/>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5F2-4907-AA4E-E2FDE643BFD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グラフワーク２!$I$83:$K$83</c:f>
              <c:strCache>
                <c:ptCount val="3"/>
                <c:pt idx="0">
                  <c:v>合計</c:v>
                </c:pt>
                <c:pt idx="1">
                  <c:v>男性</c:v>
                </c:pt>
                <c:pt idx="2">
                  <c:v>女性</c:v>
                </c:pt>
              </c:strCache>
            </c:strRef>
          </c:cat>
          <c:val>
            <c:numRef>
              <c:f>グラフワーク２!$I$84:$K$84</c:f>
              <c:numCache>
                <c:formatCode>0.0_ </c:formatCode>
                <c:ptCount val="3"/>
                <c:pt idx="0">
                  <c:v>13.778705636743215</c:v>
                </c:pt>
                <c:pt idx="1">
                  <c:v>12.631578947368421</c:v>
                </c:pt>
                <c:pt idx="2">
                  <c:v>14.0625</c:v>
                </c:pt>
              </c:numCache>
            </c:numRef>
          </c:val>
          <c:extLst>
            <c:ext xmlns:c16="http://schemas.microsoft.com/office/drawing/2014/chart" uri="{C3380CC4-5D6E-409C-BE32-E72D297353CC}">
              <c16:uniqueId val="{00000003-E5F2-4907-AA4E-E2FDE643BFDC}"/>
            </c:ext>
          </c:extLst>
        </c:ser>
        <c:ser>
          <c:idx val="1"/>
          <c:order val="1"/>
          <c:tx>
            <c:strRef>
              <c:f>グラフワーク２!$H$85</c:f>
              <c:strCache>
                <c:ptCount val="1"/>
                <c:pt idx="0">
                  <c:v>よくわかってくれる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グラフワーク２!$I$83:$K$83</c:f>
              <c:strCache>
                <c:ptCount val="3"/>
                <c:pt idx="0">
                  <c:v>合計</c:v>
                </c:pt>
                <c:pt idx="1">
                  <c:v>男性</c:v>
                </c:pt>
                <c:pt idx="2">
                  <c:v>女性</c:v>
                </c:pt>
              </c:strCache>
            </c:strRef>
          </c:cat>
          <c:val>
            <c:numRef>
              <c:f>グラフワーク２!$I$85:$K$85</c:f>
              <c:numCache>
                <c:formatCode>0.0_ </c:formatCode>
                <c:ptCount val="3"/>
                <c:pt idx="0">
                  <c:v>65.970772442588725</c:v>
                </c:pt>
                <c:pt idx="1">
                  <c:v>62.10526315789474</c:v>
                </c:pt>
                <c:pt idx="2">
                  <c:v>66.927083333333329</c:v>
                </c:pt>
              </c:numCache>
            </c:numRef>
          </c:val>
          <c:extLst>
            <c:ext xmlns:c16="http://schemas.microsoft.com/office/drawing/2014/chart" uri="{C3380CC4-5D6E-409C-BE32-E72D297353CC}">
              <c16:uniqueId val="{00000004-E5F2-4907-AA4E-E2FDE643BFDC}"/>
            </c:ext>
          </c:extLst>
        </c:ser>
        <c:ser>
          <c:idx val="2"/>
          <c:order val="2"/>
          <c:tx>
            <c:strRef>
              <c:f>グラフワーク２!$H$86</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E01-4236-A557-D743FF9352F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グラフワーク２!$I$83:$K$83</c:f>
              <c:strCache>
                <c:ptCount val="3"/>
                <c:pt idx="0">
                  <c:v>合計</c:v>
                </c:pt>
                <c:pt idx="1">
                  <c:v>男性</c:v>
                </c:pt>
                <c:pt idx="2">
                  <c:v>女性</c:v>
                </c:pt>
              </c:strCache>
            </c:strRef>
          </c:cat>
          <c:val>
            <c:numRef>
              <c:f>グラフワーク２!$I$86:$K$86</c:f>
              <c:numCache>
                <c:formatCode>0.0_ </c:formatCode>
                <c:ptCount val="3"/>
                <c:pt idx="0">
                  <c:v>19.624217118997912</c:v>
                </c:pt>
                <c:pt idx="1">
                  <c:v>23.157894736842106</c:v>
                </c:pt>
                <c:pt idx="2">
                  <c:v>18.75</c:v>
                </c:pt>
              </c:numCache>
            </c:numRef>
          </c:val>
          <c:extLst>
            <c:ext xmlns:c16="http://schemas.microsoft.com/office/drawing/2014/chart" uri="{C3380CC4-5D6E-409C-BE32-E72D297353CC}">
              <c16:uniqueId val="{00000006-E5F2-4907-AA4E-E2FDE643BFDC}"/>
            </c:ext>
          </c:extLst>
        </c:ser>
        <c:ser>
          <c:idx val="3"/>
          <c:order val="3"/>
          <c:tx>
            <c:strRef>
              <c:f>グラフワーク２!$H$87</c:f>
              <c:strCache>
                <c:ptCount val="1"/>
                <c:pt idx="0">
                  <c:v>全然わかっていない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5F2-4907-AA4E-E2FDE643BFDC}"/>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5F2-4907-AA4E-E2FDE643BFDC}"/>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5F2-4907-AA4E-E2FDE643BFDC}"/>
                </c:ext>
              </c:extLst>
            </c:dLbl>
            <c:dLbl>
              <c:idx val="3"/>
              <c:layout>
                <c:manualLayout>
                  <c:xMode val="edge"/>
                  <c:yMode val="edge"/>
                  <c:x val="0.68852514130150266"/>
                  <c:y val="0.8723404255319149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F2-4907-AA4E-E2FDE643BFD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グラフワーク２!$I$83:$K$83</c:f>
              <c:strCache>
                <c:ptCount val="3"/>
                <c:pt idx="0">
                  <c:v>合計</c:v>
                </c:pt>
                <c:pt idx="1">
                  <c:v>男性</c:v>
                </c:pt>
                <c:pt idx="2">
                  <c:v>女性</c:v>
                </c:pt>
              </c:strCache>
            </c:strRef>
          </c:cat>
          <c:val>
            <c:numRef>
              <c:f>グラフワーク２!$I$87:$K$87</c:f>
              <c:numCache>
                <c:formatCode>0.0_ </c:formatCode>
                <c:ptCount val="3"/>
                <c:pt idx="0">
                  <c:v>0.41753653444676408</c:v>
                </c:pt>
                <c:pt idx="1">
                  <c:v>1.0526315789473684</c:v>
                </c:pt>
                <c:pt idx="2">
                  <c:v>0.26041666666666669</c:v>
                </c:pt>
              </c:numCache>
            </c:numRef>
          </c:val>
          <c:extLst>
            <c:ext xmlns:c16="http://schemas.microsoft.com/office/drawing/2014/chart" uri="{C3380CC4-5D6E-409C-BE32-E72D297353CC}">
              <c16:uniqueId val="{0000000B-E5F2-4907-AA4E-E2FDE643BFDC}"/>
            </c:ext>
          </c:extLst>
        </c:ser>
        <c:ser>
          <c:idx val="4"/>
          <c:order val="4"/>
          <c:tx>
            <c:strRef>
              <c:f>グラフワーク２!$H$88</c:f>
              <c:strCache>
                <c:ptCount val="1"/>
                <c:pt idx="0">
                  <c:v>無回答</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5F2-4907-AA4E-E2FDE643BFDC}"/>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5F2-4907-AA4E-E2FDE643BFDC}"/>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5F2-4907-AA4E-E2FDE643BFDC}"/>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5F2-4907-AA4E-E2FDE643BFD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グラフワーク２!$I$83:$K$83</c:f>
              <c:strCache>
                <c:ptCount val="3"/>
                <c:pt idx="0">
                  <c:v>合計</c:v>
                </c:pt>
                <c:pt idx="1">
                  <c:v>男性</c:v>
                </c:pt>
                <c:pt idx="2">
                  <c:v>女性</c:v>
                </c:pt>
              </c:strCache>
            </c:strRef>
          </c:cat>
          <c:val>
            <c:numRef>
              <c:f>グラフワーク２!$I$88:$K$88</c:f>
              <c:numCache>
                <c:formatCode>0.0_ </c:formatCode>
                <c:ptCount val="3"/>
                <c:pt idx="0">
                  <c:v>0.20876826722338204</c:v>
                </c:pt>
                <c:pt idx="1">
                  <c:v>1.0526315789473684</c:v>
                </c:pt>
                <c:pt idx="2">
                  <c:v>0</c:v>
                </c:pt>
              </c:numCache>
            </c:numRef>
          </c:val>
          <c:extLst>
            <c:ext xmlns:c16="http://schemas.microsoft.com/office/drawing/2014/chart" uri="{C3380CC4-5D6E-409C-BE32-E72D297353CC}">
              <c16:uniqueId val="{00000010-E5F2-4907-AA4E-E2FDE643BFDC}"/>
            </c:ext>
          </c:extLst>
        </c:ser>
        <c:dLbls>
          <c:showLegendKey val="0"/>
          <c:showVal val="0"/>
          <c:showCatName val="0"/>
          <c:showSerName val="0"/>
          <c:showPercent val="0"/>
          <c:showBubbleSize val="0"/>
        </c:dLbls>
        <c:gapWidth val="100"/>
        <c:overlap val="100"/>
        <c:axId val="205006008"/>
        <c:axId val="205006400"/>
      </c:barChart>
      <c:catAx>
        <c:axId val="2050060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6400"/>
        <c:crosses val="autoZero"/>
        <c:auto val="1"/>
        <c:lblAlgn val="ctr"/>
        <c:lblOffset val="100"/>
        <c:tickLblSkip val="1"/>
        <c:tickMarkSkip val="1"/>
        <c:noMultiLvlLbl val="0"/>
      </c:catAx>
      <c:valAx>
        <c:axId val="2050064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6008"/>
        <c:crosses val="autoZero"/>
        <c:crossBetween val="between"/>
        <c:majorUnit val="0.2"/>
      </c:valAx>
      <c:spPr>
        <a:noFill/>
        <a:ln w="12700">
          <a:solidFill>
            <a:srgbClr val="808080"/>
          </a:solidFill>
          <a:prstDash val="solid"/>
        </a:ln>
      </c:spPr>
    </c:plotArea>
    <c:legend>
      <c:legendPos val="r"/>
      <c:layout>
        <c:manualLayout>
          <c:xMode val="edge"/>
          <c:yMode val="edge"/>
          <c:x val="0.79836137451517075"/>
          <c:y val="2.3766551652953483E-2"/>
          <c:w val="0.19508222098267369"/>
          <c:h val="0.9602754430977026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188304950253313E-2"/>
          <c:y val="3.1874830301384743E-2"/>
          <c:w val="0.80628456326680098"/>
          <c:h val="0.95005490692973726"/>
        </c:manualLayout>
      </c:layout>
      <c:barChart>
        <c:barDir val="bar"/>
        <c:grouping val="clustered"/>
        <c:varyColors val="0"/>
        <c:ser>
          <c:idx val="0"/>
          <c:order val="0"/>
          <c:tx>
            <c:strRef>
              <c:f>グラフワーク２!$Z$55</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BA-4A98-9810-D3C021550C30}"/>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BA-4A98-9810-D3C021550C30}"/>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BA-4A98-9810-D3C021550C3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グラフワーク２!$Y$56:$Y$67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グラフワーク２!$Z$56:$Z$67</c:f>
              <c:numCache>
                <c:formatCode>0.0_ </c:formatCode>
                <c:ptCount val="12"/>
                <c:pt idx="0">
                  <c:v>22.546972860125262</c:v>
                </c:pt>
                <c:pt idx="1">
                  <c:v>58.872651356993735</c:v>
                </c:pt>
                <c:pt idx="2">
                  <c:v>53.862212943632571</c:v>
                </c:pt>
                <c:pt idx="3">
                  <c:v>34.864300626304804</c:v>
                </c:pt>
                <c:pt idx="4">
                  <c:v>2.0876826722338206</c:v>
                </c:pt>
                <c:pt idx="5">
                  <c:v>7.5156576200417531</c:v>
                </c:pt>
                <c:pt idx="6">
                  <c:v>45.302713987473901</c:v>
                </c:pt>
                <c:pt idx="7">
                  <c:v>24.4258872651357</c:v>
                </c:pt>
                <c:pt idx="8">
                  <c:v>0.41753653444676403</c:v>
                </c:pt>
                <c:pt idx="9">
                  <c:v>1.8789144050104383</c:v>
                </c:pt>
                <c:pt idx="10">
                  <c:v>0.62630480167014613</c:v>
                </c:pt>
                <c:pt idx="11">
                  <c:v>9.1858037578288094</c:v>
                </c:pt>
              </c:numCache>
            </c:numRef>
          </c:val>
          <c:extLst>
            <c:ext xmlns:c16="http://schemas.microsoft.com/office/drawing/2014/chart" uri="{C3380CC4-5D6E-409C-BE32-E72D297353CC}">
              <c16:uniqueId val="{00000003-D3BA-4A98-9810-D3C021550C30}"/>
            </c:ext>
          </c:extLst>
        </c:ser>
        <c:ser>
          <c:idx val="1"/>
          <c:order val="1"/>
          <c:tx>
            <c:strRef>
              <c:f>グラフワーク２!$AA$55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3E81-46B5-AB13-AF7A7066C08D}"/>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3E81-46B5-AB13-AF7A7066C08D}"/>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3E81-46B5-AB13-AF7A7066C08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グラフワーク２!$Y$56:$Y$67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グラフワーク２!$AA$56:$AA$67</c:f>
              <c:numCache>
                <c:formatCode>0.0_ </c:formatCode>
                <c:ptCount val="12"/>
                <c:pt idx="0">
                  <c:v>21.794871794871796</c:v>
                </c:pt>
                <c:pt idx="1">
                  <c:v>48.717948717948715</c:v>
                </c:pt>
                <c:pt idx="2">
                  <c:v>48.717948717948715</c:v>
                </c:pt>
                <c:pt idx="3">
                  <c:v>37.179487179487182</c:v>
                </c:pt>
                <c:pt idx="4">
                  <c:v>2.5641025641025639</c:v>
                </c:pt>
                <c:pt idx="5">
                  <c:v>11.111111111111111</c:v>
                </c:pt>
                <c:pt idx="6">
                  <c:v>47.863247863247864</c:v>
                </c:pt>
                <c:pt idx="7">
                  <c:v>24.358974358974358</c:v>
                </c:pt>
                <c:pt idx="8">
                  <c:v>0.85470085470085477</c:v>
                </c:pt>
                <c:pt idx="9">
                  <c:v>1.7094017094017095</c:v>
                </c:pt>
                <c:pt idx="10">
                  <c:v>0.42735042735042739</c:v>
                </c:pt>
                <c:pt idx="11">
                  <c:v>8.9743589743589745</c:v>
                </c:pt>
              </c:numCache>
            </c:numRef>
          </c:val>
          <c:extLst>
            <c:ext xmlns:c16="http://schemas.microsoft.com/office/drawing/2014/chart" uri="{C3380CC4-5D6E-409C-BE32-E72D297353CC}">
              <c16:uniqueId val="{00000007-D3BA-4A98-9810-D3C021550C30}"/>
            </c:ext>
          </c:extLst>
        </c:ser>
        <c:ser>
          <c:idx val="2"/>
          <c:order val="2"/>
          <c:tx>
            <c:strRef>
              <c:f>グラフワーク２!$AB$55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グラフワーク２!$Y$56:$Y$67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グラフワーク２!$AB$56:$AB$67</c:f>
              <c:numCache>
                <c:formatCode>0.0_ </c:formatCode>
                <c:ptCount val="12"/>
                <c:pt idx="0">
                  <c:v>23.456790123456788</c:v>
                </c:pt>
                <c:pt idx="1">
                  <c:v>68.312757201646093</c:v>
                </c:pt>
                <c:pt idx="2">
                  <c:v>58.436213991769549</c:v>
                </c:pt>
                <c:pt idx="3">
                  <c:v>32.921810699588477</c:v>
                </c:pt>
                <c:pt idx="4">
                  <c:v>1.6460905349794239</c:v>
                </c:pt>
                <c:pt idx="5">
                  <c:v>4.1152263374485596</c:v>
                </c:pt>
                <c:pt idx="6">
                  <c:v>42.798353909465021</c:v>
                </c:pt>
                <c:pt idx="7">
                  <c:v>24.279835390946502</c:v>
                </c:pt>
                <c:pt idx="8">
                  <c:v>0</c:v>
                </c:pt>
                <c:pt idx="9">
                  <c:v>2.0576131687242798</c:v>
                </c:pt>
                <c:pt idx="10">
                  <c:v>0.82304526748971196</c:v>
                </c:pt>
                <c:pt idx="11">
                  <c:v>9.4650205761316872</c:v>
                </c:pt>
              </c:numCache>
            </c:numRef>
          </c:val>
          <c:extLst>
            <c:ext xmlns:c16="http://schemas.microsoft.com/office/drawing/2014/chart" uri="{C3380CC4-5D6E-409C-BE32-E72D297353CC}">
              <c16:uniqueId val="{00000008-D3BA-4A98-9810-D3C021550C30}"/>
            </c:ext>
          </c:extLst>
        </c:ser>
        <c:ser>
          <c:idx val="3"/>
          <c:order val="3"/>
          <c:tx>
            <c:strRef>
              <c:f>グラフワーク２!$AC$55</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3.5987914301409997E-2"/>
                  <c:y val="6.5964645985516865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3BA-4A98-9810-D3C021550C3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グラフワーク２!$Y$56:$Y$67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グラフワーク２!$AC$56:$AC$67</c:f>
              <c:numCache>
                <c:formatCode>0.0_ </c:formatCode>
                <c:ptCount val="12"/>
                <c:pt idx="0">
                  <c:v>0</c:v>
                </c:pt>
                <c:pt idx="1">
                  <c:v>100</c:v>
                </c:pt>
                <c:pt idx="2">
                  <c:v>100</c:v>
                </c:pt>
                <c:pt idx="3">
                  <c:v>0</c:v>
                </c:pt>
                <c:pt idx="4">
                  <c:v>0</c:v>
                </c:pt>
                <c:pt idx="5">
                  <c:v>0</c:v>
                </c:pt>
                <c:pt idx="6">
                  <c:v>50</c:v>
                </c:pt>
                <c:pt idx="7">
                  <c:v>50</c:v>
                </c:pt>
                <c:pt idx="8">
                  <c:v>0</c:v>
                </c:pt>
                <c:pt idx="9">
                  <c:v>0</c:v>
                </c:pt>
                <c:pt idx="10">
                  <c:v>0</c:v>
                </c:pt>
                <c:pt idx="11">
                  <c:v>0</c:v>
                </c:pt>
              </c:numCache>
            </c:numRef>
          </c:val>
          <c:extLst>
            <c:ext xmlns:c16="http://schemas.microsoft.com/office/drawing/2014/chart" uri="{C3380CC4-5D6E-409C-BE32-E72D297353CC}">
              <c16:uniqueId val="{0000000A-D3BA-4A98-9810-D3C021550C30}"/>
            </c:ext>
          </c:extLst>
        </c:ser>
        <c:ser>
          <c:idx val="4"/>
          <c:order val="4"/>
          <c:tx>
            <c:strRef>
              <c:f>グラフワーク２!$AD$55</c:f>
              <c:strCache>
                <c:ptCount val="1"/>
                <c:pt idx="0">
                  <c:v>前回調査</c:v>
                </c:pt>
              </c:strCache>
            </c:strRef>
          </c:tx>
          <c:spPr>
            <a:pattFill prst="smGrid"/>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グラフワーク２!$Y$56:$Y$67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グラフワーク２!$AD$56:$AD$67</c:f>
              <c:numCache>
                <c:formatCode>0.0_ </c:formatCode>
                <c:ptCount val="12"/>
                <c:pt idx="0">
                  <c:v>23.728813559322035</c:v>
                </c:pt>
                <c:pt idx="1">
                  <c:v>55.296610169491522</c:v>
                </c:pt>
                <c:pt idx="2">
                  <c:v>62.288135593220339</c:v>
                </c:pt>
                <c:pt idx="3">
                  <c:v>32.415254237288138</c:v>
                </c:pt>
                <c:pt idx="4">
                  <c:v>0.63559322033898302</c:v>
                </c:pt>
                <c:pt idx="5">
                  <c:v>4.2372881355932206</c:v>
                </c:pt>
                <c:pt idx="6">
                  <c:v>49.152542372881356</c:v>
                </c:pt>
                <c:pt idx="7">
                  <c:v>25</c:v>
                </c:pt>
                <c:pt idx="8">
                  <c:v>0.42372881355932202</c:v>
                </c:pt>
                <c:pt idx="9">
                  <c:v>2.9661016949152543</c:v>
                </c:pt>
                <c:pt idx="10">
                  <c:v>5.5084745762711869</c:v>
                </c:pt>
              </c:numCache>
            </c:numRef>
          </c:val>
          <c:extLst>
            <c:ext xmlns:c16="http://schemas.microsoft.com/office/drawing/2014/chart" uri="{C3380CC4-5D6E-409C-BE32-E72D297353CC}">
              <c16:uniqueId val="{00000000-F4DB-458F-88AA-D4EB062C563C}"/>
            </c:ext>
          </c:extLst>
        </c:ser>
        <c:dLbls>
          <c:showLegendKey val="0"/>
          <c:showVal val="0"/>
          <c:showCatName val="0"/>
          <c:showSerName val="0"/>
          <c:showPercent val="0"/>
          <c:showBubbleSize val="0"/>
        </c:dLbls>
        <c:gapWidth val="40"/>
        <c:axId val="249802872"/>
        <c:axId val="249803264"/>
      </c:barChart>
      <c:catAx>
        <c:axId val="249802872"/>
        <c:scaling>
          <c:orientation val="maxMin"/>
        </c:scaling>
        <c:delete val="1"/>
        <c:axPos val="l"/>
        <c:numFmt formatCode="General" sourceLinked="1"/>
        <c:majorTickMark val="out"/>
        <c:minorTickMark val="none"/>
        <c:tickLblPos val="nextTo"/>
        <c:crossAx val="249803264"/>
        <c:crosses val="autoZero"/>
        <c:auto val="1"/>
        <c:lblAlgn val="ctr"/>
        <c:lblOffset val="100"/>
        <c:noMultiLvlLbl val="0"/>
      </c:catAx>
      <c:valAx>
        <c:axId val="24980326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2872"/>
        <c:crosses val="autoZero"/>
        <c:crossBetween val="between"/>
        <c:majorUnit val="20"/>
      </c:valAx>
      <c:spPr>
        <a:noFill/>
        <a:ln w="3175">
          <a:solidFill>
            <a:srgbClr val="000000"/>
          </a:solidFill>
          <a:prstDash val="solid"/>
        </a:ln>
      </c:spPr>
    </c:plotArea>
    <c:legend>
      <c:legendPos val="r"/>
      <c:layout>
        <c:manualLayout>
          <c:xMode val="edge"/>
          <c:yMode val="edge"/>
          <c:x val="0.57763291216504919"/>
          <c:y val="0.76498893210637819"/>
          <c:w val="0.3256979796130135"/>
          <c:h val="0.12716987962711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グラフワーク２!$H$46</c:f>
              <c:strCache>
                <c:ptCount val="1"/>
                <c:pt idx="0">
                  <c:v>よく話す</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3C-4616-AE76-C3FA403AE966}"/>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3C-4616-AE76-C3FA403AE966}"/>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3C-4616-AE76-C3FA403AE96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グラフワーク２!$I$45:$K$45</c:f>
              <c:strCache>
                <c:ptCount val="3"/>
                <c:pt idx="0">
                  <c:v>合計</c:v>
                </c:pt>
                <c:pt idx="1">
                  <c:v>男性</c:v>
                </c:pt>
                <c:pt idx="2">
                  <c:v>女性</c:v>
                </c:pt>
              </c:strCache>
            </c:strRef>
          </c:cat>
          <c:val>
            <c:numRef>
              <c:f>グラフワーク２!$I$46:$K$46</c:f>
              <c:numCache>
                <c:formatCode>0.0_ </c:formatCode>
                <c:ptCount val="3"/>
                <c:pt idx="0">
                  <c:v>48.643006263048015</c:v>
                </c:pt>
                <c:pt idx="1">
                  <c:v>33.684210526315788</c:v>
                </c:pt>
                <c:pt idx="2">
                  <c:v>52.34375</c:v>
                </c:pt>
              </c:numCache>
            </c:numRef>
          </c:val>
          <c:extLst>
            <c:ext xmlns:c16="http://schemas.microsoft.com/office/drawing/2014/chart" uri="{C3380CC4-5D6E-409C-BE32-E72D297353CC}">
              <c16:uniqueId val="{00000003-D73C-4616-AE76-C3FA403AE966}"/>
            </c:ext>
          </c:extLst>
        </c:ser>
        <c:ser>
          <c:idx val="1"/>
          <c:order val="1"/>
          <c:tx>
            <c:strRef>
              <c:f>グラフワーク２!$H$47</c:f>
              <c:strCache>
                <c:ptCount val="1"/>
                <c:pt idx="0">
                  <c:v>話をするほうである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グラフワーク２!$I$45:$K$45</c:f>
              <c:strCache>
                <c:ptCount val="3"/>
                <c:pt idx="0">
                  <c:v>合計</c:v>
                </c:pt>
                <c:pt idx="1">
                  <c:v>男性</c:v>
                </c:pt>
                <c:pt idx="2">
                  <c:v>女性</c:v>
                </c:pt>
              </c:strCache>
            </c:strRef>
          </c:cat>
          <c:val>
            <c:numRef>
              <c:f>グラフワーク２!$I$47:$K$47</c:f>
              <c:numCache>
                <c:formatCode>0.0_ </c:formatCode>
                <c:ptCount val="3"/>
                <c:pt idx="0">
                  <c:v>44.258872651356995</c:v>
                </c:pt>
                <c:pt idx="1">
                  <c:v>50.526315789473685</c:v>
                </c:pt>
                <c:pt idx="2">
                  <c:v>42.708333333333336</c:v>
                </c:pt>
              </c:numCache>
            </c:numRef>
          </c:val>
          <c:extLst>
            <c:ext xmlns:c16="http://schemas.microsoft.com/office/drawing/2014/chart" uri="{C3380CC4-5D6E-409C-BE32-E72D297353CC}">
              <c16:uniqueId val="{00000004-D73C-4616-AE76-C3FA403AE966}"/>
            </c:ext>
          </c:extLst>
        </c:ser>
        <c:ser>
          <c:idx val="2"/>
          <c:order val="2"/>
          <c:tx>
            <c:strRef>
              <c:f>グラフワーク２!$H$48</c:f>
              <c:strCache>
                <c:ptCount val="1"/>
                <c:pt idx="0">
                  <c:v>話をしないほうである</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F03-4ED7-9EF3-64CC2BD7454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グラフワーク２!$I$45:$K$45</c:f>
              <c:strCache>
                <c:ptCount val="3"/>
                <c:pt idx="0">
                  <c:v>合計</c:v>
                </c:pt>
                <c:pt idx="1">
                  <c:v>男性</c:v>
                </c:pt>
                <c:pt idx="2">
                  <c:v>女性</c:v>
                </c:pt>
              </c:strCache>
            </c:strRef>
          </c:cat>
          <c:val>
            <c:numRef>
              <c:f>グラフワーク２!$I$48:$K$48</c:f>
              <c:numCache>
                <c:formatCode>0.0_ </c:formatCode>
                <c:ptCount val="3"/>
                <c:pt idx="0">
                  <c:v>5.8455114822546976</c:v>
                </c:pt>
                <c:pt idx="1">
                  <c:v>14.736842105263158</c:v>
                </c:pt>
                <c:pt idx="2">
                  <c:v>3.6458333333333335</c:v>
                </c:pt>
              </c:numCache>
            </c:numRef>
          </c:val>
          <c:extLst>
            <c:ext xmlns:c16="http://schemas.microsoft.com/office/drawing/2014/chart" uri="{C3380CC4-5D6E-409C-BE32-E72D297353CC}">
              <c16:uniqueId val="{00000006-D73C-4616-AE76-C3FA403AE966}"/>
            </c:ext>
          </c:extLst>
        </c:ser>
        <c:ser>
          <c:idx val="3"/>
          <c:order val="3"/>
          <c:tx>
            <c:strRef>
              <c:f>グラフワーク２!$H$49</c:f>
              <c:strCache>
                <c:ptCount val="1"/>
                <c:pt idx="0">
                  <c:v>話をしない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2142659133875808E-2"/>
                  <c:y val="6.861674205617912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73C-4616-AE76-C3FA403AE966}"/>
                </c:ext>
              </c:extLst>
            </c:dLbl>
            <c:dLbl>
              <c:idx val="1"/>
              <c:layout>
                <c:manualLayout>
                  <c:x val="2.4855108275375404E-2"/>
                  <c:y val="9.34394370916400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73C-4616-AE76-C3FA403AE966}"/>
                </c:ext>
              </c:extLst>
            </c:dLbl>
            <c:dLbl>
              <c:idx val="2"/>
              <c:layout>
                <c:manualLayout>
                  <c:x val="2.3311973298395072E-2"/>
                  <c:y val="8.10280895739096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73C-4616-AE76-C3FA403AE966}"/>
                </c:ext>
              </c:extLst>
            </c:dLbl>
            <c:dLbl>
              <c:idx val="3"/>
              <c:layout>
                <c:manualLayout>
                  <c:xMode val="edge"/>
                  <c:yMode val="edge"/>
                  <c:x val="0.68852514130150266"/>
                  <c:y val="0.8723404255319149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3C-4616-AE76-C3FA403AE96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グラフワーク２!$I$45:$K$45</c:f>
              <c:strCache>
                <c:ptCount val="3"/>
                <c:pt idx="0">
                  <c:v>合計</c:v>
                </c:pt>
                <c:pt idx="1">
                  <c:v>男性</c:v>
                </c:pt>
                <c:pt idx="2">
                  <c:v>女性</c:v>
                </c:pt>
              </c:strCache>
            </c:strRef>
          </c:cat>
          <c:val>
            <c:numRef>
              <c:f>グラフワーク２!$I$49:$K$49</c:f>
              <c:numCache>
                <c:formatCode>0.0_ </c:formatCode>
                <c:ptCount val="3"/>
                <c:pt idx="0">
                  <c:v>0.20876826722338204</c:v>
                </c:pt>
                <c:pt idx="1">
                  <c:v>0</c:v>
                </c:pt>
                <c:pt idx="2">
                  <c:v>0.26041666666666669</c:v>
                </c:pt>
              </c:numCache>
            </c:numRef>
          </c:val>
          <c:extLst>
            <c:ext xmlns:c16="http://schemas.microsoft.com/office/drawing/2014/chart" uri="{C3380CC4-5D6E-409C-BE32-E72D297353CC}">
              <c16:uniqueId val="{0000000B-D73C-4616-AE76-C3FA403AE966}"/>
            </c:ext>
          </c:extLst>
        </c:ser>
        <c:ser>
          <c:idx val="4"/>
          <c:order val="4"/>
          <c:tx>
            <c:strRef>
              <c:f>グラフワーク２!$H$50</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840747618808399E-2"/>
                  <c:y val="4.7869548221365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73C-4616-AE76-C3FA403AE966}"/>
                </c:ext>
              </c:extLst>
            </c:dLbl>
            <c:dLbl>
              <c:idx val="1"/>
              <c:layout>
                <c:manualLayout>
                  <c:x val="3.4080538053919196E-2"/>
                  <c:y val="3.49287987937677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73C-4616-AE76-C3FA403AE966}"/>
                </c:ext>
              </c:extLst>
            </c:dLbl>
            <c:dLbl>
              <c:idx val="2"/>
              <c:layout>
                <c:manualLayout>
                  <c:x val="3.7734257407336491E-2"/>
                  <c:y val="1.1879153403696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73C-4616-AE76-C3FA403AE966}"/>
                </c:ext>
              </c:extLst>
            </c:dLbl>
            <c:dLbl>
              <c:idx val="3"/>
              <c:layout>
                <c:manualLayout>
                  <c:xMode val="edge"/>
                  <c:yMode val="edge"/>
                  <c:x val="0.72623008951563262"/>
                  <c:y val="0.904255319148936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3C-4616-AE76-C3FA403AE96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グラフワーク２!$I$45:$K$45</c:f>
              <c:strCache>
                <c:ptCount val="3"/>
                <c:pt idx="0">
                  <c:v>合計</c:v>
                </c:pt>
                <c:pt idx="1">
                  <c:v>男性</c:v>
                </c:pt>
                <c:pt idx="2">
                  <c:v>女性</c:v>
                </c:pt>
              </c:strCache>
            </c:strRef>
          </c:cat>
          <c:val>
            <c:numRef>
              <c:f>グラフワーク２!$I$50:$K$50</c:f>
              <c:numCache>
                <c:formatCode>0.0_ </c:formatCode>
                <c:ptCount val="3"/>
                <c:pt idx="0">
                  <c:v>1.0438413361169103</c:v>
                </c:pt>
                <c:pt idx="1">
                  <c:v>1.0526315789473684</c:v>
                </c:pt>
                <c:pt idx="2">
                  <c:v>1.0416666666666667</c:v>
                </c:pt>
              </c:numCache>
            </c:numRef>
          </c:val>
          <c:extLst>
            <c:ext xmlns:c16="http://schemas.microsoft.com/office/drawing/2014/chart" uri="{C3380CC4-5D6E-409C-BE32-E72D297353CC}">
              <c16:uniqueId val="{00000010-D73C-4616-AE76-C3FA403AE966}"/>
            </c:ext>
          </c:extLst>
        </c:ser>
        <c:ser>
          <c:idx val="5"/>
          <c:order val="5"/>
          <c:tx>
            <c:strRef>
              <c:f>グラフワーク２!$H$51</c:f>
              <c:strCache>
                <c:ptCount val="1"/>
                <c:pt idx="0">
                  <c:v>無回答</c:v>
                </c:pt>
              </c:strCache>
            </c:strRef>
          </c:tx>
          <c:spPr>
            <a:noFill/>
            <a:ln w="12700">
              <a:solidFill>
                <a:srgbClr val="000000"/>
              </a:solidFill>
              <a:prstDash val="solid"/>
            </a:ln>
          </c:spPr>
          <c:invertIfNegative val="0"/>
          <c:dLbls>
            <c:dLbl>
              <c:idx val="0"/>
              <c:layout>
                <c:manualLayout>
                  <c:x val="4.9863522240206515E-2"/>
                  <c:y val="-4.840453453956555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73C-4616-AE76-C3FA403AE966}"/>
                </c:ext>
              </c:extLst>
            </c:dLbl>
            <c:dLbl>
              <c:idx val="1"/>
              <c:layout>
                <c:manualLayout>
                  <c:x val="4.9863522240206515E-2"/>
                  <c:y val="-1.82626905679343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73C-4616-AE76-C3FA403AE966}"/>
                </c:ext>
              </c:extLst>
            </c:dLbl>
            <c:dLbl>
              <c:idx val="2"/>
              <c:layout>
                <c:manualLayout>
                  <c:x val="5.4781558963788668E-2"/>
                  <c:y val="-4.663148489417556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73C-4616-AE76-C3FA403AE966}"/>
                </c:ext>
              </c:extLst>
            </c:dLbl>
            <c:dLbl>
              <c:idx val="3"/>
              <c:layout>
                <c:manualLayout>
                  <c:xMode val="edge"/>
                  <c:yMode val="edge"/>
                  <c:x val="0.74426289083543384"/>
                  <c:y val="0.9680851063829787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73C-4616-AE76-C3FA403AE96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グラフワーク２!$I$45:$K$45</c:f>
              <c:strCache>
                <c:ptCount val="3"/>
                <c:pt idx="0">
                  <c:v>合計</c:v>
                </c:pt>
                <c:pt idx="1">
                  <c:v>男性</c:v>
                </c:pt>
                <c:pt idx="2">
                  <c:v>女性</c:v>
                </c:pt>
              </c:strCache>
            </c:strRef>
          </c:cat>
          <c:val>
            <c:numRef>
              <c:f>グラフワーク２!$I$51:$K$51</c:f>
              <c:numCache>
                <c:formatCode>0.0_ </c:formatCode>
                <c:ptCount val="3"/>
                <c:pt idx="0">
                  <c:v>0</c:v>
                </c:pt>
                <c:pt idx="1">
                  <c:v>0</c:v>
                </c:pt>
                <c:pt idx="2">
                  <c:v>0</c:v>
                </c:pt>
              </c:numCache>
            </c:numRef>
          </c:val>
          <c:extLst>
            <c:ext xmlns:c16="http://schemas.microsoft.com/office/drawing/2014/chart" uri="{C3380CC4-5D6E-409C-BE32-E72D297353CC}">
              <c16:uniqueId val="{00000015-D73C-4616-AE76-C3FA403AE966}"/>
            </c:ext>
          </c:extLst>
        </c:ser>
        <c:dLbls>
          <c:showLegendKey val="0"/>
          <c:showVal val="0"/>
          <c:showCatName val="0"/>
          <c:showSerName val="0"/>
          <c:showPercent val="0"/>
          <c:showBubbleSize val="0"/>
        </c:dLbls>
        <c:gapWidth val="100"/>
        <c:overlap val="100"/>
        <c:axId val="250209528"/>
        <c:axId val="250209920"/>
      </c:barChart>
      <c:catAx>
        <c:axId val="2502095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09920"/>
        <c:crosses val="autoZero"/>
        <c:auto val="1"/>
        <c:lblAlgn val="ctr"/>
        <c:lblOffset val="100"/>
        <c:tickLblSkip val="1"/>
        <c:tickMarkSkip val="1"/>
        <c:noMultiLvlLbl val="0"/>
      </c:catAx>
      <c:valAx>
        <c:axId val="2502099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09528"/>
        <c:crosses val="autoZero"/>
        <c:crossBetween val="between"/>
        <c:majorUnit val="0.2"/>
      </c:valAx>
      <c:spPr>
        <a:noFill/>
        <a:ln w="12700">
          <a:solidFill>
            <a:srgbClr val="808080"/>
          </a:solidFill>
          <a:prstDash val="solid"/>
        </a:ln>
      </c:spPr>
    </c:plotArea>
    <c:legend>
      <c:legendPos val="r"/>
      <c:layout>
        <c:manualLayout>
          <c:xMode val="edge"/>
          <c:yMode val="edge"/>
          <c:x val="0.82021926767350806"/>
          <c:y val="0.14361702127659576"/>
          <c:w val="0.17322421582548084"/>
          <c:h val="0.840425531914893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228225504070076E-2"/>
          <c:y val="6.8273226251149621E-2"/>
          <c:w val="0.83266204627647356"/>
          <c:h val="0.91365641012567878"/>
        </c:manualLayout>
      </c:layout>
      <c:barChart>
        <c:barDir val="bar"/>
        <c:grouping val="clustered"/>
        <c:varyColors val="0"/>
        <c:ser>
          <c:idx val="0"/>
          <c:order val="0"/>
          <c:tx>
            <c:strRef>
              <c:f>グラフワーク２!$M$393</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7E-4FA0-804D-EFEDB8C9A12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7E-4FA0-804D-EFEDB8C9A12B}"/>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7E-4FA0-804D-EFEDB8C9A12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グラフワーク２!$L$394:$L$404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グラフワーク２!$M$394:$M$404</c:f>
              <c:numCache>
                <c:formatCode>0.0_);[Red]\(0.0\)</c:formatCode>
                <c:ptCount val="11"/>
                <c:pt idx="0">
                  <c:v>55.196078431372555</c:v>
                </c:pt>
                <c:pt idx="1">
                  <c:v>9.0196078431372548</c:v>
                </c:pt>
                <c:pt idx="2">
                  <c:v>2.8431372549019609</c:v>
                </c:pt>
                <c:pt idx="3">
                  <c:v>6.1764705882352944</c:v>
                </c:pt>
                <c:pt idx="4">
                  <c:v>5.0980392156862742</c:v>
                </c:pt>
                <c:pt idx="5">
                  <c:v>11.76470588235294</c:v>
                </c:pt>
                <c:pt idx="6">
                  <c:v>1.9607843137254901</c:v>
                </c:pt>
                <c:pt idx="7">
                  <c:v>1.1764705882352942</c:v>
                </c:pt>
                <c:pt idx="8">
                  <c:v>0.78431372549019607</c:v>
                </c:pt>
                <c:pt idx="9">
                  <c:v>1.1764705882352942</c:v>
                </c:pt>
                <c:pt idx="10">
                  <c:v>4.8039215686274517</c:v>
                </c:pt>
              </c:numCache>
            </c:numRef>
          </c:val>
          <c:extLst>
            <c:ext xmlns:c16="http://schemas.microsoft.com/office/drawing/2014/chart" uri="{C3380CC4-5D6E-409C-BE32-E72D297353CC}">
              <c16:uniqueId val="{00000003-5E7E-4FA0-804D-EFEDB8C9A12B}"/>
            </c:ext>
          </c:extLst>
        </c:ser>
        <c:ser>
          <c:idx val="1"/>
          <c:order val="1"/>
          <c:tx>
            <c:strRef>
              <c:f>グラフワーク２!$N$393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D5D-4F5D-BAB3-BA519988724E}"/>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D5D-4F5D-BAB3-BA519988724E}"/>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D5D-4F5D-BAB3-BA519988724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グラフワーク２!$L$394:$L$404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グラフワーク２!$N$394:$N$404</c:f>
              <c:numCache>
                <c:formatCode>0.0_);[Red]\(0.0\)</c:formatCode>
                <c:ptCount val="11"/>
                <c:pt idx="0">
                  <c:v>54.274353876739568</c:v>
                </c:pt>
                <c:pt idx="1">
                  <c:v>9.5427435387673949</c:v>
                </c:pt>
                <c:pt idx="2">
                  <c:v>2.982107355864811</c:v>
                </c:pt>
                <c:pt idx="3">
                  <c:v>8.5487077534791247</c:v>
                </c:pt>
                <c:pt idx="4">
                  <c:v>6.1630218687872764</c:v>
                </c:pt>
                <c:pt idx="5">
                  <c:v>7.5546719681908545</c:v>
                </c:pt>
                <c:pt idx="6">
                  <c:v>1.5904572564612325</c:v>
                </c:pt>
                <c:pt idx="7">
                  <c:v>1.7892644135188867</c:v>
                </c:pt>
                <c:pt idx="8">
                  <c:v>1.1928429423459244</c:v>
                </c:pt>
                <c:pt idx="9">
                  <c:v>1.1928429423459244</c:v>
                </c:pt>
                <c:pt idx="10">
                  <c:v>5.1689860834990062</c:v>
                </c:pt>
              </c:numCache>
            </c:numRef>
          </c:val>
          <c:extLst>
            <c:ext xmlns:c16="http://schemas.microsoft.com/office/drawing/2014/chart" uri="{C3380CC4-5D6E-409C-BE32-E72D297353CC}">
              <c16:uniqueId val="{00000007-5E7E-4FA0-804D-EFEDB8C9A12B}"/>
            </c:ext>
          </c:extLst>
        </c:ser>
        <c:ser>
          <c:idx val="2"/>
          <c:order val="2"/>
          <c:tx>
            <c:strRef>
              <c:f>グラフワーク２!$O$393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グラフワーク２!$L$394:$L$404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グラフワーク２!$O$394:$O$404</c:f>
              <c:numCache>
                <c:formatCode>0.0_);[Red]\(0.0\)</c:formatCode>
                <c:ptCount val="11"/>
                <c:pt idx="0">
                  <c:v>56.164383561643838</c:v>
                </c:pt>
                <c:pt idx="1">
                  <c:v>8.6105675146771041</c:v>
                </c:pt>
                <c:pt idx="2">
                  <c:v>2.7397260273972601</c:v>
                </c:pt>
                <c:pt idx="3">
                  <c:v>3.7181996086105675</c:v>
                </c:pt>
                <c:pt idx="4">
                  <c:v>4.10958904109589</c:v>
                </c:pt>
                <c:pt idx="5">
                  <c:v>16.046966731898237</c:v>
                </c:pt>
                <c:pt idx="6">
                  <c:v>2.152641878669276</c:v>
                </c:pt>
                <c:pt idx="7">
                  <c:v>0.58708414872798431</c:v>
                </c:pt>
                <c:pt idx="8">
                  <c:v>0.39138943248532287</c:v>
                </c:pt>
                <c:pt idx="9">
                  <c:v>1.1741682974559686</c:v>
                </c:pt>
                <c:pt idx="10">
                  <c:v>4.3052837573385521</c:v>
                </c:pt>
              </c:numCache>
            </c:numRef>
          </c:val>
          <c:extLst>
            <c:ext xmlns:c16="http://schemas.microsoft.com/office/drawing/2014/chart" uri="{C3380CC4-5D6E-409C-BE32-E72D297353CC}">
              <c16:uniqueId val="{00000008-5E7E-4FA0-804D-EFEDB8C9A12B}"/>
            </c:ext>
          </c:extLst>
        </c:ser>
        <c:ser>
          <c:idx val="3"/>
          <c:order val="3"/>
          <c:tx>
            <c:strRef>
              <c:f>グラフワーク２!$P$393</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7E-4FA0-804D-EFEDB8C9A12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グラフワーク２!$L$394:$L$404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グラフワーク２!$P$394:$P$404</c:f>
              <c:numCache>
                <c:formatCode>0.0_);[Red]\(0.0\)</c:formatCode>
                <c:ptCount val="11"/>
                <c:pt idx="0">
                  <c:v>50</c:v>
                </c:pt>
                <c:pt idx="1">
                  <c:v>0</c:v>
                </c:pt>
                <c:pt idx="2">
                  <c:v>0</c:v>
                </c:pt>
                <c:pt idx="3">
                  <c:v>16.666666666666664</c:v>
                </c:pt>
                <c:pt idx="4">
                  <c:v>0</c:v>
                </c:pt>
                <c:pt idx="5">
                  <c:v>0</c:v>
                </c:pt>
                <c:pt idx="6">
                  <c:v>16.666666666666664</c:v>
                </c:pt>
                <c:pt idx="7">
                  <c:v>0</c:v>
                </c:pt>
                <c:pt idx="8">
                  <c:v>0</c:v>
                </c:pt>
                <c:pt idx="9">
                  <c:v>0</c:v>
                </c:pt>
                <c:pt idx="10">
                  <c:v>16.666666666666664</c:v>
                </c:pt>
              </c:numCache>
            </c:numRef>
          </c:val>
          <c:extLst>
            <c:ext xmlns:c16="http://schemas.microsoft.com/office/drawing/2014/chart" uri="{C3380CC4-5D6E-409C-BE32-E72D297353CC}">
              <c16:uniqueId val="{0000000A-5E7E-4FA0-804D-EFEDB8C9A12B}"/>
            </c:ext>
          </c:extLst>
        </c:ser>
        <c:ser>
          <c:idx val="4"/>
          <c:order val="4"/>
          <c:tx>
            <c:strRef>
              <c:f>グラフワーク２!$Q$393</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グラフワーク２!$L$394:$L$404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グラフワーク２!$Q$394:$Q$404</c:f>
              <c:numCache>
                <c:formatCode>0.0_);[Red]\(0.0\)</c:formatCode>
                <c:ptCount val="11"/>
                <c:pt idx="0">
                  <c:v>53.212851405622487</c:v>
                </c:pt>
                <c:pt idx="1">
                  <c:v>11.144578313253012</c:v>
                </c:pt>
                <c:pt idx="2">
                  <c:v>3.0120481927710845</c:v>
                </c:pt>
                <c:pt idx="3">
                  <c:v>5.2208835341365463</c:v>
                </c:pt>
                <c:pt idx="4">
                  <c:v>6.5261044176706831</c:v>
                </c:pt>
                <c:pt idx="5">
                  <c:v>10.441767068273093</c:v>
                </c:pt>
                <c:pt idx="6">
                  <c:v>2.4096385542168677</c:v>
                </c:pt>
                <c:pt idx="7">
                  <c:v>1.0040160642570282</c:v>
                </c:pt>
                <c:pt idx="8">
                  <c:v>1.3052208835341366</c:v>
                </c:pt>
                <c:pt idx="9">
                  <c:v>0.70281124497991965</c:v>
                </c:pt>
                <c:pt idx="10">
                  <c:v>5.0200803212851408</c:v>
                </c:pt>
              </c:numCache>
            </c:numRef>
          </c:val>
          <c:extLst>
            <c:ext xmlns:c16="http://schemas.microsoft.com/office/drawing/2014/chart" uri="{C3380CC4-5D6E-409C-BE32-E72D297353CC}">
              <c16:uniqueId val="{00000000-296F-45BA-B910-BB87A839A6FD}"/>
            </c:ext>
          </c:extLst>
        </c:ser>
        <c:dLbls>
          <c:showLegendKey val="0"/>
          <c:showVal val="0"/>
          <c:showCatName val="0"/>
          <c:showSerName val="0"/>
          <c:showPercent val="0"/>
          <c:showBubbleSize val="0"/>
        </c:dLbls>
        <c:gapWidth val="40"/>
        <c:axId val="250210704"/>
        <c:axId val="250211096"/>
      </c:barChart>
      <c:catAx>
        <c:axId val="250210704"/>
        <c:scaling>
          <c:orientation val="maxMin"/>
        </c:scaling>
        <c:delete val="1"/>
        <c:axPos val="l"/>
        <c:numFmt formatCode="General" sourceLinked="1"/>
        <c:majorTickMark val="out"/>
        <c:minorTickMark val="none"/>
        <c:tickLblPos val="nextTo"/>
        <c:crossAx val="250211096"/>
        <c:crosses val="autoZero"/>
        <c:auto val="1"/>
        <c:lblAlgn val="ctr"/>
        <c:lblOffset val="100"/>
        <c:noMultiLvlLbl val="0"/>
      </c:catAx>
      <c:valAx>
        <c:axId val="250211096"/>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10704"/>
        <c:crosses val="autoZero"/>
        <c:crossBetween val="between"/>
        <c:majorUnit val="20"/>
      </c:valAx>
      <c:spPr>
        <a:noFill/>
        <a:ln w="3175">
          <a:solidFill>
            <a:srgbClr val="000000"/>
          </a:solidFill>
          <a:prstDash val="solid"/>
        </a:ln>
      </c:spPr>
    </c:plotArea>
    <c:legend>
      <c:legendPos val="r"/>
      <c:layout>
        <c:manualLayout>
          <c:xMode val="edge"/>
          <c:yMode val="edge"/>
          <c:x val="0.67985195398962228"/>
          <c:y val="0.78915818114358738"/>
          <c:w val="0.25426675968336204"/>
          <c:h val="0.128678524395895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71144942294286"/>
          <c:y val="0.15425531914893617"/>
          <c:w val="0.72015746769604616"/>
          <c:h val="0.82446808510638303"/>
        </c:manualLayout>
      </c:layout>
      <c:barChart>
        <c:barDir val="bar"/>
        <c:grouping val="percentStacked"/>
        <c:varyColors val="0"/>
        <c:ser>
          <c:idx val="0"/>
          <c:order val="0"/>
          <c:tx>
            <c:strRef>
              <c:f>グラフワーク２!$I$93</c:f>
              <c:strCache>
                <c:ptCount val="1"/>
                <c:pt idx="0">
                  <c:v>悩みがある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E8D-4248-91B3-9BCAB35C336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E8D-4248-91B3-9BCAB35C336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CE8D-4248-91B3-9BCAB35C336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グラフワーク２!$J$92:$N$92</c:f>
              <c:strCache>
                <c:ptCount val="5"/>
                <c:pt idx="0">
                  <c:v>合計</c:v>
                </c:pt>
                <c:pt idx="1">
                  <c:v>男性</c:v>
                </c:pt>
                <c:pt idx="2">
                  <c:v>女性</c:v>
                </c:pt>
                <c:pt idx="3">
                  <c:v>その他</c:v>
                </c:pt>
                <c:pt idx="4">
                  <c:v>前回調査</c:v>
                </c:pt>
              </c:strCache>
            </c:strRef>
          </c:cat>
          <c:val>
            <c:numRef>
              <c:f>グラフワーク２!$J$93:$N$93</c:f>
              <c:numCache>
                <c:formatCode>0.0_ </c:formatCode>
                <c:ptCount val="5"/>
                <c:pt idx="0">
                  <c:v>74.385245901639337</c:v>
                </c:pt>
                <c:pt idx="1">
                  <c:v>68.35443037974683</c:v>
                </c:pt>
                <c:pt idx="2">
                  <c:v>79.91967871485943</c:v>
                </c:pt>
                <c:pt idx="3">
                  <c:v>100</c:v>
                </c:pt>
                <c:pt idx="4">
                  <c:v>76.699999999999989</c:v>
                </c:pt>
              </c:numCache>
            </c:numRef>
          </c:val>
          <c:extLst>
            <c:ext xmlns:c16="http://schemas.microsoft.com/office/drawing/2014/chart" uri="{C3380CC4-5D6E-409C-BE32-E72D297353CC}">
              <c16:uniqueId val="{00000003-CE8D-4248-91B3-9BCAB35C3363}"/>
            </c:ext>
          </c:extLst>
        </c:ser>
        <c:ser>
          <c:idx val="1"/>
          <c:order val="1"/>
          <c:tx>
            <c:strRef>
              <c:f>グラフワーク２!$I$94</c:f>
              <c:strCache>
                <c:ptCount val="1"/>
                <c:pt idx="0">
                  <c:v>悩みごとは特にない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6.5789473684212136E-3"/>
                  <c:y val="2.185792349726789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B2C-4495-B15D-99782B6D4A8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グラフワーク２!$J$92:$N$92</c:f>
              <c:strCache>
                <c:ptCount val="5"/>
                <c:pt idx="0">
                  <c:v>合計</c:v>
                </c:pt>
                <c:pt idx="1">
                  <c:v>男性</c:v>
                </c:pt>
                <c:pt idx="2">
                  <c:v>女性</c:v>
                </c:pt>
                <c:pt idx="3">
                  <c:v>その他</c:v>
                </c:pt>
                <c:pt idx="4">
                  <c:v>前回調査</c:v>
                </c:pt>
              </c:strCache>
            </c:strRef>
          </c:cat>
          <c:val>
            <c:numRef>
              <c:f>グラフワーク２!$J$94:$N$94</c:f>
              <c:numCache>
                <c:formatCode>0.0_ </c:formatCode>
                <c:ptCount val="5"/>
                <c:pt idx="0">
                  <c:v>25</c:v>
                </c:pt>
                <c:pt idx="1">
                  <c:v>30.801687763713083</c:v>
                </c:pt>
                <c:pt idx="2">
                  <c:v>19.678714859437751</c:v>
                </c:pt>
                <c:pt idx="3">
                  <c:v>0</c:v>
                </c:pt>
                <c:pt idx="4">
                  <c:v>21.900826446280991</c:v>
                </c:pt>
              </c:numCache>
            </c:numRef>
          </c:val>
          <c:extLst>
            <c:ext xmlns:c16="http://schemas.microsoft.com/office/drawing/2014/chart" uri="{C3380CC4-5D6E-409C-BE32-E72D297353CC}">
              <c16:uniqueId val="{00000004-CE8D-4248-91B3-9BCAB35C3363}"/>
            </c:ext>
          </c:extLst>
        </c:ser>
        <c:ser>
          <c:idx val="2"/>
          <c:order val="2"/>
          <c:tx>
            <c:strRef>
              <c:f>グラフワーク２!$I$95</c:f>
              <c:strCache>
                <c:ptCount val="1"/>
                <c:pt idx="0">
                  <c:v>無回答</c:v>
                </c:pt>
              </c:strCache>
            </c:strRef>
          </c:tx>
          <c:spPr>
            <a:no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FAB-46F1-859A-88864B7D253D}"/>
                </c:ext>
              </c:extLst>
            </c:dLbl>
            <c:dLbl>
              <c:idx val="3"/>
              <c:layout>
                <c:manualLayout>
                  <c:x val="1.3157894736841945E-2"/>
                  <c:y val="-2.9142750598797968E-2"/>
                </c:manualLayout>
              </c:layout>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B2C-4495-B15D-99782B6D4A86}"/>
                </c:ext>
              </c:extLst>
            </c:dLbl>
            <c:dLbl>
              <c:idx val="4"/>
              <c:layout>
                <c:manualLayout>
                  <c:x val="8.771929824561403E-3"/>
                  <c:y val="5.7369877945584669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B2C-4495-B15D-99782B6D4A8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グラフワーク２!$J$92:$N$92</c:f>
              <c:strCache>
                <c:ptCount val="5"/>
                <c:pt idx="0">
                  <c:v>合計</c:v>
                </c:pt>
                <c:pt idx="1">
                  <c:v>男性</c:v>
                </c:pt>
                <c:pt idx="2">
                  <c:v>女性</c:v>
                </c:pt>
                <c:pt idx="3">
                  <c:v>その他</c:v>
                </c:pt>
                <c:pt idx="4">
                  <c:v>前回調査</c:v>
                </c:pt>
              </c:strCache>
            </c:strRef>
          </c:cat>
          <c:val>
            <c:numRef>
              <c:f>グラフワーク２!$J$95:$N$95</c:f>
              <c:numCache>
                <c:formatCode>0.0_ </c:formatCode>
                <c:ptCount val="5"/>
                <c:pt idx="0">
                  <c:v>0.61475409836065575</c:v>
                </c:pt>
                <c:pt idx="1">
                  <c:v>0.8438818565400843</c:v>
                </c:pt>
                <c:pt idx="2">
                  <c:v>0.40160642570281119</c:v>
                </c:pt>
                <c:pt idx="3">
                  <c:v>0</c:v>
                </c:pt>
                <c:pt idx="4">
                  <c:v>1.4462809917355373</c:v>
                </c:pt>
              </c:numCache>
            </c:numRef>
          </c:val>
          <c:extLst>
            <c:ext xmlns:c16="http://schemas.microsoft.com/office/drawing/2014/chart" uri="{C3380CC4-5D6E-409C-BE32-E72D297353CC}">
              <c16:uniqueId val="{00000006-CE8D-4248-91B3-9BCAB35C3363}"/>
            </c:ext>
          </c:extLst>
        </c:ser>
        <c:ser>
          <c:idx val="3"/>
          <c:order val="3"/>
          <c:tx>
            <c:strRef>
              <c:f>グラフワーク２!$I$96</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2894736842105102E-2"/>
                  <c:y val="-2.185792349726772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B2C-4495-B15D-99782B6D4A86}"/>
                </c:ext>
              </c:extLst>
            </c:dLbl>
            <c:dLbl>
              <c:idx val="1"/>
              <c:layout>
                <c:manualLayout>
                  <c:x val="3.2894736842105102E-2"/>
                  <c:y val="-2.1857923497267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B2C-4495-B15D-99782B6D4A86}"/>
                </c:ext>
              </c:extLst>
            </c:dLbl>
            <c:dLbl>
              <c:idx val="2"/>
              <c:layout>
                <c:manualLayout>
                  <c:x val="3.2894736842105102E-2"/>
                  <c:y val="-2.1857923497267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B2C-4495-B15D-99782B6D4A86}"/>
                </c:ext>
              </c:extLst>
            </c:dLbl>
            <c:dLbl>
              <c:idx val="3"/>
              <c:layout>
                <c:manualLayout>
                  <c:x val="3.2894736842105102E-2"/>
                  <c:y val="-8.014514579120232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B2C-4495-B15D-99782B6D4A8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グラフワーク２!$J$92:$N$92</c:f>
              <c:strCache>
                <c:ptCount val="5"/>
                <c:pt idx="0">
                  <c:v>合計</c:v>
                </c:pt>
                <c:pt idx="1">
                  <c:v>男性</c:v>
                </c:pt>
                <c:pt idx="2">
                  <c:v>女性</c:v>
                </c:pt>
                <c:pt idx="3">
                  <c:v>その他</c:v>
                </c:pt>
                <c:pt idx="4">
                  <c:v>前回調査</c:v>
                </c:pt>
              </c:strCache>
            </c:strRef>
          </c:cat>
          <c:val>
            <c:numRef>
              <c:f>グラフワーク２!$J$96:$N$96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9B2C-4495-B15D-99782B6D4A86}"/>
            </c:ext>
          </c:extLst>
        </c:ser>
        <c:dLbls>
          <c:dLblPos val="ctr"/>
          <c:showLegendKey val="0"/>
          <c:showVal val="1"/>
          <c:showCatName val="0"/>
          <c:showSerName val="0"/>
          <c:showPercent val="0"/>
          <c:showBubbleSize val="0"/>
        </c:dLbls>
        <c:gapWidth val="80"/>
        <c:overlap val="100"/>
        <c:axId val="250211880"/>
        <c:axId val="250212272"/>
      </c:barChart>
      <c:catAx>
        <c:axId val="2502118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12272"/>
        <c:crosses val="autoZero"/>
        <c:auto val="1"/>
        <c:lblAlgn val="ctr"/>
        <c:lblOffset val="100"/>
        <c:tickLblSkip val="1"/>
        <c:tickMarkSkip val="1"/>
        <c:noMultiLvlLbl val="0"/>
      </c:catAx>
      <c:valAx>
        <c:axId val="2502122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11880"/>
        <c:crosses val="autoZero"/>
        <c:crossBetween val="between"/>
        <c:majorUnit val="0.2"/>
      </c:valAx>
      <c:spPr>
        <a:noFill/>
        <a:ln w="12700">
          <a:solidFill>
            <a:srgbClr val="808080"/>
          </a:solidFill>
          <a:prstDash val="solid"/>
        </a:ln>
      </c:spPr>
    </c:plotArea>
    <c:legend>
      <c:legendPos val="r"/>
      <c:layout>
        <c:manualLayout>
          <c:xMode val="edge"/>
          <c:yMode val="edge"/>
          <c:x val="0.8791345489708523"/>
          <c:y val="0.12175896045781162"/>
          <c:w val="0.11428650366072662"/>
          <c:h val="0.85638311604492057"/>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72925190476439E-2"/>
          <c:y val="0.22838071556844866"/>
          <c:w val="0.77118723846667114"/>
          <c:h val="0.7471396601740572"/>
        </c:manualLayout>
      </c:layout>
      <c:barChart>
        <c:barDir val="bar"/>
        <c:grouping val="clustered"/>
        <c:varyColors val="0"/>
        <c:ser>
          <c:idx val="1"/>
          <c:order val="0"/>
          <c:tx>
            <c:strRef>
              <c:f>グラフワーク２!$D$29</c:f>
              <c:strCache>
                <c:ptCount val="1"/>
                <c:pt idx="0">
                  <c:v>男性</c:v>
                </c:pt>
              </c:strCache>
            </c:strRef>
          </c:tx>
          <c:spPr>
            <a:pattFill prst="pct5">
              <a:fgClr>
                <a:schemeClr val="tx1"/>
              </a:fgClr>
              <a:bgClr>
                <a:schemeClr val="bg1"/>
              </a:bgClr>
            </a:pattFill>
            <a:ln w="12700">
              <a:solidFill>
                <a:schemeClr val="tx1"/>
              </a:solidFill>
              <a:prstDash val="solid"/>
            </a:ln>
          </c:spPr>
          <c:invertIfNegative val="0"/>
          <c:dLbls>
            <c:dLbl>
              <c:idx val="0"/>
              <c:layout>
                <c:manualLayout>
                  <c:x val="-4.680464657830341E-3"/>
                  <c:y val="7.32630994162969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36-47BC-8B79-425C1788D86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C2E5-49EF-9F84-A25BD9012E8B}"/>
                </c:ext>
              </c:extLst>
            </c:dLbl>
            <c:dLbl>
              <c:idx val="9"/>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C2E5-49EF-9F84-A25BD9012E8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グラフワーク２!$B$30</c:f>
              <c:strCache>
                <c:ptCount val="1"/>
                <c:pt idx="0">
                  <c:v>配偶者</c:v>
                </c:pt>
              </c:strCache>
            </c:strRef>
          </c:cat>
          <c:val>
            <c:numRef>
              <c:f>グラフワーク２!$D$30</c:f>
              <c:numCache>
                <c:formatCode>0.0_ </c:formatCode>
                <c:ptCount val="1"/>
                <c:pt idx="0">
                  <c:v>92.134831460674164</c:v>
                </c:pt>
              </c:numCache>
            </c:numRef>
          </c:val>
          <c:extLst>
            <c:ext xmlns:c16="http://schemas.microsoft.com/office/drawing/2014/chart" uri="{C3380CC4-5D6E-409C-BE32-E72D297353CC}">
              <c16:uniqueId val="{00000003-1736-47BC-8B79-425C1788D861}"/>
            </c:ext>
          </c:extLst>
        </c:ser>
        <c:ser>
          <c:idx val="2"/>
          <c:order val="1"/>
          <c:tx>
            <c:strRef>
              <c:f>グラフワーク２!$E$29</c:f>
              <c:strCache>
                <c:ptCount val="1"/>
                <c:pt idx="0">
                  <c:v>女性</c:v>
                </c:pt>
              </c:strCache>
            </c:strRef>
          </c:tx>
          <c:spPr>
            <a:pattFill prst="pct50">
              <a:fgClr>
                <a:schemeClr val="tx1"/>
              </a:fgClr>
              <a:bgClr>
                <a:schemeClr val="bg1"/>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4-1736-47BC-8B79-425C1788D861}"/>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グラフワーク２!$B$30</c:f>
              <c:strCache>
                <c:ptCount val="1"/>
                <c:pt idx="0">
                  <c:v>配偶者</c:v>
                </c:pt>
              </c:strCache>
            </c:strRef>
          </c:cat>
          <c:val>
            <c:numRef>
              <c:f>グラフワーク２!$E$30</c:f>
              <c:numCache>
                <c:formatCode>0.0_ </c:formatCode>
                <c:ptCount val="1"/>
                <c:pt idx="0">
                  <c:v>85.714285714285708</c:v>
                </c:pt>
              </c:numCache>
            </c:numRef>
          </c:val>
          <c:extLst>
            <c:ext xmlns:c16="http://schemas.microsoft.com/office/drawing/2014/chart" uri="{C3380CC4-5D6E-409C-BE32-E72D297353CC}">
              <c16:uniqueId val="{00000005-1736-47BC-8B79-425C1788D861}"/>
            </c:ext>
          </c:extLst>
        </c:ser>
        <c:ser>
          <c:idx val="0"/>
          <c:order val="2"/>
          <c:tx>
            <c:strRef>
              <c:f>グラフワーク２!$F$29</c:f>
              <c:strCache>
                <c:ptCount val="1"/>
                <c:pt idx="0">
                  <c:v>その他</c:v>
                </c:pt>
              </c:strCache>
            </c:strRef>
          </c:tx>
          <c:spPr>
            <a:pattFill prst="dotDmnd">
              <a:fgClr>
                <a:schemeClr val="tx1"/>
              </a:fgClr>
              <a:bgClr>
                <a:schemeClr val="bg1"/>
              </a:bgClr>
            </a:pattFill>
            <a:ln>
              <a:solidFill>
                <a:schemeClr val="tx1"/>
              </a:solidFill>
            </a:ln>
          </c:spPr>
          <c:invertIfNegative val="0"/>
          <c:dLbls>
            <c:spPr>
              <a:noFill/>
              <a:ln w="25400">
                <a:noFill/>
              </a:ln>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グラフワーク２!$B$30</c:f>
              <c:strCache>
                <c:ptCount val="1"/>
                <c:pt idx="0">
                  <c:v>配偶者</c:v>
                </c:pt>
              </c:strCache>
            </c:strRef>
          </c:cat>
          <c:val>
            <c:numRef>
              <c:f>グラフワーク２!$F$30</c:f>
              <c:numCache>
                <c:formatCode>0.0_ </c:formatCode>
                <c:ptCount val="1"/>
                <c:pt idx="0">
                  <c:v>0</c:v>
                </c:pt>
              </c:numCache>
            </c:numRef>
          </c:val>
          <c:extLst>
            <c:ext xmlns:c16="http://schemas.microsoft.com/office/drawing/2014/chart" uri="{C3380CC4-5D6E-409C-BE32-E72D297353CC}">
              <c16:uniqueId val="{00000006-1736-47BC-8B79-425C1788D861}"/>
            </c:ext>
          </c:extLst>
        </c:ser>
        <c:ser>
          <c:idx val="3"/>
          <c:order val="3"/>
          <c:tx>
            <c:strRef>
              <c:f>グラフワーク２!$G$29</c:f>
              <c:strCache>
                <c:ptCount val="1"/>
                <c:pt idx="0">
                  <c:v>前回調査</c:v>
                </c:pt>
              </c:strCache>
            </c:strRef>
          </c:tx>
          <c:spPr>
            <a:pattFill prst="smGrid">
              <a:fgClr>
                <a:schemeClr val="tx1"/>
              </a:fgClr>
              <a:bgClr>
                <a:schemeClr val="bg1"/>
              </a:bgClr>
            </a:pattFill>
            <a:ln>
              <a:solidFill>
                <a:schemeClr val="tx1"/>
              </a:solidFill>
            </a:ln>
          </c:spPr>
          <c:invertIfNegative val="0"/>
          <c:dLbls>
            <c:dLbl>
              <c:idx val="0"/>
              <c:layout/>
              <c:tx>
                <c:rich>
                  <a:bodyPr/>
                  <a:lstStyle/>
                  <a:p>
                    <a:fld id="{44797F35-7F53-4F3E-B987-F5D39F464281}" type="VALUE">
                      <a:rPr lang="en-US" altLang="ja-JP" sz="900"/>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B031-423E-8F21-AEA8D2EA249F}"/>
                </c:ext>
              </c:extLst>
            </c:dLbl>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グラフワーク２!$B$30</c:f>
              <c:strCache>
                <c:ptCount val="1"/>
                <c:pt idx="0">
                  <c:v>配偶者</c:v>
                </c:pt>
              </c:strCache>
            </c:strRef>
          </c:cat>
          <c:val>
            <c:numRef>
              <c:f>グラフワーク２!$G$30</c:f>
              <c:numCache>
                <c:formatCode>0.0_ </c:formatCode>
                <c:ptCount val="1"/>
                <c:pt idx="0">
                  <c:v>84.133611691022963</c:v>
                </c:pt>
              </c:numCache>
            </c:numRef>
          </c:val>
          <c:extLst>
            <c:ext xmlns:c16="http://schemas.microsoft.com/office/drawing/2014/chart" uri="{C3380CC4-5D6E-409C-BE32-E72D297353CC}">
              <c16:uniqueId val="{00000001-B031-423E-8F21-AEA8D2EA249F}"/>
            </c:ext>
          </c:extLst>
        </c:ser>
        <c:dLbls>
          <c:showLegendKey val="0"/>
          <c:showVal val="0"/>
          <c:showCatName val="0"/>
          <c:showSerName val="0"/>
          <c:showPercent val="0"/>
          <c:showBubbleSize val="0"/>
        </c:dLbls>
        <c:gapWidth val="40"/>
        <c:overlap val="-10"/>
        <c:axId val="250845664"/>
        <c:axId val="250846056"/>
      </c:barChart>
      <c:catAx>
        <c:axId val="250845664"/>
        <c:scaling>
          <c:orientation val="maxMin"/>
        </c:scaling>
        <c:delete val="1"/>
        <c:axPos val="l"/>
        <c:numFmt formatCode="General" sourceLinked="1"/>
        <c:majorTickMark val="out"/>
        <c:minorTickMark val="none"/>
        <c:tickLblPos val="nextTo"/>
        <c:crossAx val="250846056"/>
        <c:crosses val="autoZero"/>
        <c:auto val="1"/>
        <c:lblAlgn val="ctr"/>
        <c:lblOffset val="100"/>
        <c:noMultiLvlLbl val="0"/>
      </c:catAx>
      <c:valAx>
        <c:axId val="250846056"/>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5664"/>
        <c:crosses val="autoZero"/>
        <c:crossBetween val="between"/>
        <c:majorUnit val="20"/>
      </c:valAx>
      <c:spPr>
        <a:noFill/>
        <a:ln w="3175">
          <a:solidFill>
            <a:srgbClr val="000000"/>
          </a:solidFill>
          <a:prstDash val="solid"/>
        </a:ln>
      </c:spPr>
    </c:plotArea>
    <c:legend>
      <c:legendPos val="r"/>
      <c:layout>
        <c:manualLayout>
          <c:xMode val="edge"/>
          <c:yMode val="edge"/>
          <c:x val="0.86652631344810704"/>
          <c:y val="0.16483602707556294"/>
          <c:w val="0.1186865518928778"/>
          <c:h val="0.745349357646083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4.3957111744010721E-2"/>
          <c:w val="0.58424719429084437"/>
          <c:h val="0.9379725406664593"/>
        </c:manualLayout>
      </c:layout>
      <c:barChart>
        <c:barDir val="bar"/>
        <c:grouping val="clustered"/>
        <c:varyColors val="0"/>
        <c:ser>
          <c:idx val="0"/>
          <c:order val="0"/>
          <c:tx>
            <c:strRef>
              <c:f>グラフワーク２!$O$108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DFC-4EDF-81F6-09A2E283698D}"/>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FC-4EDF-81F6-09A2E283698D}"/>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FC-4EDF-81F6-09A2E283698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グラフワーク２!$N$109:$N$122</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グラフワーク２!$O$109:$O$122</c:f>
              <c:numCache>
                <c:formatCode>0.0_ </c:formatCode>
                <c:ptCount val="14"/>
                <c:pt idx="0">
                  <c:v>56.967213114754102</c:v>
                </c:pt>
                <c:pt idx="1">
                  <c:v>18.032786885245901</c:v>
                </c:pt>
                <c:pt idx="2">
                  <c:v>5.1229508196721314</c:v>
                </c:pt>
                <c:pt idx="3">
                  <c:v>11.475409836065573</c:v>
                </c:pt>
                <c:pt idx="4">
                  <c:v>5.942622950819672</c:v>
                </c:pt>
                <c:pt idx="5">
                  <c:v>3.4836065573770489</c:v>
                </c:pt>
                <c:pt idx="6">
                  <c:v>12.909836065573771</c:v>
                </c:pt>
                <c:pt idx="7">
                  <c:v>9.8360655737704921</c:v>
                </c:pt>
                <c:pt idx="8">
                  <c:v>9.4262295081967213</c:v>
                </c:pt>
                <c:pt idx="9">
                  <c:v>20.696721311475411</c:v>
                </c:pt>
                <c:pt idx="10">
                  <c:v>25</c:v>
                </c:pt>
                <c:pt idx="11">
                  <c:v>1.2295081967213115</c:v>
                </c:pt>
                <c:pt idx="12">
                  <c:v>0.61475409836065575</c:v>
                </c:pt>
                <c:pt idx="13">
                  <c:v>0</c:v>
                </c:pt>
              </c:numCache>
            </c:numRef>
          </c:val>
          <c:extLst>
            <c:ext xmlns:c16="http://schemas.microsoft.com/office/drawing/2014/chart" uri="{C3380CC4-5D6E-409C-BE32-E72D297353CC}">
              <c16:uniqueId val="{00000003-CDFC-4EDF-81F6-09A2E283698D}"/>
            </c:ext>
          </c:extLst>
        </c:ser>
        <c:ser>
          <c:idx val="1"/>
          <c:order val="1"/>
          <c:tx>
            <c:strRef>
              <c:f>グラフワーク２!$P$108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39B9-4202-93E7-747850F1F75A}"/>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39B9-4202-93E7-747850F1F75A}"/>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39B9-4202-93E7-747850F1F75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グラフワーク２!$N$109:$N$122</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グラフワーク２!$P$109:$P$122</c:f>
              <c:numCache>
                <c:formatCode>0.0_ </c:formatCode>
                <c:ptCount val="14"/>
                <c:pt idx="0">
                  <c:v>52.320675105485236</c:v>
                </c:pt>
                <c:pt idx="1">
                  <c:v>15.611814345991561</c:v>
                </c:pt>
                <c:pt idx="2">
                  <c:v>4.2194092827004219</c:v>
                </c:pt>
                <c:pt idx="3">
                  <c:v>5.0632911392405067</c:v>
                </c:pt>
                <c:pt idx="4">
                  <c:v>5.485232067510549</c:v>
                </c:pt>
                <c:pt idx="5">
                  <c:v>2.109704641350211</c:v>
                </c:pt>
                <c:pt idx="6">
                  <c:v>11.814345991561181</c:v>
                </c:pt>
                <c:pt idx="7">
                  <c:v>10.126582278481013</c:v>
                </c:pt>
                <c:pt idx="8">
                  <c:v>7.1729957805907167</c:v>
                </c:pt>
                <c:pt idx="9">
                  <c:v>12.236286919831224</c:v>
                </c:pt>
                <c:pt idx="10">
                  <c:v>30.801687763713083</c:v>
                </c:pt>
                <c:pt idx="11">
                  <c:v>2.109704641350211</c:v>
                </c:pt>
                <c:pt idx="12">
                  <c:v>0.8438818565400843</c:v>
                </c:pt>
                <c:pt idx="13">
                  <c:v>0</c:v>
                </c:pt>
              </c:numCache>
            </c:numRef>
          </c:val>
          <c:extLst>
            <c:ext xmlns:c16="http://schemas.microsoft.com/office/drawing/2014/chart" uri="{C3380CC4-5D6E-409C-BE32-E72D297353CC}">
              <c16:uniqueId val="{00000007-CDFC-4EDF-81F6-09A2E283698D}"/>
            </c:ext>
          </c:extLst>
        </c:ser>
        <c:ser>
          <c:idx val="2"/>
          <c:order val="2"/>
          <c:tx>
            <c:strRef>
              <c:f>グラフワーク２!$Q$108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グラフワーク２!$N$109:$N$122</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グラフワーク２!$Q$109:$Q$122</c:f>
              <c:numCache>
                <c:formatCode>0.0_ </c:formatCode>
                <c:ptCount val="14"/>
                <c:pt idx="0">
                  <c:v>61.044176706827315</c:v>
                </c:pt>
                <c:pt idx="1">
                  <c:v>20.481927710843372</c:v>
                </c:pt>
                <c:pt idx="2">
                  <c:v>5.6224899598393572</c:v>
                </c:pt>
                <c:pt idx="3">
                  <c:v>17.670682730923694</c:v>
                </c:pt>
                <c:pt idx="4">
                  <c:v>6.425702811244979</c:v>
                </c:pt>
                <c:pt idx="5">
                  <c:v>4.8192771084337354</c:v>
                </c:pt>
                <c:pt idx="6">
                  <c:v>13.654618473895583</c:v>
                </c:pt>
                <c:pt idx="7">
                  <c:v>9.6385542168674707</c:v>
                </c:pt>
                <c:pt idx="8">
                  <c:v>11.646586345381527</c:v>
                </c:pt>
                <c:pt idx="9">
                  <c:v>28.514056224899598</c:v>
                </c:pt>
                <c:pt idx="10">
                  <c:v>19.678714859437751</c:v>
                </c:pt>
                <c:pt idx="11">
                  <c:v>0.40160642570281119</c:v>
                </c:pt>
                <c:pt idx="12">
                  <c:v>0.40160642570281119</c:v>
                </c:pt>
                <c:pt idx="13">
                  <c:v>0</c:v>
                </c:pt>
              </c:numCache>
            </c:numRef>
          </c:val>
          <c:extLst>
            <c:ext xmlns:c16="http://schemas.microsoft.com/office/drawing/2014/chart" uri="{C3380CC4-5D6E-409C-BE32-E72D297353CC}">
              <c16:uniqueId val="{00000008-CDFC-4EDF-81F6-09A2E283698D}"/>
            </c:ext>
          </c:extLst>
        </c:ser>
        <c:ser>
          <c:idx val="3"/>
          <c:order val="3"/>
          <c:tx>
            <c:strRef>
              <c:f>グラフワーク２!$R$108</c:f>
              <c:strCache>
                <c:ptCount val="1"/>
                <c:pt idx="0">
                  <c:v>その他</c:v>
                </c:pt>
              </c:strCache>
            </c:strRef>
          </c:tx>
          <c:spPr>
            <a:pattFill prst="dotDmn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グラフワーク２!$N$109:$N$122</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グラフワーク２!$R$109:$R$122</c:f>
              <c:numCache>
                <c:formatCode>0.0_ </c:formatCode>
                <c:ptCount val="14"/>
                <c:pt idx="0">
                  <c:v>100</c:v>
                </c:pt>
                <c:pt idx="1">
                  <c:v>0</c:v>
                </c:pt>
                <c:pt idx="2">
                  <c:v>50</c:v>
                </c:pt>
                <c:pt idx="3">
                  <c:v>0</c:v>
                </c:pt>
                <c:pt idx="4">
                  <c:v>0</c:v>
                </c:pt>
                <c:pt idx="5">
                  <c:v>0</c:v>
                </c:pt>
                <c:pt idx="6">
                  <c:v>50</c:v>
                </c:pt>
                <c:pt idx="7">
                  <c:v>0</c:v>
                </c:pt>
                <c:pt idx="8">
                  <c:v>0</c:v>
                </c:pt>
                <c:pt idx="9">
                  <c:v>50</c:v>
                </c:pt>
                <c:pt idx="10">
                  <c:v>0</c:v>
                </c:pt>
                <c:pt idx="11">
                  <c:v>0</c:v>
                </c:pt>
                <c:pt idx="12">
                  <c:v>0</c:v>
                </c:pt>
                <c:pt idx="13">
                  <c:v>0</c:v>
                </c:pt>
              </c:numCache>
            </c:numRef>
          </c:val>
          <c:extLst>
            <c:ext xmlns:c16="http://schemas.microsoft.com/office/drawing/2014/chart" uri="{C3380CC4-5D6E-409C-BE32-E72D297353CC}">
              <c16:uniqueId val="{00000000-0AB4-4C49-B483-65D3B95BE178}"/>
            </c:ext>
          </c:extLst>
        </c:ser>
        <c:dLbls>
          <c:showLegendKey val="0"/>
          <c:showVal val="0"/>
          <c:showCatName val="0"/>
          <c:showSerName val="0"/>
          <c:showPercent val="0"/>
          <c:showBubbleSize val="0"/>
        </c:dLbls>
        <c:gapWidth val="40"/>
        <c:axId val="250846840"/>
        <c:axId val="250847232"/>
      </c:barChart>
      <c:catAx>
        <c:axId val="2508468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7232"/>
        <c:crosses val="autoZero"/>
        <c:auto val="1"/>
        <c:lblAlgn val="ctr"/>
        <c:lblOffset val="100"/>
        <c:tickLblSkip val="1"/>
        <c:tickMarkSkip val="1"/>
        <c:noMultiLvlLbl val="0"/>
      </c:catAx>
      <c:valAx>
        <c:axId val="25084723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6840"/>
        <c:crosses val="autoZero"/>
        <c:crossBetween val="between"/>
        <c:majorUnit val="20"/>
      </c:valAx>
      <c:spPr>
        <a:noFill/>
        <a:ln w="3175">
          <a:solidFill>
            <a:srgbClr val="000000"/>
          </a:solidFill>
          <a:prstDash val="solid"/>
        </a:ln>
      </c:spPr>
    </c:plotArea>
    <c:legend>
      <c:legendPos val="r"/>
      <c:layout>
        <c:manualLayout>
          <c:xMode val="edge"/>
          <c:yMode val="edge"/>
          <c:x val="0.80273957014114483"/>
          <c:y val="0.78915812572608757"/>
          <c:w val="0.15892810601472018"/>
          <c:h val="0.105526362110846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405382591309541E-2"/>
          <c:y val="0.13679245283018868"/>
          <c:w val="0.69934752117085563"/>
          <c:h val="0.84433962264150941"/>
        </c:manualLayout>
      </c:layout>
      <c:barChart>
        <c:barDir val="bar"/>
        <c:grouping val="percentStacked"/>
        <c:varyColors val="0"/>
        <c:ser>
          <c:idx val="0"/>
          <c:order val="0"/>
          <c:tx>
            <c:strRef>
              <c:f>グラフワーク２!$P$755</c:f>
              <c:strCache>
                <c:ptCount val="1"/>
                <c:pt idx="0">
                  <c:v>はい</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グラフワーク２!$Q$754:$T$754</c:f>
              <c:strCache>
                <c:ptCount val="4"/>
                <c:pt idx="0">
                  <c:v>県央地域</c:v>
                </c:pt>
                <c:pt idx="1">
                  <c:v>県南地域</c:v>
                </c:pt>
                <c:pt idx="2">
                  <c:v>沿岸地域</c:v>
                </c:pt>
                <c:pt idx="3">
                  <c:v>県北地域</c:v>
                </c:pt>
              </c:strCache>
            </c:strRef>
          </c:cat>
          <c:val>
            <c:numRef>
              <c:f>グラフワーク２!$Q$755:$T$755</c:f>
              <c:numCache>
                <c:formatCode>0.0_ </c:formatCode>
                <c:ptCount val="4"/>
                <c:pt idx="0">
                  <c:v>61.805555555555557</c:v>
                </c:pt>
                <c:pt idx="1">
                  <c:v>62.814070351758794</c:v>
                </c:pt>
                <c:pt idx="2">
                  <c:v>50</c:v>
                </c:pt>
                <c:pt idx="3">
                  <c:v>67.213114754098356</c:v>
                </c:pt>
              </c:numCache>
            </c:numRef>
          </c:val>
          <c:extLst>
            <c:ext xmlns:c16="http://schemas.microsoft.com/office/drawing/2014/chart" uri="{C3380CC4-5D6E-409C-BE32-E72D297353CC}">
              <c16:uniqueId val="{00000000-DBC4-4922-BCB7-094CEAF86453}"/>
            </c:ext>
          </c:extLst>
        </c:ser>
        <c:ser>
          <c:idx val="1"/>
          <c:order val="1"/>
          <c:tx>
            <c:strRef>
              <c:f>グラフワーク２!$P$756</c:f>
              <c:strCache>
                <c:ptCount val="1"/>
                <c:pt idx="0">
                  <c:v>いいえ</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FEA-4AB0-BCDF-1D601A940127}"/>
                </c:ext>
              </c:extLst>
            </c:dLbl>
            <c:dLbl>
              <c:idx val="1"/>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FEA-4AB0-BCDF-1D601A940127}"/>
                </c:ext>
              </c:extLst>
            </c:dLbl>
            <c:dLbl>
              <c:idx val="2"/>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FEA-4AB0-BCDF-1D601A940127}"/>
                </c:ext>
              </c:extLst>
            </c:dLbl>
            <c:dLbl>
              <c:idx val="3"/>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4FEA-4AB0-BCDF-1D601A940127}"/>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グラフワーク２!$Q$754:$T$754</c:f>
              <c:strCache>
                <c:ptCount val="4"/>
                <c:pt idx="0">
                  <c:v>県央地域</c:v>
                </c:pt>
                <c:pt idx="1">
                  <c:v>県南地域</c:v>
                </c:pt>
                <c:pt idx="2">
                  <c:v>沿岸地域</c:v>
                </c:pt>
                <c:pt idx="3">
                  <c:v>県北地域</c:v>
                </c:pt>
              </c:strCache>
            </c:strRef>
          </c:cat>
          <c:val>
            <c:numRef>
              <c:f>グラフワーク２!$Q$756:$T$756</c:f>
              <c:numCache>
                <c:formatCode>0.0_ </c:formatCode>
                <c:ptCount val="4"/>
                <c:pt idx="0">
                  <c:v>11.111111111111111</c:v>
                </c:pt>
                <c:pt idx="1">
                  <c:v>5.025125628140704</c:v>
                </c:pt>
                <c:pt idx="2">
                  <c:v>10.810810810810811</c:v>
                </c:pt>
                <c:pt idx="3">
                  <c:v>11.475409836065573</c:v>
                </c:pt>
              </c:numCache>
            </c:numRef>
          </c:val>
          <c:extLst>
            <c:ext xmlns:c16="http://schemas.microsoft.com/office/drawing/2014/chart" uri="{C3380CC4-5D6E-409C-BE32-E72D297353CC}">
              <c16:uniqueId val="{00000005-DBC4-4922-BCB7-094CEAF86453}"/>
            </c:ext>
          </c:extLst>
        </c:ser>
        <c:ser>
          <c:idx val="2"/>
          <c:order val="2"/>
          <c:tx>
            <c:strRef>
              <c:f>グラフワーク２!$P$757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グラフワーク２!$Q$754:$T$754</c:f>
              <c:strCache>
                <c:ptCount val="4"/>
                <c:pt idx="0">
                  <c:v>県央地域</c:v>
                </c:pt>
                <c:pt idx="1">
                  <c:v>県南地域</c:v>
                </c:pt>
                <c:pt idx="2">
                  <c:v>沿岸地域</c:v>
                </c:pt>
                <c:pt idx="3">
                  <c:v>県北地域</c:v>
                </c:pt>
              </c:strCache>
            </c:strRef>
          </c:cat>
          <c:val>
            <c:numRef>
              <c:f>グラフワーク２!$Q$757:$T$757</c:f>
              <c:numCache>
                <c:formatCode>0.0_ </c:formatCode>
                <c:ptCount val="4"/>
                <c:pt idx="0">
                  <c:v>27.083333333333332</c:v>
                </c:pt>
                <c:pt idx="1">
                  <c:v>31.658291457286431</c:v>
                </c:pt>
                <c:pt idx="2">
                  <c:v>39.189189189189186</c:v>
                </c:pt>
                <c:pt idx="3">
                  <c:v>21.311475409836067</c:v>
                </c:pt>
              </c:numCache>
            </c:numRef>
          </c:val>
          <c:extLst>
            <c:ext xmlns:c16="http://schemas.microsoft.com/office/drawing/2014/chart" uri="{C3380CC4-5D6E-409C-BE32-E72D297353CC}">
              <c16:uniqueId val="{00000006-DBC4-4922-BCB7-094CEAF86453}"/>
            </c:ext>
          </c:extLst>
        </c:ser>
        <c:ser>
          <c:idx val="3"/>
          <c:order val="3"/>
          <c:tx>
            <c:strRef>
              <c:f>グラフワーク２!$P$758</c:f>
              <c:strCache>
                <c:ptCount val="1"/>
                <c:pt idx="0">
                  <c:v>無回答</c:v>
                </c:pt>
              </c:strCache>
            </c:strRef>
          </c:tx>
          <c:spPr>
            <a:noFill/>
            <a:ln w="12700">
              <a:solidFill>
                <a:srgbClr val="000000"/>
              </a:solidFill>
              <a:prstDash val="solid"/>
            </a:ln>
          </c:spPr>
          <c:invertIfNegative val="0"/>
          <c:dLbls>
            <c:dLbl>
              <c:idx val="0"/>
              <c:layout>
                <c:manualLayout>
                  <c:x val="2.7151372050613132E-2"/>
                  <c:y val="5.7623929084336112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BC4-4922-BCB7-094CEAF86453}"/>
                </c:ext>
              </c:extLst>
            </c:dLbl>
            <c:dLbl>
              <c:idx val="1"/>
              <c:layout>
                <c:manualLayout>
                  <c:x val="2.551738251516722E-2"/>
                  <c:y val="-4.850690833457183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BC4-4922-BCB7-094CEAF86453}"/>
                </c:ext>
              </c:extLst>
            </c:dLbl>
            <c:dLbl>
              <c:idx val="2"/>
              <c:layout>
                <c:manualLayout>
                  <c:x val="2.7151372050613132E-2"/>
                  <c:y val="-1.3133264002377354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BC4-4922-BCB7-094CEAF86453}"/>
                </c:ext>
              </c:extLst>
            </c:dLbl>
            <c:dLbl>
              <c:idx val="3"/>
              <c:layout>
                <c:manualLayout>
                  <c:x val="2.551738251516722E-2"/>
                  <c:y val="-2.4924478779775328E-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BC4-4922-BCB7-094CEAF86453}"/>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グラフワーク２!$Q$754:$T$754</c:f>
              <c:strCache>
                <c:ptCount val="4"/>
                <c:pt idx="0">
                  <c:v>県央地域</c:v>
                </c:pt>
                <c:pt idx="1">
                  <c:v>県南地域</c:v>
                </c:pt>
                <c:pt idx="2">
                  <c:v>沿岸地域</c:v>
                </c:pt>
                <c:pt idx="3">
                  <c:v>県北地域</c:v>
                </c:pt>
              </c:strCache>
            </c:strRef>
          </c:cat>
          <c:val>
            <c:numRef>
              <c:f>グラフワーク２!$Q$758:$T$758</c:f>
              <c:numCache>
                <c:formatCode>0.0_ </c:formatCode>
                <c:ptCount val="4"/>
                <c:pt idx="0">
                  <c:v>0</c:v>
                </c:pt>
                <c:pt idx="1">
                  <c:v>0.50251256281407031</c:v>
                </c:pt>
                <c:pt idx="2">
                  <c:v>0</c:v>
                </c:pt>
                <c:pt idx="3">
                  <c:v>0</c:v>
                </c:pt>
              </c:numCache>
            </c:numRef>
          </c:val>
          <c:extLst>
            <c:ext xmlns:c16="http://schemas.microsoft.com/office/drawing/2014/chart" uri="{C3380CC4-5D6E-409C-BE32-E72D297353CC}">
              <c16:uniqueId val="{0000000B-DBC4-4922-BCB7-094CEAF86453}"/>
            </c:ext>
          </c:extLst>
        </c:ser>
        <c:dLbls>
          <c:showLegendKey val="0"/>
          <c:showVal val="0"/>
          <c:showCatName val="0"/>
          <c:showSerName val="0"/>
          <c:showPercent val="0"/>
          <c:showBubbleSize val="0"/>
        </c:dLbls>
        <c:gapWidth val="100"/>
        <c:overlap val="100"/>
        <c:axId val="250848016"/>
        <c:axId val="250848408"/>
      </c:barChart>
      <c:catAx>
        <c:axId val="2508480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8408"/>
        <c:crosses val="autoZero"/>
        <c:auto val="1"/>
        <c:lblAlgn val="ctr"/>
        <c:lblOffset val="100"/>
        <c:tickLblSkip val="1"/>
        <c:tickMarkSkip val="1"/>
        <c:noMultiLvlLbl val="0"/>
      </c:catAx>
      <c:valAx>
        <c:axId val="2508484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50848016"/>
        <c:crosses val="autoZero"/>
        <c:crossBetween val="between"/>
        <c:majorUnit val="0.2"/>
      </c:valAx>
      <c:spPr>
        <a:noFill/>
        <a:ln w="12700">
          <a:solidFill>
            <a:srgbClr val="808080"/>
          </a:solidFill>
          <a:prstDash val="solid"/>
        </a:ln>
      </c:spPr>
    </c:plotArea>
    <c:legend>
      <c:legendPos val="r"/>
      <c:layout>
        <c:manualLayout>
          <c:xMode val="edge"/>
          <c:yMode val="edge"/>
          <c:x val="0.88017566431647021"/>
          <c:y val="0.11792452830188681"/>
          <c:w val="0.11328993189576791"/>
          <c:h val="0.85849056603773588"/>
        </c:manualLayout>
      </c:layout>
      <c:overlay val="0"/>
      <c:spPr>
        <a:pattFill prst="pct5">
          <a:fgClr>
            <a:srgbClr val="FFFFFF"/>
          </a:fgClr>
          <a:bgClr>
            <a:schemeClr val="bg1"/>
          </a:bgClr>
        </a:patt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382495948136148E-2"/>
          <c:y val="0.22784810126582278"/>
          <c:w val="0.70735658042744654"/>
          <c:h val="0.74683544303797467"/>
        </c:manualLayout>
      </c:layout>
      <c:barChart>
        <c:barDir val="bar"/>
        <c:grouping val="percentStacked"/>
        <c:varyColors val="0"/>
        <c:ser>
          <c:idx val="0"/>
          <c:order val="0"/>
          <c:tx>
            <c:strRef>
              <c:f>グラフワーク２!$AD$487</c:f>
              <c:strCache>
                <c:ptCount val="1"/>
                <c:pt idx="0">
                  <c:v>決めている</c:v>
                </c:pt>
              </c:strCache>
            </c:strRef>
          </c:tx>
          <c:spPr>
            <a:pattFill prst="pct5">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98F7-4064-A84E-9EFC7DB2A5D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グラフワーク２!$AE$486:$AI$486</c:f>
              <c:strCache>
                <c:ptCount val="5"/>
                <c:pt idx="0">
                  <c:v>合計</c:v>
                </c:pt>
                <c:pt idx="1">
                  <c:v>男性</c:v>
                </c:pt>
                <c:pt idx="2">
                  <c:v>女性</c:v>
                </c:pt>
                <c:pt idx="3">
                  <c:v>その他</c:v>
                </c:pt>
                <c:pt idx="4">
                  <c:v>前回調査</c:v>
                </c:pt>
              </c:strCache>
            </c:strRef>
          </c:cat>
          <c:val>
            <c:numRef>
              <c:f>グラフワーク２!$AE$487:$AI$487</c:f>
              <c:numCache>
                <c:formatCode>0.0_ </c:formatCode>
                <c:ptCount val="5"/>
                <c:pt idx="0">
                  <c:v>54.508196721311478</c:v>
                </c:pt>
                <c:pt idx="1">
                  <c:v>48.314606741573037</c:v>
                </c:pt>
                <c:pt idx="2">
                  <c:v>55.889724310776941</c:v>
                </c:pt>
                <c:pt idx="3">
                  <c:v>0</c:v>
                </c:pt>
                <c:pt idx="4">
                  <c:v>43.632567849686851</c:v>
                </c:pt>
              </c:numCache>
            </c:numRef>
          </c:val>
          <c:extLst>
            <c:ext xmlns:c16="http://schemas.microsoft.com/office/drawing/2014/chart" uri="{C3380CC4-5D6E-409C-BE32-E72D297353CC}">
              <c16:uniqueId val="{00000000-23A7-4B9B-BC11-D634B0F06844}"/>
            </c:ext>
          </c:extLst>
        </c:ser>
        <c:ser>
          <c:idx val="1"/>
          <c:order val="1"/>
          <c:tx>
            <c:strRef>
              <c:f>グラフワーク２!$AD$488</c:f>
              <c:strCache>
                <c:ptCount val="1"/>
                <c:pt idx="0">
                  <c:v>必要だと思うが決めていない</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3ED-4B0A-9B88-6D88BF0DBB3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3ED-4B0A-9B88-6D88BF0DBB3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03ED-4B0A-9B88-6D88BF0DBB3E}"/>
                </c:ext>
              </c:extLst>
            </c:dLbl>
            <c:dLbl>
              <c:idx val="3"/>
              <c:delete val="1"/>
              <c:extLst>
                <c:ext xmlns:c15="http://schemas.microsoft.com/office/drawing/2012/chart" uri="{CE6537A1-D6FC-4f65-9D91-7224C49458BB}"/>
                <c:ext xmlns:c16="http://schemas.microsoft.com/office/drawing/2014/chart" uri="{C3380CC4-5D6E-409C-BE32-E72D297353CC}">
                  <c16:uniqueId val="{00000003-03ED-4B0A-9B88-6D88BF0DBB3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グラフワーク２!$AE$486:$AI$486</c:f>
              <c:strCache>
                <c:ptCount val="5"/>
                <c:pt idx="0">
                  <c:v>合計</c:v>
                </c:pt>
                <c:pt idx="1">
                  <c:v>男性</c:v>
                </c:pt>
                <c:pt idx="2">
                  <c:v>女性</c:v>
                </c:pt>
                <c:pt idx="3">
                  <c:v>その他</c:v>
                </c:pt>
                <c:pt idx="4">
                  <c:v>前回調査</c:v>
                </c:pt>
              </c:strCache>
            </c:strRef>
          </c:cat>
          <c:val>
            <c:numRef>
              <c:f>グラフワーク２!$AE$488:$AI$488</c:f>
              <c:numCache>
                <c:formatCode>0.0_ </c:formatCode>
                <c:ptCount val="5"/>
                <c:pt idx="0">
                  <c:v>39.549180327868854</c:v>
                </c:pt>
                <c:pt idx="1">
                  <c:v>46.067415730337082</c:v>
                </c:pt>
                <c:pt idx="2">
                  <c:v>38.095238095238095</c:v>
                </c:pt>
                <c:pt idx="3">
                  <c:v>0</c:v>
                </c:pt>
                <c:pt idx="4">
                  <c:v>48.01670146137787</c:v>
                </c:pt>
              </c:numCache>
            </c:numRef>
          </c:val>
          <c:extLst>
            <c:ext xmlns:c16="http://schemas.microsoft.com/office/drawing/2014/chart" uri="{C3380CC4-5D6E-409C-BE32-E72D297353CC}">
              <c16:uniqueId val="{00000005-23A7-4B9B-BC11-D634B0F06844}"/>
            </c:ext>
          </c:extLst>
        </c:ser>
        <c:ser>
          <c:idx val="2"/>
          <c:order val="2"/>
          <c:tx>
            <c:strRef>
              <c:f>グラフワーク２!$AD$489</c:f>
              <c:strCache>
                <c:ptCount val="1"/>
                <c:pt idx="0">
                  <c:v>必要ないので決めていない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0"/>
                  <c:y val="5.063291139240506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3ED-4B0A-9B88-6D88BF0DBB3E}"/>
                </c:ext>
              </c:extLst>
            </c:dLbl>
            <c:dLbl>
              <c:idx val="1"/>
              <c:layout>
                <c:manualLayout>
                  <c:x val="0"/>
                  <c:y val="5.063291139240510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3ED-4B0A-9B88-6D88BF0DBB3E}"/>
                </c:ext>
              </c:extLst>
            </c:dLbl>
            <c:dLbl>
              <c:idx val="2"/>
              <c:layout>
                <c:manualLayout>
                  <c:x val="0"/>
                  <c:y val="3.375527426160337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3ED-4B0A-9B88-6D88BF0DBB3E}"/>
                </c:ext>
              </c:extLst>
            </c:dLbl>
            <c:dLbl>
              <c:idx val="3"/>
              <c:delete val="1"/>
              <c:extLst>
                <c:ext xmlns:c15="http://schemas.microsoft.com/office/drawing/2012/chart" uri="{CE6537A1-D6FC-4f65-9D91-7224C49458BB}"/>
                <c:ext xmlns:c16="http://schemas.microsoft.com/office/drawing/2014/chart" uri="{C3380CC4-5D6E-409C-BE32-E72D297353CC}">
                  <c16:uniqueId val="{00000001-98F7-4064-A84E-9EFC7DB2A5DF}"/>
                </c:ext>
              </c:extLst>
            </c:dLbl>
            <c:dLbl>
              <c:idx val="4"/>
              <c:layout>
                <c:manualLayout>
                  <c:x val="-2.1893814997263274E-3"/>
                  <c:y val="8.438885012791137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590-4EAC-A2FF-AA6EDB376BA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グラフワーク２!$AE$486:$AI$486</c:f>
              <c:strCache>
                <c:ptCount val="5"/>
                <c:pt idx="0">
                  <c:v>合計</c:v>
                </c:pt>
                <c:pt idx="1">
                  <c:v>男性</c:v>
                </c:pt>
                <c:pt idx="2">
                  <c:v>女性</c:v>
                </c:pt>
                <c:pt idx="3">
                  <c:v>その他</c:v>
                </c:pt>
                <c:pt idx="4">
                  <c:v>前回調査</c:v>
                </c:pt>
              </c:strCache>
            </c:strRef>
          </c:cat>
          <c:val>
            <c:numRef>
              <c:f>グラフワーク２!$AE$489:$AI$489</c:f>
              <c:numCache>
                <c:formatCode>0.0_ </c:formatCode>
                <c:ptCount val="5"/>
                <c:pt idx="0">
                  <c:v>3.8934426229508197</c:v>
                </c:pt>
                <c:pt idx="1">
                  <c:v>4.4943820224719104</c:v>
                </c:pt>
                <c:pt idx="2">
                  <c:v>3.7593984962406015</c:v>
                </c:pt>
                <c:pt idx="3">
                  <c:v>0</c:v>
                </c:pt>
                <c:pt idx="4">
                  <c:v>3.5490605427974948</c:v>
                </c:pt>
              </c:numCache>
            </c:numRef>
          </c:val>
          <c:extLst>
            <c:ext xmlns:c16="http://schemas.microsoft.com/office/drawing/2014/chart" uri="{C3380CC4-5D6E-409C-BE32-E72D297353CC}">
              <c16:uniqueId val="{00000009-23A7-4B9B-BC11-D634B0F06844}"/>
            </c:ext>
          </c:extLst>
        </c:ser>
        <c:ser>
          <c:idx val="3"/>
          <c:order val="3"/>
          <c:tx>
            <c:strRef>
              <c:f>グラフワーク２!$AD$490</c:f>
              <c:strCache>
                <c:ptCount val="1"/>
                <c:pt idx="0">
                  <c:v>無回答</c:v>
                </c:pt>
              </c:strCache>
            </c:strRef>
          </c:tx>
          <c:spPr>
            <a:noFill/>
            <a:ln w="12700">
              <a:solidFill>
                <a:srgbClr val="000000"/>
              </a:solidFill>
              <a:prstDash val="solid"/>
            </a:ln>
          </c:spPr>
          <c:invertIfNegative val="0"/>
          <c:dLbls>
            <c:dLbl>
              <c:idx val="0"/>
              <c:layout>
                <c:manualLayout>
                  <c:x val="2.6272577996715927E-2"/>
                  <c:y val="-8.4388185654008432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3A7-4B9B-BC11-D634B0F06844}"/>
                </c:ext>
              </c:extLst>
            </c:dLbl>
            <c:dLbl>
              <c:idx val="1"/>
              <c:layout>
                <c:manualLayout>
                  <c:x val="2.40831964969896E-2"/>
                  <c:y val="6.6447390278746804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3A7-4B9B-BC11-D634B0F06844}"/>
                </c:ext>
              </c:extLst>
            </c:dLbl>
            <c:dLbl>
              <c:idx val="2"/>
              <c:layout>
                <c:manualLayout>
                  <c:x val="2.40831964969896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3A7-4B9B-BC11-D634B0F06844}"/>
                </c:ext>
              </c:extLst>
            </c:dLbl>
            <c:dLbl>
              <c:idx val="3"/>
              <c:delete val="1"/>
              <c:extLst>
                <c:ext xmlns:c15="http://schemas.microsoft.com/office/drawing/2012/chart" uri="{CE6537A1-D6FC-4f65-9D91-7224C49458BB}"/>
                <c:ext xmlns:c16="http://schemas.microsoft.com/office/drawing/2014/chart" uri="{C3380CC4-5D6E-409C-BE32-E72D297353CC}">
                  <c16:uniqueId val="{00000000-98F7-4064-A84E-9EFC7DB2A5DF}"/>
                </c:ext>
              </c:extLst>
            </c:dLbl>
            <c:dLbl>
              <c:idx val="4"/>
              <c:layout>
                <c:manualLayout>
                  <c:x val="4.3787629994526548E-3"/>
                  <c:y val="7.595003156251038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590-4EAC-A2FF-AA6EDB376BA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グラフワーク２!$AE$486:$AI$486</c:f>
              <c:strCache>
                <c:ptCount val="5"/>
                <c:pt idx="0">
                  <c:v>合計</c:v>
                </c:pt>
                <c:pt idx="1">
                  <c:v>男性</c:v>
                </c:pt>
                <c:pt idx="2">
                  <c:v>女性</c:v>
                </c:pt>
                <c:pt idx="3">
                  <c:v>その他</c:v>
                </c:pt>
                <c:pt idx="4">
                  <c:v>前回調査</c:v>
                </c:pt>
              </c:strCache>
            </c:strRef>
          </c:cat>
          <c:val>
            <c:numRef>
              <c:f>グラフワーク２!$AE$490:$AI$490</c:f>
              <c:numCache>
                <c:formatCode>0.0_ </c:formatCode>
                <c:ptCount val="5"/>
                <c:pt idx="0">
                  <c:v>2.0491803278688523</c:v>
                </c:pt>
                <c:pt idx="1">
                  <c:v>1.1235955056179776</c:v>
                </c:pt>
                <c:pt idx="2">
                  <c:v>2.2556390977443606</c:v>
                </c:pt>
                <c:pt idx="3">
                  <c:v>0</c:v>
                </c:pt>
                <c:pt idx="4">
                  <c:v>4.8016701461377869</c:v>
                </c:pt>
              </c:numCache>
            </c:numRef>
          </c:val>
          <c:extLst>
            <c:ext xmlns:c16="http://schemas.microsoft.com/office/drawing/2014/chart" uri="{C3380CC4-5D6E-409C-BE32-E72D297353CC}">
              <c16:uniqueId val="{0000000D-23A7-4B9B-BC11-D634B0F06844}"/>
            </c:ext>
          </c:extLst>
        </c:ser>
        <c:ser>
          <c:idx val="4"/>
          <c:order val="4"/>
          <c:tx>
            <c:strRef>
              <c:f>グラフワーク２!$AD$491</c:f>
              <c:strCache>
                <c:ptCount val="1"/>
                <c:pt idx="0">
                  <c:v>無効回答</c:v>
                </c:pt>
              </c:strCache>
            </c:strRef>
          </c:tx>
          <c:spPr>
            <a:pattFill prst="pct90">
              <a:fgClr>
                <a:schemeClr val="tx1"/>
              </a:fgClr>
              <a:bgClr>
                <a:schemeClr val="bg1"/>
              </a:bgClr>
            </a:pattFill>
            <a:ln>
              <a:solidFill>
                <a:srgbClr val="000000"/>
              </a:solidFill>
            </a:ln>
          </c:spPr>
          <c:invertIfNegative val="0"/>
          <c:dLbls>
            <c:dLbl>
              <c:idx val="0"/>
              <c:layout>
                <c:manualLayout>
                  <c:x val="4.81663929939792E-2"/>
                  <c:y val="-4.219409282700418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590-4EAC-A2FF-AA6EDB376BA8}"/>
                </c:ext>
              </c:extLst>
            </c:dLbl>
            <c:dLbl>
              <c:idx val="1"/>
              <c:layout>
                <c:manualLayout>
                  <c:x val="4.81663929939792E-2"/>
                  <c:y val="-3.375527426160337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590-4EAC-A2FF-AA6EDB376BA8}"/>
                </c:ext>
              </c:extLst>
            </c:dLbl>
            <c:dLbl>
              <c:idx val="2"/>
              <c:layout>
                <c:manualLayout>
                  <c:x val="4.81663929939792E-2"/>
                  <c:y val="-5.063291139240506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590-4EAC-A2FF-AA6EDB376BA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グラフワーク２!$AE$486:$AI$486</c:f>
              <c:strCache>
                <c:ptCount val="5"/>
                <c:pt idx="0">
                  <c:v>合計</c:v>
                </c:pt>
                <c:pt idx="1">
                  <c:v>男性</c:v>
                </c:pt>
                <c:pt idx="2">
                  <c:v>女性</c:v>
                </c:pt>
                <c:pt idx="3">
                  <c:v>その他</c:v>
                </c:pt>
                <c:pt idx="4">
                  <c:v>前回調査</c:v>
                </c:pt>
              </c:strCache>
            </c:strRef>
          </c:cat>
          <c:val>
            <c:numRef>
              <c:f>グラフワーク２!$AE$491:$AI$491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D590-4EAC-A2FF-AA6EDB376BA8}"/>
            </c:ext>
          </c:extLst>
        </c:ser>
        <c:dLbls>
          <c:dLblPos val="ctr"/>
          <c:showLegendKey val="0"/>
          <c:showVal val="1"/>
          <c:showCatName val="0"/>
          <c:showSerName val="0"/>
          <c:showPercent val="0"/>
          <c:showBubbleSize val="0"/>
        </c:dLbls>
        <c:gapWidth val="100"/>
        <c:overlap val="100"/>
        <c:axId val="250849192"/>
        <c:axId val="250849584"/>
      </c:barChart>
      <c:catAx>
        <c:axId val="250849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9584"/>
        <c:crosses val="autoZero"/>
        <c:auto val="1"/>
        <c:lblAlgn val="ctr"/>
        <c:lblOffset val="100"/>
        <c:tickLblSkip val="1"/>
        <c:tickMarkSkip val="1"/>
        <c:noMultiLvlLbl val="0"/>
      </c:catAx>
      <c:valAx>
        <c:axId val="25084958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49192"/>
        <c:crosses val="autoZero"/>
        <c:crossBetween val="between"/>
        <c:majorUnit val="0.2"/>
      </c:valAx>
      <c:spPr>
        <a:noFill/>
        <a:ln w="12700">
          <a:solidFill>
            <a:srgbClr val="808080"/>
          </a:solidFill>
          <a:prstDash val="solid"/>
        </a:ln>
      </c:spPr>
    </c:plotArea>
    <c:legend>
      <c:legendPos val="r"/>
      <c:layout>
        <c:manualLayout>
          <c:xMode val="edge"/>
          <c:yMode val="edge"/>
          <c:x val="0.86539303276745583"/>
          <c:y val="7.8059071729957796E-2"/>
          <c:w val="0.12803882273336523"/>
          <c:h val="0.8977441111000366"/>
        </c:manualLayout>
      </c:layout>
      <c:overlay val="0"/>
      <c:spPr>
        <a:pattFill prst="pct5">
          <a:fgClr>
            <a:srgbClr val="FFFFFF"/>
          </a:fgClr>
          <a:bgClr>
            <a:schemeClr val="bg1"/>
          </a:bgClr>
        </a:patt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2382495948136148E-2"/>
          <c:y val="0.22784810126582278"/>
          <c:w val="0.71173534342689926"/>
          <c:h val="0.74683544303797467"/>
        </c:manualLayout>
      </c:layout>
      <c:barChart>
        <c:barDir val="bar"/>
        <c:grouping val="percentStacked"/>
        <c:varyColors val="0"/>
        <c:ser>
          <c:idx val="0"/>
          <c:order val="0"/>
          <c:tx>
            <c:strRef>
              <c:f>グラフワーク２!$AK$487</c:f>
              <c:strCache>
                <c:ptCount val="1"/>
                <c:pt idx="0">
                  <c:v>メール</c:v>
                </c:pt>
              </c:strCache>
            </c:strRef>
          </c:tx>
          <c:spPr>
            <a:pattFill prst="pct5">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0144-4A08-80E4-0777CABC35B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グラフワーク２!$AL$486:$AP$486</c:f>
              <c:strCache>
                <c:ptCount val="5"/>
                <c:pt idx="0">
                  <c:v>合計</c:v>
                </c:pt>
                <c:pt idx="1">
                  <c:v>男性</c:v>
                </c:pt>
                <c:pt idx="2">
                  <c:v>女性</c:v>
                </c:pt>
                <c:pt idx="3">
                  <c:v>その他</c:v>
                </c:pt>
                <c:pt idx="4">
                  <c:v>前回調査</c:v>
                </c:pt>
              </c:strCache>
            </c:strRef>
          </c:cat>
          <c:val>
            <c:numRef>
              <c:f>グラフワーク２!$AL$487:$AP$487</c:f>
              <c:numCache>
                <c:formatCode>0.0_ </c:formatCode>
                <c:ptCount val="5"/>
                <c:pt idx="0">
                  <c:v>4.3032786885245899</c:v>
                </c:pt>
                <c:pt idx="1">
                  <c:v>5.6179775280898872</c:v>
                </c:pt>
                <c:pt idx="2">
                  <c:v>4.0100250626566414</c:v>
                </c:pt>
                <c:pt idx="3">
                  <c:v>0</c:v>
                </c:pt>
                <c:pt idx="4">
                  <c:v>7.3068893528183718</c:v>
                </c:pt>
              </c:numCache>
            </c:numRef>
          </c:val>
          <c:extLst>
            <c:ext xmlns:c16="http://schemas.microsoft.com/office/drawing/2014/chart" uri="{C3380CC4-5D6E-409C-BE32-E72D297353CC}">
              <c16:uniqueId val="{00000000-7561-41C4-A21C-9788A24A9183}"/>
            </c:ext>
          </c:extLst>
        </c:ser>
        <c:ser>
          <c:idx val="1"/>
          <c:order val="1"/>
          <c:tx>
            <c:strRef>
              <c:f>グラフワーク２!$AK$488</c:f>
              <c:strCache>
                <c:ptCount val="1"/>
                <c:pt idx="0">
                  <c:v>LINE</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D13-470F-A2C8-DF5A5810CB2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D13-470F-A2C8-DF5A5810CB2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D13-470F-A2C8-DF5A5810CB24}"/>
                </c:ext>
              </c:extLst>
            </c:dLbl>
            <c:dLbl>
              <c:idx val="3"/>
              <c:delete val="1"/>
              <c:extLst>
                <c:ext xmlns:c15="http://schemas.microsoft.com/office/drawing/2012/chart" uri="{CE6537A1-D6FC-4f65-9D91-7224C49458BB}"/>
                <c:ext xmlns:c16="http://schemas.microsoft.com/office/drawing/2014/chart" uri="{C3380CC4-5D6E-409C-BE32-E72D297353CC}">
                  <c16:uniqueId val="{00000003-9D13-470F-A2C8-DF5A5810CB2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グラフワーク２!$AL$486:$AP$486</c:f>
              <c:strCache>
                <c:ptCount val="5"/>
                <c:pt idx="0">
                  <c:v>合計</c:v>
                </c:pt>
                <c:pt idx="1">
                  <c:v>男性</c:v>
                </c:pt>
                <c:pt idx="2">
                  <c:v>女性</c:v>
                </c:pt>
                <c:pt idx="3">
                  <c:v>その他</c:v>
                </c:pt>
                <c:pt idx="4">
                  <c:v>前回調査</c:v>
                </c:pt>
              </c:strCache>
            </c:strRef>
          </c:cat>
          <c:val>
            <c:numRef>
              <c:f>グラフワーク２!$AL$488:$AP$488</c:f>
              <c:numCache>
                <c:formatCode>0.0_ </c:formatCode>
                <c:ptCount val="5"/>
                <c:pt idx="0">
                  <c:v>78.483606557377044</c:v>
                </c:pt>
                <c:pt idx="1">
                  <c:v>79.775280898876403</c:v>
                </c:pt>
                <c:pt idx="2">
                  <c:v>78.195488721804509</c:v>
                </c:pt>
                <c:pt idx="3">
                  <c:v>0</c:v>
                </c:pt>
                <c:pt idx="4">
                  <c:v>73.486430062630475</c:v>
                </c:pt>
              </c:numCache>
            </c:numRef>
          </c:val>
          <c:extLst>
            <c:ext xmlns:c16="http://schemas.microsoft.com/office/drawing/2014/chart" uri="{C3380CC4-5D6E-409C-BE32-E72D297353CC}">
              <c16:uniqueId val="{00000005-7561-41C4-A21C-9788A24A9183}"/>
            </c:ext>
          </c:extLst>
        </c:ser>
        <c:ser>
          <c:idx val="2"/>
          <c:order val="2"/>
          <c:tx>
            <c:strRef>
              <c:f>グラフワーク２!$AK$489</c:f>
              <c:strCache>
                <c:ptCount val="1"/>
                <c:pt idx="0">
                  <c:v>通話以外はない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9D13-470F-A2C8-DF5A5810CB2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9D13-470F-A2C8-DF5A5810CB2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9D13-470F-A2C8-DF5A5810CB24}"/>
                </c:ext>
              </c:extLst>
            </c:dLbl>
            <c:dLbl>
              <c:idx val="3"/>
              <c:delete val="1"/>
              <c:extLst>
                <c:ext xmlns:c15="http://schemas.microsoft.com/office/drawing/2012/chart" uri="{CE6537A1-D6FC-4f65-9D91-7224C49458BB}"/>
                <c:ext xmlns:c16="http://schemas.microsoft.com/office/drawing/2014/chart" uri="{C3380CC4-5D6E-409C-BE32-E72D297353CC}">
                  <c16:uniqueId val="{00000001-0144-4A08-80E4-0777CABC35B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グラフワーク２!$AL$486:$AP$486</c:f>
              <c:strCache>
                <c:ptCount val="5"/>
                <c:pt idx="0">
                  <c:v>合計</c:v>
                </c:pt>
                <c:pt idx="1">
                  <c:v>男性</c:v>
                </c:pt>
                <c:pt idx="2">
                  <c:v>女性</c:v>
                </c:pt>
                <c:pt idx="3">
                  <c:v>その他</c:v>
                </c:pt>
                <c:pt idx="4">
                  <c:v>前回調査</c:v>
                </c:pt>
              </c:strCache>
            </c:strRef>
          </c:cat>
          <c:val>
            <c:numRef>
              <c:f>グラフワーク２!$AL$489:$AP$489</c:f>
              <c:numCache>
                <c:formatCode>0.0_ </c:formatCode>
                <c:ptCount val="5"/>
                <c:pt idx="0">
                  <c:v>7.581967213114754</c:v>
                </c:pt>
                <c:pt idx="1">
                  <c:v>7.8651685393258424</c:v>
                </c:pt>
                <c:pt idx="2">
                  <c:v>7.518796992481203</c:v>
                </c:pt>
                <c:pt idx="3">
                  <c:v>0</c:v>
                </c:pt>
                <c:pt idx="4">
                  <c:v>8.7682672233820451</c:v>
                </c:pt>
              </c:numCache>
            </c:numRef>
          </c:val>
          <c:extLst>
            <c:ext xmlns:c16="http://schemas.microsoft.com/office/drawing/2014/chart" uri="{C3380CC4-5D6E-409C-BE32-E72D297353CC}">
              <c16:uniqueId val="{00000009-7561-41C4-A21C-9788A24A9183}"/>
            </c:ext>
          </c:extLst>
        </c:ser>
        <c:ser>
          <c:idx val="3"/>
          <c:order val="3"/>
          <c:tx>
            <c:strRef>
              <c:f>グラフワーク２!$AK$490</c:f>
              <c:strCache>
                <c:ptCount val="1"/>
                <c:pt idx="0">
                  <c:v>無回答</c:v>
                </c:pt>
              </c:strCache>
            </c:strRef>
          </c:tx>
          <c:spPr>
            <a:no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9D13-470F-A2C8-DF5A5810CB2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9D13-470F-A2C8-DF5A5810CB2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9D13-470F-A2C8-DF5A5810CB24}"/>
                </c:ext>
              </c:extLst>
            </c:dLbl>
            <c:dLbl>
              <c:idx val="3"/>
              <c:delete val="1"/>
              <c:extLst>
                <c:ext xmlns:c15="http://schemas.microsoft.com/office/drawing/2012/chart" uri="{CE6537A1-D6FC-4f65-9D91-7224C49458BB}"/>
                <c:ext xmlns:c16="http://schemas.microsoft.com/office/drawing/2014/chart" uri="{C3380CC4-5D6E-409C-BE32-E72D297353CC}">
                  <c16:uniqueId val="{00000000-0144-4A08-80E4-0777CABC35B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グラフワーク２!$AL$486:$AP$486</c:f>
              <c:strCache>
                <c:ptCount val="5"/>
                <c:pt idx="0">
                  <c:v>合計</c:v>
                </c:pt>
                <c:pt idx="1">
                  <c:v>男性</c:v>
                </c:pt>
                <c:pt idx="2">
                  <c:v>女性</c:v>
                </c:pt>
                <c:pt idx="3">
                  <c:v>その他</c:v>
                </c:pt>
                <c:pt idx="4">
                  <c:v>前回調査</c:v>
                </c:pt>
              </c:strCache>
            </c:strRef>
          </c:cat>
          <c:val>
            <c:numRef>
              <c:f>グラフワーク２!$AL$490:$AP$490</c:f>
              <c:numCache>
                <c:formatCode>0.0_ </c:formatCode>
                <c:ptCount val="5"/>
                <c:pt idx="0">
                  <c:v>6.1475409836065573</c:v>
                </c:pt>
                <c:pt idx="1">
                  <c:v>3.3707865168539324</c:v>
                </c:pt>
                <c:pt idx="2">
                  <c:v>6.7669172932330826</c:v>
                </c:pt>
                <c:pt idx="3">
                  <c:v>0</c:v>
                </c:pt>
                <c:pt idx="4">
                  <c:v>10.438413361169102</c:v>
                </c:pt>
              </c:numCache>
            </c:numRef>
          </c:val>
          <c:extLst>
            <c:ext xmlns:c16="http://schemas.microsoft.com/office/drawing/2014/chart" uri="{C3380CC4-5D6E-409C-BE32-E72D297353CC}">
              <c16:uniqueId val="{0000000D-7561-41C4-A21C-9788A24A9183}"/>
            </c:ext>
          </c:extLst>
        </c:ser>
        <c:ser>
          <c:idx val="4"/>
          <c:order val="4"/>
          <c:tx>
            <c:strRef>
              <c:f>グラフワーク２!$AK$491</c:f>
              <c:strCache>
                <c:ptCount val="1"/>
                <c:pt idx="0">
                  <c:v>無効回答</c:v>
                </c:pt>
              </c:strCache>
            </c:strRef>
          </c:tx>
          <c:spPr>
            <a:pattFill prst="pct90">
              <a:fgClr>
                <a:sysClr val="windowText" lastClr="000000"/>
              </a:fgClr>
              <a:bgClr>
                <a:sysClr val="window" lastClr="FFFFFF"/>
              </a:bgClr>
            </a:pattFill>
            <a:ln>
              <a:solidFill>
                <a:sysClr val="windowText" lastClr="000000"/>
              </a:solidFill>
            </a:ln>
          </c:spPr>
          <c:invertIfNegative val="0"/>
          <c:dLbls>
            <c:dLbl>
              <c:idx val="0"/>
              <c:layout>
                <c:manualLayout>
                  <c:x val="3.2840722495894911E-2"/>
                  <c:y val="-3.375527426160333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CB2-4350-908B-13C0FB191A21}"/>
                </c:ext>
              </c:extLst>
            </c:dLbl>
            <c:dLbl>
              <c:idx val="1"/>
              <c:layout>
                <c:manualLayout>
                  <c:x val="3.2840722495894752E-2"/>
                  <c:y val="-5.90717299578059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CB2-4350-908B-13C0FB191A21}"/>
                </c:ext>
              </c:extLst>
            </c:dLbl>
            <c:dLbl>
              <c:idx val="2"/>
              <c:layout>
                <c:manualLayout>
                  <c:x val="3.2840722495894911E-2"/>
                  <c:y val="-6.751054852320674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CB2-4350-908B-13C0FB191A2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グラフワーク２!$AL$486:$AP$486</c:f>
              <c:strCache>
                <c:ptCount val="5"/>
                <c:pt idx="0">
                  <c:v>合計</c:v>
                </c:pt>
                <c:pt idx="1">
                  <c:v>男性</c:v>
                </c:pt>
                <c:pt idx="2">
                  <c:v>女性</c:v>
                </c:pt>
                <c:pt idx="3">
                  <c:v>その他</c:v>
                </c:pt>
                <c:pt idx="4">
                  <c:v>前回調査</c:v>
                </c:pt>
              </c:strCache>
            </c:strRef>
          </c:cat>
          <c:val>
            <c:numRef>
              <c:f>グラフワーク２!$AL$491:$AP$491</c:f>
              <c:numCache>
                <c:formatCode>0.0_ </c:formatCode>
                <c:ptCount val="5"/>
                <c:pt idx="0">
                  <c:v>3.4836065573770489</c:v>
                </c:pt>
                <c:pt idx="1">
                  <c:v>3.3707865168539324</c:v>
                </c:pt>
                <c:pt idx="2">
                  <c:v>3.5087719298245612</c:v>
                </c:pt>
                <c:pt idx="3">
                  <c:v>0</c:v>
                </c:pt>
              </c:numCache>
            </c:numRef>
          </c:val>
          <c:extLst>
            <c:ext xmlns:c16="http://schemas.microsoft.com/office/drawing/2014/chart" uri="{C3380CC4-5D6E-409C-BE32-E72D297353CC}">
              <c16:uniqueId val="{00000000-DCB2-4350-908B-13C0FB191A21}"/>
            </c:ext>
          </c:extLst>
        </c:ser>
        <c:dLbls>
          <c:dLblPos val="ctr"/>
          <c:showLegendKey val="0"/>
          <c:showVal val="1"/>
          <c:showCatName val="0"/>
          <c:showSerName val="0"/>
          <c:showPercent val="0"/>
          <c:showBubbleSize val="0"/>
        </c:dLbls>
        <c:gapWidth val="100"/>
        <c:overlap val="100"/>
        <c:axId val="250850368"/>
        <c:axId val="250850760"/>
      </c:barChart>
      <c:catAx>
        <c:axId val="2508503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0760"/>
        <c:crosses val="autoZero"/>
        <c:auto val="1"/>
        <c:lblAlgn val="ctr"/>
        <c:lblOffset val="100"/>
        <c:tickLblSkip val="1"/>
        <c:tickMarkSkip val="1"/>
        <c:noMultiLvlLbl val="0"/>
      </c:catAx>
      <c:valAx>
        <c:axId val="2508507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0368"/>
        <c:crosses val="autoZero"/>
        <c:crossBetween val="between"/>
        <c:majorUnit val="0.2"/>
      </c:valAx>
      <c:spPr>
        <a:noFill/>
        <a:ln w="12700">
          <a:solidFill>
            <a:srgbClr val="808080"/>
          </a:solidFill>
          <a:prstDash val="solid"/>
        </a:ln>
      </c:spPr>
    </c:plotArea>
    <c:legend>
      <c:legendPos val="r"/>
      <c:layout>
        <c:manualLayout>
          <c:xMode val="edge"/>
          <c:yMode val="edge"/>
          <c:x val="0.85444612526882413"/>
          <c:y val="0.22151898734177214"/>
          <c:w val="0.1378107046963957"/>
          <c:h val="0.73740655835742053"/>
        </c:manualLayout>
      </c:layout>
      <c:overlay val="0"/>
      <c:spPr>
        <a:pattFill prst="pct5">
          <a:fgClr>
            <a:srgbClr val="FFFFFF"/>
          </a:fgClr>
          <a:bgClr>
            <a:schemeClr val="bg1"/>
          </a:bgClr>
        </a:patt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グラフワーク２!$B$606</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7EA-40D3-98D8-DAA876FD9DC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7EA-40D3-98D8-DAA876FD9DC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7EA-40D3-98D8-DAA876FD9DC1}"/>
                </c:ext>
              </c:extLst>
            </c:dLbl>
            <c:dLbl>
              <c:idx val="3"/>
              <c:delete val="1"/>
              <c:extLst>
                <c:ext xmlns:c15="http://schemas.microsoft.com/office/drawing/2012/chart" uri="{CE6537A1-D6FC-4f65-9D91-7224C49458BB}"/>
                <c:ext xmlns:c16="http://schemas.microsoft.com/office/drawing/2014/chart" uri="{C3380CC4-5D6E-409C-BE32-E72D297353CC}">
                  <c16:uniqueId val="{00000001-D343-4364-8432-949A660C9FE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グラフワーク２!$C$605:$G$605</c:f>
              <c:strCache>
                <c:ptCount val="5"/>
                <c:pt idx="0">
                  <c:v>合計</c:v>
                </c:pt>
                <c:pt idx="1">
                  <c:v>男性</c:v>
                </c:pt>
                <c:pt idx="2">
                  <c:v>女性</c:v>
                </c:pt>
                <c:pt idx="3">
                  <c:v>その他</c:v>
                </c:pt>
                <c:pt idx="4">
                  <c:v>前回調査</c:v>
                </c:pt>
              </c:strCache>
            </c:strRef>
          </c:cat>
          <c:val>
            <c:numRef>
              <c:f>グラフワーク２!$C$606:$G$606</c:f>
              <c:numCache>
                <c:formatCode>0.0_ </c:formatCode>
                <c:ptCount val="5"/>
                <c:pt idx="0">
                  <c:v>64.344262295081961</c:v>
                </c:pt>
                <c:pt idx="1">
                  <c:v>70.786516853932582</c:v>
                </c:pt>
                <c:pt idx="2">
                  <c:v>62.907268170426065</c:v>
                </c:pt>
                <c:pt idx="3">
                  <c:v>0</c:v>
                </c:pt>
                <c:pt idx="4">
                  <c:v>69.311064718162839</c:v>
                </c:pt>
              </c:numCache>
            </c:numRef>
          </c:val>
          <c:extLst>
            <c:ext xmlns:c16="http://schemas.microsoft.com/office/drawing/2014/chart" uri="{C3380CC4-5D6E-409C-BE32-E72D297353CC}">
              <c16:uniqueId val="{00000003-A7EA-40D3-98D8-DAA876FD9DC1}"/>
            </c:ext>
          </c:extLst>
        </c:ser>
        <c:ser>
          <c:idx val="1"/>
          <c:order val="1"/>
          <c:tx>
            <c:strRef>
              <c:f>グラフワーク２!$B$607</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D343-4364-8432-949A660C9FE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グラフワーク２!$C$605:$G$605</c:f>
              <c:strCache>
                <c:ptCount val="5"/>
                <c:pt idx="0">
                  <c:v>合計</c:v>
                </c:pt>
                <c:pt idx="1">
                  <c:v>男性</c:v>
                </c:pt>
                <c:pt idx="2">
                  <c:v>女性</c:v>
                </c:pt>
                <c:pt idx="3">
                  <c:v>その他</c:v>
                </c:pt>
                <c:pt idx="4">
                  <c:v>前回調査</c:v>
                </c:pt>
              </c:strCache>
            </c:strRef>
          </c:cat>
          <c:val>
            <c:numRef>
              <c:f>グラフワーク２!$C$607:$G$607</c:f>
              <c:numCache>
                <c:formatCode>0.0_ </c:formatCode>
                <c:ptCount val="5"/>
                <c:pt idx="0">
                  <c:v>10.655737704918032</c:v>
                </c:pt>
                <c:pt idx="1">
                  <c:v>8.9887640449438209</c:v>
                </c:pt>
                <c:pt idx="2">
                  <c:v>11.027568922305765</c:v>
                </c:pt>
                <c:pt idx="3">
                  <c:v>0</c:v>
                </c:pt>
                <c:pt idx="4">
                  <c:v>8.5594989561586647</c:v>
                </c:pt>
              </c:numCache>
            </c:numRef>
          </c:val>
          <c:extLst>
            <c:ext xmlns:c16="http://schemas.microsoft.com/office/drawing/2014/chart" uri="{C3380CC4-5D6E-409C-BE32-E72D297353CC}">
              <c16:uniqueId val="{00000004-A7EA-40D3-98D8-DAA876FD9DC1}"/>
            </c:ext>
          </c:extLst>
        </c:ser>
        <c:ser>
          <c:idx val="2"/>
          <c:order val="2"/>
          <c:tx>
            <c:strRef>
              <c:f>グラフワーク２!$B$608</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A7EA-40D3-98D8-DAA876FD9DC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A7EA-40D3-98D8-DAA876FD9DC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A7EA-40D3-98D8-DAA876FD9DC1}"/>
                </c:ext>
              </c:extLst>
            </c:dLbl>
            <c:dLbl>
              <c:idx val="3"/>
              <c:delete val="1"/>
              <c:extLst>
                <c:ext xmlns:c15="http://schemas.microsoft.com/office/drawing/2012/chart" uri="{CE6537A1-D6FC-4f65-9D91-7224C49458BB}"/>
                <c:ext xmlns:c16="http://schemas.microsoft.com/office/drawing/2014/chart" uri="{C3380CC4-5D6E-409C-BE32-E72D297353CC}">
                  <c16:uniqueId val="{00000008-A7EA-40D3-98D8-DAA876FD9DC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グラフワーク２!$C$605:$G$605</c:f>
              <c:strCache>
                <c:ptCount val="5"/>
                <c:pt idx="0">
                  <c:v>合計</c:v>
                </c:pt>
                <c:pt idx="1">
                  <c:v>男性</c:v>
                </c:pt>
                <c:pt idx="2">
                  <c:v>女性</c:v>
                </c:pt>
                <c:pt idx="3">
                  <c:v>その他</c:v>
                </c:pt>
                <c:pt idx="4">
                  <c:v>前回調査</c:v>
                </c:pt>
              </c:strCache>
            </c:strRef>
          </c:cat>
          <c:val>
            <c:numRef>
              <c:f>グラフワーク２!$C$608:$G$608</c:f>
              <c:numCache>
                <c:formatCode>0.0_ </c:formatCode>
                <c:ptCount val="5"/>
                <c:pt idx="0">
                  <c:v>20.081967213114755</c:v>
                </c:pt>
                <c:pt idx="1">
                  <c:v>16.853932584269664</c:v>
                </c:pt>
                <c:pt idx="2">
                  <c:v>20.802005012531328</c:v>
                </c:pt>
                <c:pt idx="3">
                  <c:v>0</c:v>
                </c:pt>
                <c:pt idx="4">
                  <c:v>18.997912317327767</c:v>
                </c:pt>
              </c:numCache>
            </c:numRef>
          </c:val>
          <c:extLst>
            <c:ext xmlns:c16="http://schemas.microsoft.com/office/drawing/2014/chart" uri="{C3380CC4-5D6E-409C-BE32-E72D297353CC}">
              <c16:uniqueId val="{00000009-A7EA-40D3-98D8-DAA876FD9DC1}"/>
            </c:ext>
          </c:extLst>
        </c:ser>
        <c:ser>
          <c:idx val="3"/>
          <c:order val="3"/>
          <c:tx>
            <c:strRef>
              <c:f>グラフワーク２!$B$609</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A7EA-40D3-98D8-DAA876FD9DC1}"/>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A7EA-40D3-98D8-DAA876FD9DC1}"/>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A7EA-40D3-98D8-DAA876FD9DC1}"/>
                </c:ext>
              </c:extLst>
            </c:dLbl>
            <c:dLbl>
              <c:idx val="3"/>
              <c:delete val="1"/>
              <c:extLst>
                <c:ext xmlns:c15="http://schemas.microsoft.com/office/drawing/2012/chart" uri="{CE6537A1-D6FC-4f65-9D91-7224C49458BB}"/>
                <c:ext xmlns:c16="http://schemas.microsoft.com/office/drawing/2014/chart" uri="{C3380CC4-5D6E-409C-BE32-E72D297353CC}">
                  <c16:uniqueId val="{0000000D-A7EA-40D3-98D8-DAA876FD9DC1}"/>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グラフワーク２!$C$605:$G$605</c:f>
              <c:strCache>
                <c:ptCount val="5"/>
                <c:pt idx="0">
                  <c:v>合計</c:v>
                </c:pt>
                <c:pt idx="1">
                  <c:v>男性</c:v>
                </c:pt>
                <c:pt idx="2">
                  <c:v>女性</c:v>
                </c:pt>
                <c:pt idx="3">
                  <c:v>その他</c:v>
                </c:pt>
                <c:pt idx="4">
                  <c:v>前回調査</c:v>
                </c:pt>
              </c:strCache>
            </c:strRef>
          </c:cat>
          <c:val>
            <c:numRef>
              <c:f>グラフワーク２!$C$609:$G$609</c:f>
              <c:numCache>
                <c:formatCode>0.0_ </c:formatCode>
                <c:ptCount val="5"/>
                <c:pt idx="0">
                  <c:v>3.4836065573770489</c:v>
                </c:pt>
                <c:pt idx="1">
                  <c:v>2.2471910112359552</c:v>
                </c:pt>
                <c:pt idx="2">
                  <c:v>3.7593984962406015</c:v>
                </c:pt>
                <c:pt idx="3">
                  <c:v>0</c:v>
                </c:pt>
                <c:pt idx="4">
                  <c:v>2.2964509394572024</c:v>
                </c:pt>
              </c:numCache>
            </c:numRef>
          </c:val>
          <c:extLst>
            <c:ext xmlns:c16="http://schemas.microsoft.com/office/drawing/2014/chart" uri="{C3380CC4-5D6E-409C-BE32-E72D297353CC}">
              <c16:uniqueId val="{0000000E-A7EA-40D3-98D8-DAA876FD9DC1}"/>
            </c:ext>
          </c:extLst>
        </c:ser>
        <c:ser>
          <c:idx val="4"/>
          <c:order val="4"/>
          <c:tx>
            <c:strRef>
              <c:f>グラフワーク２!$B$610</c:f>
              <c:strCache>
                <c:ptCount val="1"/>
                <c:pt idx="0">
                  <c:v>無回答</c:v>
                </c:pt>
              </c:strCache>
            </c:strRef>
          </c:tx>
          <c:spPr>
            <a:noFill/>
            <a:ln w="12700">
              <a:solidFill>
                <a:srgbClr val="000000"/>
              </a:solidFill>
              <a:prstDash val="solid"/>
            </a:ln>
          </c:spPr>
          <c:invertIfNegative val="0"/>
          <c:dLbls>
            <c:dLbl>
              <c:idx val="0"/>
              <c:layout>
                <c:manualLayout>
                  <c:x val="2.4064300085439461E-2"/>
                  <c:y val="3.549342842946238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7EA-40D3-98D8-DAA876FD9DC1}"/>
                </c:ext>
              </c:extLst>
            </c:dLbl>
            <c:dLbl>
              <c:idx val="1"/>
              <c:layout>
                <c:manualLayout>
                  <c:x val="2.1876636441308602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7EA-40D3-98D8-DAA876FD9DC1}"/>
                </c:ext>
              </c:extLst>
            </c:dLbl>
            <c:dLbl>
              <c:idx val="2"/>
              <c:layout>
                <c:manualLayout>
                  <c:x val="2.1876636441308602E-2"/>
                  <c:y val="7.098685685892476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7EA-40D3-98D8-DAA876FD9DC1}"/>
                </c:ext>
              </c:extLst>
            </c:dLbl>
            <c:dLbl>
              <c:idx val="3"/>
              <c:delete val="1"/>
              <c:extLst>
                <c:ext xmlns:c15="http://schemas.microsoft.com/office/drawing/2012/chart" uri="{CE6537A1-D6FC-4f65-9D91-7224C49458BB}"/>
                <c:ext xmlns:c16="http://schemas.microsoft.com/office/drawing/2014/chart" uri="{C3380CC4-5D6E-409C-BE32-E72D297353CC}">
                  <c16:uniqueId val="{00000012-A7EA-40D3-98D8-DAA876FD9DC1}"/>
                </c:ext>
              </c:extLst>
            </c:dLbl>
            <c:dLbl>
              <c:idx val="4"/>
              <c:layout>
                <c:manualLayout>
                  <c:x val="1.968897279717774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43-4364-8432-949A660C9FE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グラフワーク２!$C$605:$G$605</c:f>
              <c:strCache>
                <c:ptCount val="5"/>
                <c:pt idx="0">
                  <c:v>合計</c:v>
                </c:pt>
                <c:pt idx="1">
                  <c:v>男性</c:v>
                </c:pt>
                <c:pt idx="2">
                  <c:v>女性</c:v>
                </c:pt>
                <c:pt idx="3">
                  <c:v>その他</c:v>
                </c:pt>
                <c:pt idx="4">
                  <c:v>前回調査</c:v>
                </c:pt>
              </c:strCache>
            </c:strRef>
          </c:cat>
          <c:val>
            <c:numRef>
              <c:f>グラフワーク２!$C$610:$G$610</c:f>
              <c:numCache>
                <c:formatCode>0.0_ </c:formatCode>
                <c:ptCount val="5"/>
                <c:pt idx="0">
                  <c:v>1.4344262295081966</c:v>
                </c:pt>
                <c:pt idx="1">
                  <c:v>1.1235955056179776</c:v>
                </c:pt>
                <c:pt idx="2">
                  <c:v>1.5037593984962405</c:v>
                </c:pt>
                <c:pt idx="3">
                  <c:v>0</c:v>
                </c:pt>
                <c:pt idx="4">
                  <c:v>0.83507306889352817</c:v>
                </c:pt>
              </c:numCache>
            </c:numRef>
          </c:val>
          <c:extLst>
            <c:ext xmlns:c16="http://schemas.microsoft.com/office/drawing/2014/chart" uri="{C3380CC4-5D6E-409C-BE32-E72D297353CC}">
              <c16:uniqueId val="{00000013-A7EA-40D3-98D8-DAA876FD9DC1}"/>
            </c:ext>
          </c:extLst>
        </c:ser>
        <c:ser>
          <c:idx val="5"/>
          <c:order val="5"/>
          <c:tx>
            <c:strRef>
              <c:f>グラフワーク２!$B$611</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4.8128600170878923E-2"/>
                  <c:y val="3.549342842946238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A08-43F7-89D7-D52666E81756}"/>
                </c:ext>
              </c:extLst>
            </c:dLbl>
            <c:dLbl>
              <c:idx val="1"/>
              <c:layout>
                <c:manualLayout>
                  <c:x val="4.812860017087892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A08-43F7-89D7-D52666E81756}"/>
                </c:ext>
              </c:extLst>
            </c:dLbl>
            <c:dLbl>
              <c:idx val="2"/>
              <c:layout>
                <c:manualLayout>
                  <c:x val="4.8128600170878923E-2"/>
                  <c:y val="7.09868568589247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A08-43F7-89D7-D52666E8175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グラフワーク２!$C$605:$G$605</c:f>
              <c:strCache>
                <c:ptCount val="5"/>
                <c:pt idx="0">
                  <c:v>合計</c:v>
                </c:pt>
                <c:pt idx="1">
                  <c:v>男性</c:v>
                </c:pt>
                <c:pt idx="2">
                  <c:v>女性</c:v>
                </c:pt>
                <c:pt idx="3">
                  <c:v>その他</c:v>
                </c:pt>
                <c:pt idx="4">
                  <c:v>前回調査</c:v>
                </c:pt>
              </c:strCache>
            </c:strRef>
          </c:cat>
          <c:val>
            <c:numRef>
              <c:f>グラフワーク２!$C$611:$G$611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BA08-43F7-89D7-D52666E81756}"/>
            </c:ext>
          </c:extLst>
        </c:ser>
        <c:dLbls>
          <c:dLblPos val="ctr"/>
          <c:showLegendKey val="0"/>
          <c:showVal val="1"/>
          <c:showCatName val="0"/>
          <c:showSerName val="0"/>
          <c:showPercent val="0"/>
          <c:showBubbleSize val="0"/>
        </c:dLbls>
        <c:gapWidth val="100"/>
        <c:overlap val="100"/>
        <c:axId val="250851544"/>
        <c:axId val="250851936"/>
      </c:barChart>
      <c:catAx>
        <c:axId val="2508515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1936"/>
        <c:crosses val="autoZero"/>
        <c:auto val="1"/>
        <c:lblAlgn val="ctr"/>
        <c:lblOffset val="100"/>
        <c:tickLblSkip val="1"/>
        <c:tickMarkSkip val="1"/>
        <c:noMultiLvlLbl val="0"/>
      </c:catAx>
      <c:valAx>
        <c:axId val="2508519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1544"/>
        <c:crosses val="autoZero"/>
        <c:crossBetween val="between"/>
        <c:majorUnit val="0.2"/>
      </c:valAx>
      <c:spPr>
        <a:noFill/>
        <a:ln w="12700">
          <a:solidFill>
            <a:srgbClr val="808080"/>
          </a:solidFill>
          <a:prstDash val="solid"/>
        </a:ln>
      </c:spPr>
    </c:plotArea>
    <c:legend>
      <c:legendPos val="r"/>
      <c:layout>
        <c:manualLayout>
          <c:xMode val="edge"/>
          <c:yMode val="edge"/>
          <c:x val="0.80660796710755978"/>
          <c:y val="0.11503280839895014"/>
          <c:w val="0.18683561106585814"/>
          <c:h val="0.8534788833214029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392573853656957E-2"/>
          <c:y val="0.15425531914893617"/>
          <c:w val="0.74230648334173654"/>
          <c:h val="0.82446808510638303"/>
        </c:manualLayout>
      </c:layout>
      <c:barChart>
        <c:barDir val="bar"/>
        <c:grouping val="percentStacked"/>
        <c:varyColors val="0"/>
        <c:ser>
          <c:idx val="0"/>
          <c:order val="0"/>
          <c:tx>
            <c:strRef>
              <c:f>グラフワーク２!$B$101</c:f>
              <c:strCache>
                <c:ptCount val="1"/>
                <c:pt idx="0">
                  <c:v>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1E1-4245-82EC-3095AFB149F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1E1-4245-82EC-3095AFB149F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1E1-4245-82EC-3095AFB149F6}"/>
                </c:ext>
              </c:extLst>
            </c:dLbl>
            <c:dLbl>
              <c:idx val="3"/>
              <c:delete val="1"/>
              <c:extLst>
                <c:ext xmlns:c15="http://schemas.microsoft.com/office/drawing/2012/chart" uri="{CE6537A1-D6FC-4f65-9D91-7224C49458BB}"/>
                <c:ext xmlns:c16="http://schemas.microsoft.com/office/drawing/2014/chart" uri="{C3380CC4-5D6E-409C-BE32-E72D297353CC}">
                  <c16:uniqueId val="{00000002-B16E-4625-B688-FD6E7E881F2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グラフワーク２!$C$100:$G$100</c:f>
              <c:strCache>
                <c:ptCount val="5"/>
                <c:pt idx="0">
                  <c:v>合計</c:v>
                </c:pt>
                <c:pt idx="1">
                  <c:v>男性</c:v>
                </c:pt>
                <c:pt idx="2">
                  <c:v>女性</c:v>
                </c:pt>
                <c:pt idx="3">
                  <c:v>その他</c:v>
                </c:pt>
                <c:pt idx="4">
                  <c:v>前回調査</c:v>
                </c:pt>
              </c:strCache>
            </c:strRef>
          </c:cat>
          <c:val>
            <c:numRef>
              <c:f>グラフワーク２!$C$101:$G$101</c:f>
              <c:numCache>
                <c:formatCode>0.0_ </c:formatCode>
                <c:ptCount val="5"/>
                <c:pt idx="0">
                  <c:v>78.073770491803273</c:v>
                </c:pt>
                <c:pt idx="1">
                  <c:v>68.539325842696627</c:v>
                </c:pt>
                <c:pt idx="2">
                  <c:v>80.200501253132828</c:v>
                </c:pt>
                <c:pt idx="3">
                  <c:v>0</c:v>
                </c:pt>
                <c:pt idx="4">
                  <c:v>75.156576200417533</c:v>
                </c:pt>
              </c:numCache>
            </c:numRef>
          </c:val>
          <c:extLst>
            <c:ext xmlns:c16="http://schemas.microsoft.com/office/drawing/2014/chart" uri="{C3380CC4-5D6E-409C-BE32-E72D297353CC}">
              <c16:uniqueId val="{00000003-41E1-4245-82EC-3095AFB149F6}"/>
            </c:ext>
          </c:extLst>
        </c:ser>
        <c:ser>
          <c:idx val="1"/>
          <c:order val="1"/>
          <c:tx>
            <c:strRef>
              <c:f>グラフワーク２!$B$102</c:f>
              <c:strCache>
                <c:ptCount val="1"/>
                <c:pt idx="0">
                  <c:v>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B16E-4625-B688-FD6E7E881F2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グラフワーク２!$C$100:$G$100</c:f>
              <c:strCache>
                <c:ptCount val="5"/>
                <c:pt idx="0">
                  <c:v>合計</c:v>
                </c:pt>
                <c:pt idx="1">
                  <c:v>男性</c:v>
                </c:pt>
                <c:pt idx="2">
                  <c:v>女性</c:v>
                </c:pt>
                <c:pt idx="3">
                  <c:v>その他</c:v>
                </c:pt>
                <c:pt idx="4">
                  <c:v>前回調査</c:v>
                </c:pt>
              </c:strCache>
            </c:strRef>
          </c:cat>
          <c:val>
            <c:numRef>
              <c:f>グラフワーク２!$C$102:$G$102</c:f>
              <c:numCache>
                <c:formatCode>0.0_ </c:formatCode>
                <c:ptCount val="5"/>
                <c:pt idx="0">
                  <c:v>21.721311475409834</c:v>
                </c:pt>
                <c:pt idx="1">
                  <c:v>31.460674157303369</c:v>
                </c:pt>
                <c:pt idx="2">
                  <c:v>19.548872180451127</c:v>
                </c:pt>
                <c:pt idx="3">
                  <c:v>0</c:v>
                </c:pt>
                <c:pt idx="4">
                  <c:v>24.843423799582464</c:v>
                </c:pt>
              </c:numCache>
            </c:numRef>
          </c:val>
          <c:extLst>
            <c:ext xmlns:c16="http://schemas.microsoft.com/office/drawing/2014/chart" uri="{C3380CC4-5D6E-409C-BE32-E72D297353CC}">
              <c16:uniqueId val="{00000004-41E1-4245-82EC-3095AFB149F6}"/>
            </c:ext>
          </c:extLst>
        </c:ser>
        <c:ser>
          <c:idx val="2"/>
          <c:order val="2"/>
          <c:tx>
            <c:strRef>
              <c:f>グラフワーク２!$B$103</c:f>
              <c:strCache>
                <c:ptCount val="1"/>
                <c:pt idx="0">
                  <c:v>無回答</c:v>
                </c:pt>
              </c:strCache>
            </c:strRef>
          </c:tx>
          <c:spPr>
            <a:no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B07-408D-BAB9-962614C3CFED}"/>
                </c:ext>
              </c:extLst>
            </c:dLbl>
            <c:dLbl>
              <c:idx val="3"/>
              <c:delete val="1"/>
              <c:extLst>
                <c:ext xmlns:c15="http://schemas.microsoft.com/office/drawing/2012/chart" uri="{CE6537A1-D6FC-4f65-9D91-7224C49458BB}"/>
                <c:ext xmlns:c16="http://schemas.microsoft.com/office/drawing/2014/chart" uri="{C3380CC4-5D6E-409C-BE32-E72D297353CC}">
                  <c16:uniqueId val="{00000000-B16E-4625-B688-FD6E7E881F2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グラフワーク２!$C$100:$G$100</c:f>
              <c:strCache>
                <c:ptCount val="5"/>
                <c:pt idx="0">
                  <c:v>合計</c:v>
                </c:pt>
                <c:pt idx="1">
                  <c:v>男性</c:v>
                </c:pt>
                <c:pt idx="2">
                  <c:v>女性</c:v>
                </c:pt>
                <c:pt idx="3">
                  <c:v>その他</c:v>
                </c:pt>
                <c:pt idx="4">
                  <c:v>前回調査</c:v>
                </c:pt>
              </c:strCache>
            </c:strRef>
          </c:cat>
          <c:val>
            <c:numRef>
              <c:f>グラフワーク２!$C$103:$G$103</c:f>
              <c:numCache>
                <c:formatCode>0.0_ </c:formatCode>
                <c:ptCount val="5"/>
                <c:pt idx="0">
                  <c:v>0.20491803278688525</c:v>
                </c:pt>
                <c:pt idx="1">
                  <c:v>0</c:v>
                </c:pt>
                <c:pt idx="2">
                  <c:v>0.25062656641604009</c:v>
                </c:pt>
                <c:pt idx="3">
                  <c:v>0</c:v>
                </c:pt>
                <c:pt idx="4">
                  <c:v>0</c:v>
                </c:pt>
              </c:numCache>
            </c:numRef>
          </c:val>
          <c:extLst>
            <c:ext xmlns:c16="http://schemas.microsoft.com/office/drawing/2014/chart" uri="{C3380CC4-5D6E-409C-BE32-E72D297353CC}">
              <c16:uniqueId val="{00000006-41E1-4245-82EC-3095AFB149F6}"/>
            </c:ext>
          </c:extLst>
        </c:ser>
        <c:ser>
          <c:idx val="3"/>
          <c:order val="3"/>
          <c:tx>
            <c:strRef>
              <c:f>グラフワーク２!$B$104</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2840722495894911E-2"/>
                  <c:y val="-7.08534621578100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B36-46E1-A3F2-107C2C884749}"/>
                </c:ext>
              </c:extLst>
            </c:dLbl>
            <c:dLbl>
              <c:idx val="1"/>
              <c:layout>
                <c:manualLayout>
                  <c:x val="3.2840722495894911E-2"/>
                  <c:y val="-8.373590982286628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36-46E1-A3F2-107C2C884749}"/>
                </c:ext>
              </c:extLst>
            </c:dLbl>
            <c:dLbl>
              <c:idx val="2"/>
              <c:layout>
                <c:manualLayout>
                  <c:x val="3.2840722495894911E-2"/>
                  <c:y val="-5.797101449275362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36-46E1-A3F2-107C2C88474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グラフワーク２!$C$100:$G$100</c:f>
              <c:strCache>
                <c:ptCount val="5"/>
                <c:pt idx="0">
                  <c:v>合計</c:v>
                </c:pt>
                <c:pt idx="1">
                  <c:v>男性</c:v>
                </c:pt>
                <c:pt idx="2">
                  <c:v>女性</c:v>
                </c:pt>
                <c:pt idx="3">
                  <c:v>その他</c:v>
                </c:pt>
                <c:pt idx="4">
                  <c:v>前回調査</c:v>
                </c:pt>
              </c:strCache>
            </c:strRef>
          </c:cat>
          <c:val>
            <c:numRef>
              <c:f>グラフワーク２!$C$104:$G$104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3B36-46E1-A3F2-107C2C884749}"/>
            </c:ext>
          </c:extLst>
        </c:ser>
        <c:dLbls>
          <c:dLblPos val="ctr"/>
          <c:showLegendKey val="0"/>
          <c:showVal val="1"/>
          <c:showCatName val="0"/>
          <c:showSerName val="0"/>
          <c:showPercent val="0"/>
          <c:showBubbleSize val="0"/>
        </c:dLbls>
        <c:gapWidth val="100"/>
        <c:overlap val="100"/>
        <c:axId val="205594624"/>
        <c:axId val="205595016"/>
      </c:barChart>
      <c:catAx>
        <c:axId val="2055946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5016"/>
        <c:crosses val="autoZero"/>
        <c:auto val="1"/>
        <c:lblAlgn val="ctr"/>
        <c:lblOffset val="100"/>
        <c:tickLblSkip val="1"/>
        <c:tickMarkSkip val="1"/>
        <c:noMultiLvlLbl val="0"/>
      </c:catAx>
      <c:valAx>
        <c:axId val="20559501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4624"/>
        <c:crosses val="autoZero"/>
        <c:crossBetween val="between"/>
        <c:majorUnit val="0.2"/>
      </c:valAx>
      <c:spPr>
        <a:noFill/>
        <a:ln w="12700">
          <a:solidFill>
            <a:srgbClr val="808080"/>
          </a:solidFill>
          <a:prstDash val="solid"/>
        </a:ln>
      </c:spPr>
    </c:plotArea>
    <c:legend>
      <c:legendPos val="r"/>
      <c:layout>
        <c:manualLayout>
          <c:xMode val="edge"/>
          <c:yMode val="edge"/>
          <c:x val="0.88593667170913981"/>
          <c:y val="0.1436169754143051"/>
          <c:w val="0.10750690646427818"/>
          <c:h val="0.505481887227864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グラフワーク２!$J$606</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210-4B20-B5EF-E956A06FFFD8}"/>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210-4B20-B5EF-E956A06FFFD8}"/>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210-4B20-B5EF-E956A06FFFD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グラフワーク２!$K$605:$O$605</c:f>
              <c:strCache>
                <c:ptCount val="5"/>
                <c:pt idx="0">
                  <c:v>合計</c:v>
                </c:pt>
                <c:pt idx="1">
                  <c:v>男性</c:v>
                </c:pt>
                <c:pt idx="2">
                  <c:v>女性</c:v>
                </c:pt>
                <c:pt idx="3">
                  <c:v>その他</c:v>
                </c:pt>
                <c:pt idx="4">
                  <c:v>前回調査</c:v>
                </c:pt>
              </c:strCache>
            </c:strRef>
          </c:cat>
          <c:val>
            <c:numRef>
              <c:f>グラフワーク２!$K$606:$O$606</c:f>
              <c:numCache>
                <c:formatCode>0.0_ </c:formatCode>
                <c:ptCount val="5"/>
                <c:pt idx="0">
                  <c:v>41.188524590163937</c:v>
                </c:pt>
                <c:pt idx="1">
                  <c:v>48.101265822784811</c:v>
                </c:pt>
                <c:pt idx="2">
                  <c:v>34.53815261044177</c:v>
                </c:pt>
                <c:pt idx="3">
                  <c:v>50</c:v>
                </c:pt>
                <c:pt idx="4">
                  <c:v>61.363636363636367</c:v>
                </c:pt>
              </c:numCache>
            </c:numRef>
          </c:val>
          <c:extLst>
            <c:ext xmlns:c16="http://schemas.microsoft.com/office/drawing/2014/chart" uri="{C3380CC4-5D6E-409C-BE32-E72D297353CC}">
              <c16:uniqueId val="{00000003-A210-4B20-B5EF-E956A06FFFD8}"/>
            </c:ext>
          </c:extLst>
        </c:ser>
        <c:ser>
          <c:idx val="1"/>
          <c:order val="1"/>
          <c:tx>
            <c:strRef>
              <c:f>グラフワーク２!$J$607</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グラフワーク２!$K$605:$O$605</c:f>
              <c:strCache>
                <c:ptCount val="5"/>
                <c:pt idx="0">
                  <c:v>合計</c:v>
                </c:pt>
                <c:pt idx="1">
                  <c:v>男性</c:v>
                </c:pt>
                <c:pt idx="2">
                  <c:v>女性</c:v>
                </c:pt>
                <c:pt idx="3">
                  <c:v>その他</c:v>
                </c:pt>
                <c:pt idx="4">
                  <c:v>前回調査</c:v>
                </c:pt>
              </c:strCache>
            </c:strRef>
          </c:cat>
          <c:val>
            <c:numRef>
              <c:f>グラフワーク２!$K$607:$O$607</c:f>
              <c:numCache>
                <c:formatCode>0.0_ </c:formatCode>
                <c:ptCount val="5"/>
                <c:pt idx="0">
                  <c:v>19.672131147540984</c:v>
                </c:pt>
                <c:pt idx="1">
                  <c:v>20.675105485232066</c:v>
                </c:pt>
                <c:pt idx="2">
                  <c:v>18.473895582329316</c:v>
                </c:pt>
                <c:pt idx="3">
                  <c:v>50</c:v>
                </c:pt>
                <c:pt idx="4">
                  <c:v>13.84297520661157</c:v>
                </c:pt>
              </c:numCache>
            </c:numRef>
          </c:val>
          <c:extLst>
            <c:ext xmlns:c16="http://schemas.microsoft.com/office/drawing/2014/chart" uri="{C3380CC4-5D6E-409C-BE32-E72D297353CC}">
              <c16:uniqueId val="{00000004-A210-4B20-B5EF-E956A06FFFD8}"/>
            </c:ext>
          </c:extLst>
        </c:ser>
        <c:ser>
          <c:idx val="2"/>
          <c:order val="2"/>
          <c:tx>
            <c:strRef>
              <c:f>グラフワーク２!$J$608</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A210-4B20-B5EF-E956A06FFFD8}"/>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A210-4B20-B5EF-E956A06FFFD8}"/>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A210-4B20-B5EF-E956A06FFFD8}"/>
                </c:ext>
              </c:extLst>
            </c:dLbl>
            <c:dLbl>
              <c:idx val="3"/>
              <c:layout>
                <c:manualLayout>
                  <c:x val="-1.5311459016701202E-2"/>
                  <c:y val="7.7453203069834716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210-4B20-B5EF-E956A06FFFD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グラフワーク２!$K$605:$O$605</c:f>
              <c:strCache>
                <c:ptCount val="5"/>
                <c:pt idx="0">
                  <c:v>合計</c:v>
                </c:pt>
                <c:pt idx="1">
                  <c:v>男性</c:v>
                </c:pt>
                <c:pt idx="2">
                  <c:v>女性</c:v>
                </c:pt>
                <c:pt idx="3">
                  <c:v>その他</c:v>
                </c:pt>
                <c:pt idx="4">
                  <c:v>前回調査</c:v>
                </c:pt>
              </c:strCache>
            </c:strRef>
          </c:cat>
          <c:val>
            <c:numRef>
              <c:f>グラフワーク２!$K$608:$O$608</c:f>
              <c:numCache>
                <c:formatCode>0.0_ </c:formatCode>
                <c:ptCount val="5"/>
                <c:pt idx="0">
                  <c:v>31.967213114754102</c:v>
                </c:pt>
                <c:pt idx="1">
                  <c:v>23.628691983122362</c:v>
                </c:pt>
                <c:pt idx="2">
                  <c:v>40.160642570281126</c:v>
                </c:pt>
                <c:pt idx="3">
                  <c:v>0</c:v>
                </c:pt>
                <c:pt idx="4">
                  <c:v>22.727272727272727</c:v>
                </c:pt>
              </c:numCache>
            </c:numRef>
          </c:val>
          <c:extLst>
            <c:ext xmlns:c16="http://schemas.microsoft.com/office/drawing/2014/chart" uri="{C3380CC4-5D6E-409C-BE32-E72D297353CC}">
              <c16:uniqueId val="{00000009-A210-4B20-B5EF-E956A06FFFD8}"/>
            </c:ext>
          </c:extLst>
        </c:ser>
        <c:ser>
          <c:idx val="3"/>
          <c:order val="3"/>
          <c:tx>
            <c:strRef>
              <c:f>グラフワーク２!$J$609</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A210-4B20-B5EF-E956A06FFFD8}"/>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A210-4B20-B5EF-E956A06FFFD8}"/>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A210-4B20-B5EF-E956A06FFFD8}"/>
                </c:ext>
              </c:extLst>
            </c:dLbl>
            <c:dLbl>
              <c:idx val="3"/>
              <c:layout>
                <c:manualLayout>
                  <c:x val="1.0936756440500859E-2"/>
                  <c:y val="3.872172336120802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210-4B20-B5EF-E956A06FFFD8}"/>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グラフワーク２!$K$605:$O$605</c:f>
              <c:strCache>
                <c:ptCount val="5"/>
                <c:pt idx="0">
                  <c:v>合計</c:v>
                </c:pt>
                <c:pt idx="1">
                  <c:v>男性</c:v>
                </c:pt>
                <c:pt idx="2">
                  <c:v>女性</c:v>
                </c:pt>
                <c:pt idx="3">
                  <c:v>その他</c:v>
                </c:pt>
                <c:pt idx="4">
                  <c:v>前回調査</c:v>
                </c:pt>
              </c:strCache>
            </c:strRef>
          </c:cat>
          <c:val>
            <c:numRef>
              <c:f>グラフワーク２!$K$609:$O$609</c:f>
              <c:numCache>
                <c:formatCode>0.0_ </c:formatCode>
                <c:ptCount val="5"/>
                <c:pt idx="0">
                  <c:v>6.557377049180328</c:v>
                </c:pt>
                <c:pt idx="1">
                  <c:v>7.1729957805907167</c:v>
                </c:pt>
                <c:pt idx="2">
                  <c:v>6.024096385542169</c:v>
                </c:pt>
                <c:pt idx="3">
                  <c:v>0</c:v>
                </c:pt>
                <c:pt idx="4">
                  <c:v>2.0661157024793386</c:v>
                </c:pt>
              </c:numCache>
            </c:numRef>
          </c:val>
          <c:extLst>
            <c:ext xmlns:c16="http://schemas.microsoft.com/office/drawing/2014/chart" uri="{C3380CC4-5D6E-409C-BE32-E72D297353CC}">
              <c16:uniqueId val="{0000000E-A210-4B20-B5EF-E956A06FFFD8}"/>
            </c:ext>
          </c:extLst>
        </c:ser>
        <c:ser>
          <c:idx val="4"/>
          <c:order val="4"/>
          <c:tx>
            <c:strRef>
              <c:f>グラフワーク２!$J$610</c:f>
              <c:strCache>
                <c:ptCount val="1"/>
                <c:pt idx="0">
                  <c:v>無回答</c:v>
                </c:pt>
              </c:strCache>
            </c:strRef>
          </c:tx>
          <c:spPr>
            <a:noFill/>
            <a:ln w="12700">
              <a:solidFill>
                <a:srgbClr val="000000"/>
              </a:solidFill>
              <a:prstDash val="solid"/>
            </a:ln>
          </c:spPr>
          <c:invertIfNegative val="0"/>
          <c:dLbls>
            <c:dLbl>
              <c:idx val="0"/>
              <c:layout>
                <c:manualLayout>
                  <c:x val="2.1873512881001717E-2"/>
                  <c:y val="3.5493385143685029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210-4B20-B5EF-E956A06FFFD8}"/>
                </c:ext>
              </c:extLst>
            </c:dLbl>
            <c:dLbl>
              <c:idx val="1"/>
              <c:layout>
                <c:manualLayout>
                  <c:x val="2.1873512881001717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210-4B20-B5EF-E956A06FFFD8}"/>
                </c:ext>
              </c:extLst>
            </c:dLbl>
            <c:dLbl>
              <c:idx val="2"/>
              <c:layout>
                <c:manualLayout>
                  <c:x val="2.406086416910189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210-4B20-B5EF-E956A06FFFD8}"/>
                </c:ext>
              </c:extLst>
            </c:dLbl>
            <c:dLbl>
              <c:idx val="3"/>
              <c:layout>
                <c:manualLayout>
                  <c:x val="3.0622918033402405E-2"/>
                  <c:y val="6.0977171366583784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210-4B20-B5EF-E956A06FFFD8}"/>
                </c:ext>
              </c:extLst>
            </c:dLbl>
            <c:dLbl>
              <c:idx val="4"/>
              <c:layout>
                <c:manualLayout>
                  <c:x val="2.40608641691018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3A-49EC-A5CE-A2132BDC37E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グラフワーク２!$K$605:$O$605</c:f>
              <c:strCache>
                <c:ptCount val="5"/>
                <c:pt idx="0">
                  <c:v>合計</c:v>
                </c:pt>
                <c:pt idx="1">
                  <c:v>男性</c:v>
                </c:pt>
                <c:pt idx="2">
                  <c:v>女性</c:v>
                </c:pt>
                <c:pt idx="3">
                  <c:v>その他</c:v>
                </c:pt>
                <c:pt idx="4">
                  <c:v>前回調査</c:v>
                </c:pt>
              </c:strCache>
            </c:strRef>
          </c:cat>
          <c:val>
            <c:numRef>
              <c:f>グラフワーク２!$K$610:$O$610</c:f>
              <c:numCache>
                <c:formatCode>0.0_ </c:formatCode>
                <c:ptCount val="5"/>
                <c:pt idx="0">
                  <c:v>0.61475409836065575</c:v>
                </c:pt>
                <c:pt idx="1">
                  <c:v>0.42194092827004215</c:v>
                </c:pt>
                <c:pt idx="2">
                  <c:v>0.80321285140562237</c:v>
                </c:pt>
                <c:pt idx="3">
                  <c:v>0</c:v>
                </c:pt>
                <c:pt idx="4">
                  <c:v>0</c:v>
                </c:pt>
              </c:numCache>
            </c:numRef>
          </c:val>
          <c:extLst>
            <c:ext xmlns:c16="http://schemas.microsoft.com/office/drawing/2014/chart" uri="{C3380CC4-5D6E-409C-BE32-E72D297353CC}">
              <c16:uniqueId val="{00000013-A210-4B20-B5EF-E956A06FFFD8}"/>
            </c:ext>
          </c:extLst>
        </c:ser>
        <c:ser>
          <c:idx val="5"/>
          <c:order val="5"/>
          <c:tx>
            <c:strRef>
              <c:f>グラフワーク２!$J$611</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5.4683782202504291E-2"/>
                  <c:y val="3.5493385143685029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357-465E-8BFB-DD3503093F9A}"/>
                </c:ext>
              </c:extLst>
            </c:dLbl>
            <c:dLbl>
              <c:idx val="1"/>
              <c:layout>
                <c:manualLayout>
                  <c:x val="5.249643091440411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357-465E-8BFB-DD3503093F9A}"/>
                </c:ext>
              </c:extLst>
            </c:dLbl>
            <c:dLbl>
              <c:idx val="2"/>
              <c:layout>
                <c:manualLayout>
                  <c:x val="5.249643091440411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357-465E-8BFB-DD3503093F9A}"/>
                </c:ext>
              </c:extLst>
            </c:dLbl>
            <c:dLbl>
              <c:idx val="3"/>
              <c:layout>
                <c:manualLayout>
                  <c:x val="5.2496430914404119E-2"/>
                  <c:y val="-3.871989404606703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57-465E-8BFB-DD3503093F9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グラフワーク２!$K$605:$O$605</c:f>
              <c:strCache>
                <c:ptCount val="5"/>
                <c:pt idx="0">
                  <c:v>合計</c:v>
                </c:pt>
                <c:pt idx="1">
                  <c:v>男性</c:v>
                </c:pt>
                <c:pt idx="2">
                  <c:v>女性</c:v>
                </c:pt>
                <c:pt idx="3">
                  <c:v>その他</c:v>
                </c:pt>
                <c:pt idx="4">
                  <c:v>前回調査</c:v>
                </c:pt>
              </c:strCache>
            </c:strRef>
          </c:cat>
          <c:val>
            <c:numRef>
              <c:f>グラフワーク２!$K$611:$O$611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4357-465E-8BFB-DD3503093F9A}"/>
            </c:ext>
          </c:extLst>
        </c:ser>
        <c:dLbls>
          <c:dLblPos val="ctr"/>
          <c:showLegendKey val="0"/>
          <c:showVal val="1"/>
          <c:showCatName val="0"/>
          <c:showSerName val="0"/>
          <c:showPercent val="0"/>
          <c:showBubbleSize val="0"/>
        </c:dLbls>
        <c:gapWidth val="100"/>
        <c:overlap val="100"/>
        <c:axId val="250852720"/>
        <c:axId val="250853112"/>
      </c:barChart>
      <c:catAx>
        <c:axId val="2508527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3112"/>
        <c:crosses val="autoZero"/>
        <c:auto val="1"/>
        <c:lblAlgn val="ctr"/>
        <c:lblOffset val="100"/>
        <c:tickLblSkip val="1"/>
        <c:tickMarkSkip val="1"/>
        <c:noMultiLvlLbl val="0"/>
      </c:catAx>
      <c:valAx>
        <c:axId val="2508531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852720"/>
        <c:crosses val="autoZero"/>
        <c:crossBetween val="between"/>
        <c:majorUnit val="0.2"/>
      </c:valAx>
      <c:spPr>
        <a:noFill/>
        <a:ln w="12700">
          <a:solidFill>
            <a:srgbClr val="808080"/>
          </a:solidFill>
          <a:prstDash val="solid"/>
        </a:ln>
      </c:spPr>
    </c:plotArea>
    <c:legend>
      <c:legendPos val="r"/>
      <c:layout>
        <c:manualLayout>
          <c:xMode val="edge"/>
          <c:yMode val="edge"/>
          <c:x val="0.80879734860728636"/>
          <c:y val="0.12260849283673775"/>
          <c:w val="0.18464622956613183"/>
          <c:h val="0.8459026211509062"/>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1815739610088848"/>
          <c:y val="6.8273226251149621E-2"/>
          <c:w val="0.51338358106306226"/>
          <c:h val="0.91365641012567878"/>
        </c:manualLayout>
      </c:layout>
      <c:barChart>
        <c:barDir val="bar"/>
        <c:grouping val="clustered"/>
        <c:varyColors val="0"/>
        <c:ser>
          <c:idx val="0"/>
          <c:order val="0"/>
          <c:tx>
            <c:strRef>
              <c:f>グラフワーク２!$C$216</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25E3-4C95-BC22-817C09484EE0}"/>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25E3-4C95-BC22-817C09484EE0}"/>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25E3-4C95-BC22-817C09484EE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グラフワーク２!$B$217:$B$227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（保護者）困っていることはない/
（少年）いやなことはない</c:v>
                </c:pt>
                <c:pt idx="8">
                  <c:v>その他</c:v>
                </c:pt>
                <c:pt idx="9">
                  <c:v>無回答</c:v>
                </c:pt>
                <c:pt idx="10">
                  <c:v>無効回答</c:v>
                </c:pt>
              </c:strCache>
            </c:strRef>
          </c:cat>
          <c:val>
            <c:numRef>
              <c:f>グラフワーク２!$C$217:$C$227</c:f>
              <c:numCache>
                <c:formatCode>0.0_ </c:formatCode>
                <c:ptCount val="11"/>
                <c:pt idx="0">
                  <c:v>28.688524590163933</c:v>
                </c:pt>
                <c:pt idx="1">
                  <c:v>18.647540983606557</c:v>
                </c:pt>
                <c:pt idx="2">
                  <c:v>1.4344262295081966</c:v>
                </c:pt>
                <c:pt idx="3">
                  <c:v>12.909836065573771</c:v>
                </c:pt>
                <c:pt idx="4">
                  <c:v>4.918032786885246</c:v>
                </c:pt>
                <c:pt idx="5">
                  <c:v>24.590163934426229</c:v>
                </c:pt>
                <c:pt idx="6">
                  <c:v>29.918032786885245</c:v>
                </c:pt>
                <c:pt idx="7">
                  <c:v>25.409836065573771</c:v>
                </c:pt>
                <c:pt idx="8">
                  <c:v>5.3278688524590159</c:v>
                </c:pt>
                <c:pt idx="9">
                  <c:v>1.0245901639344261</c:v>
                </c:pt>
                <c:pt idx="10">
                  <c:v>0</c:v>
                </c:pt>
              </c:numCache>
            </c:numRef>
          </c:val>
          <c:extLst>
            <c:ext xmlns:c16="http://schemas.microsoft.com/office/drawing/2014/chart" uri="{C3380CC4-5D6E-409C-BE32-E72D297353CC}">
              <c16:uniqueId val="{00000003-25E3-4C95-BC22-817C09484EE0}"/>
            </c:ext>
          </c:extLst>
        </c:ser>
        <c:ser>
          <c:idx val="1"/>
          <c:order val="1"/>
          <c:tx>
            <c:strRef>
              <c:f>グラフワーク２!$D$216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8B6-4131-97BC-DDB66CC2552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8B6-4131-97BC-DDB66CC2552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8B6-4131-97BC-DDB66CC2552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グラフワーク２!$B$217:$B$227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（保護者）困っていることはない/
（少年）いやなことはない</c:v>
                </c:pt>
                <c:pt idx="8">
                  <c:v>その他</c:v>
                </c:pt>
                <c:pt idx="9">
                  <c:v>無回答</c:v>
                </c:pt>
                <c:pt idx="10">
                  <c:v>無効回答</c:v>
                </c:pt>
              </c:strCache>
            </c:strRef>
          </c:cat>
          <c:val>
            <c:numRef>
              <c:f>グラフワーク２!$D$217:$D$227</c:f>
              <c:numCache>
                <c:formatCode>0.0_ </c:formatCode>
                <c:ptCount val="11"/>
                <c:pt idx="0">
                  <c:v>37.078651685393261</c:v>
                </c:pt>
                <c:pt idx="1">
                  <c:v>20.224719101123593</c:v>
                </c:pt>
                <c:pt idx="2">
                  <c:v>1.1235955056179776</c:v>
                </c:pt>
                <c:pt idx="3">
                  <c:v>16.853932584269664</c:v>
                </c:pt>
                <c:pt idx="4">
                  <c:v>3.3707865168539324</c:v>
                </c:pt>
                <c:pt idx="5">
                  <c:v>32.584269662921351</c:v>
                </c:pt>
                <c:pt idx="6">
                  <c:v>42.696629213483142</c:v>
                </c:pt>
                <c:pt idx="7">
                  <c:v>16.853932584269664</c:v>
                </c:pt>
                <c:pt idx="8">
                  <c:v>3.3707865168539324</c:v>
                </c:pt>
                <c:pt idx="9">
                  <c:v>2.2471910112359552</c:v>
                </c:pt>
                <c:pt idx="10">
                  <c:v>0</c:v>
                </c:pt>
              </c:numCache>
            </c:numRef>
          </c:val>
          <c:extLst>
            <c:ext xmlns:c16="http://schemas.microsoft.com/office/drawing/2014/chart" uri="{C3380CC4-5D6E-409C-BE32-E72D297353CC}">
              <c16:uniqueId val="{00000007-25E3-4C95-BC22-817C09484EE0}"/>
            </c:ext>
          </c:extLst>
        </c:ser>
        <c:ser>
          <c:idx val="2"/>
          <c:order val="2"/>
          <c:tx>
            <c:strRef>
              <c:f>グラフワーク２!$E$216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グラフワーク２!$B$217:$B$227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（保護者）困っていることはない/
（少年）いやなことはない</c:v>
                </c:pt>
                <c:pt idx="8">
                  <c:v>その他</c:v>
                </c:pt>
                <c:pt idx="9">
                  <c:v>無回答</c:v>
                </c:pt>
                <c:pt idx="10">
                  <c:v>無効回答</c:v>
                </c:pt>
              </c:strCache>
            </c:strRef>
          </c:cat>
          <c:val>
            <c:numRef>
              <c:f>グラフワーク２!$E$217:$E$227</c:f>
              <c:numCache>
                <c:formatCode>0.0_ </c:formatCode>
                <c:ptCount val="11"/>
                <c:pt idx="0">
                  <c:v>26.817042606516289</c:v>
                </c:pt>
                <c:pt idx="1">
                  <c:v>18.295739348370926</c:v>
                </c:pt>
                <c:pt idx="2">
                  <c:v>1.5037593984962405</c:v>
                </c:pt>
                <c:pt idx="3">
                  <c:v>12.030075187969924</c:v>
                </c:pt>
                <c:pt idx="4">
                  <c:v>5.2631578947368416</c:v>
                </c:pt>
                <c:pt idx="5">
                  <c:v>22.807017543859647</c:v>
                </c:pt>
                <c:pt idx="6">
                  <c:v>27.06766917293233</c:v>
                </c:pt>
                <c:pt idx="7">
                  <c:v>27.318295739348368</c:v>
                </c:pt>
                <c:pt idx="8">
                  <c:v>5.7644110275689222</c:v>
                </c:pt>
                <c:pt idx="9">
                  <c:v>0.75187969924812026</c:v>
                </c:pt>
                <c:pt idx="10">
                  <c:v>0</c:v>
                </c:pt>
              </c:numCache>
            </c:numRef>
          </c:val>
          <c:extLst>
            <c:ext xmlns:c16="http://schemas.microsoft.com/office/drawing/2014/chart" uri="{C3380CC4-5D6E-409C-BE32-E72D297353CC}">
              <c16:uniqueId val="{00000008-25E3-4C95-BC22-817C09484EE0}"/>
            </c:ext>
          </c:extLst>
        </c:ser>
        <c:ser>
          <c:idx val="3"/>
          <c:order val="3"/>
          <c:tx>
            <c:strRef>
              <c:f>グラフワーク２!$F$216</c:f>
              <c:strCache>
                <c:ptCount val="1"/>
                <c:pt idx="0">
                  <c:v>その他</c:v>
                </c:pt>
              </c:strCache>
            </c:strRef>
          </c:tx>
          <c:spPr>
            <a:pattFill prst="dotDmnd">
              <a:fgClr>
                <a:sysClr val="windowText" lastClr="000000"/>
              </a:fgClr>
              <a:bgClr>
                <a:sysClr val="window" lastClr="FFFFFF"/>
              </a:bgClr>
            </a:pattFill>
            <a:ln>
              <a:solidFill>
                <a:srgbClr val="000000"/>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グラフワーク２!$B$217:$B$227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（保護者）困っていることはない/
（少年）いやなことはない</c:v>
                </c:pt>
                <c:pt idx="8">
                  <c:v>その他</c:v>
                </c:pt>
                <c:pt idx="9">
                  <c:v>無回答</c:v>
                </c:pt>
                <c:pt idx="10">
                  <c:v>無効回答</c:v>
                </c:pt>
              </c:strCache>
            </c:strRef>
          </c:cat>
          <c:val>
            <c:numRef>
              <c:f>グラフワーク２!$F$217:$F$227</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6EA-41FD-AF0C-11F035E77A68}"/>
            </c:ext>
          </c:extLst>
        </c:ser>
        <c:ser>
          <c:idx val="4"/>
          <c:order val="4"/>
          <c:tx>
            <c:strRef>
              <c:f>グラフワーク２!$G$216</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グラフワーク２!$B$217:$B$227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（保護者）困っていることはない/
（少年）いやなことはない</c:v>
                </c:pt>
                <c:pt idx="8">
                  <c:v>その他</c:v>
                </c:pt>
                <c:pt idx="9">
                  <c:v>無回答</c:v>
                </c:pt>
                <c:pt idx="10">
                  <c:v>無効回答</c:v>
                </c:pt>
              </c:strCache>
            </c:strRef>
          </c:cat>
          <c:val>
            <c:numRef>
              <c:f>グラフワーク２!$G$217:$G$227</c:f>
              <c:numCache>
                <c:formatCode>0.0_ </c:formatCode>
                <c:ptCount val="11"/>
                <c:pt idx="0">
                  <c:v>30.897703549060545</c:v>
                </c:pt>
                <c:pt idx="1">
                  <c:v>22.338204592901878</c:v>
                </c:pt>
                <c:pt idx="2">
                  <c:v>3.3402922755741127</c:v>
                </c:pt>
                <c:pt idx="3">
                  <c:v>14.196242171189979</c:v>
                </c:pt>
                <c:pt idx="4">
                  <c:v>3.3402922755741127</c:v>
                </c:pt>
                <c:pt idx="5">
                  <c:v>33.820459290187891</c:v>
                </c:pt>
                <c:pt idx="6">
                  <c:v>33.611691022964507</c:v>
                </c:pt>
                <c:pt idx="7">
                  <c:v>17.32776617954071</c:v>
                </c:pt>
                <c:pt idx="8">
                  <c:v>5.6367432150313155</c:v>
                </c:pt>
                <c:pt idx="9">
                  <c:v>1.6701461377870563</c:v>
                </c:pt>
              </c:numCache>
            </c:numRef>
          </c:val>
          <c:extLst>
            <c:ext xmlns:c16="http://schemas.microsoft.com/office/drawing/2014/chart" uri="{C3380CC4-5D6E-409C-BE32-E72D297353CC}">
              <c16:uniqueId val="{00000000-3543-4830-94D7-DD0C346B6B5D}"/>
            </c:ext>
          </c:extLst>
        </c:ser>
        <c:dLbls>
          <c:dLblPos val="outEnd"/>
          <c:showLegendKey val="0"/>
          <c:showVal val="1"/>
          <c:showCatName val="0"/>
          <c:showSerName val="0"/>
          <c:showPercent val="0"/>
          <c:showBubbleSize val="0"/>
        </c:dLbls>
        <c:gapWidth val="40"/>
        <c:axId val="252115864"/>
        <c:axId val="252116256"/>
      </c:barChart>
      <c:catAx>
        <c:axId val="252115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6256"/>
        <c:crosses val="autoZero"/>
        <c:auto val="1"/>
        <c:lblAlgn val="ctr"/>
        <c:lblOffset val="100"/>
        <c:tickLblSkip val="1"/>
        <c:tickMarkSkip val="1"/>
        <c:noMultiLvlLbl val="0"/>
      </c:catAx>
      <c:valAx>
        <c:axId val="25211625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5864"/>
        <c:crosses val="autoZero"/>
        <c:crossBetween val="between"/>
        <c:majorUnit val="20"/>
      </c:valAx>
      <c:spPr>
        <a:noFill/>
        <a:ln w="3175">
          <a:solidFill>
            <a:srgbClr val="000000"/>
          </a:solidFill>
          <a:prstDash val="solid"/>
        </a:ln>
      </c:spPr>
    </c:plotArea>
    <c:legend>
      <c:legendPos val="r"/>
      <c:layout>
        <c:manualLayout>
          <c:xMode val="edge"/>
          <c:yMode val="edge"/>
          <c:x val="0.80273960183946369"/>
          <c:y val="0.79089430227471569"/>
          <c:w val="0.156044714466402"/>
          <c:h val="0.115247703412073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グラフワーク２!$C$135</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E7-472B-8391-CEC9D148EBC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E7-472B-8391-CEC9D148EBC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E7-472B-8391-CEC9D148EB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グラフワーク２!$B$136:$B$145</c:f>
              <c:strCache>
                <c:ptCount val="10"/>
                <c:pt idx="0">
                  <c:v>みんなで食事をしている時</c:v>
                </c:pt>
                <c:pt idx="1">
                  <c:v>親と話をしている時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グラフワーク２!$C$136:$C$145</c:f>
              <c:numCache>
                <c:formatCode>0.0_ </c:formatCode>
                <c:ptCount val="10"/>
                <c:pt idx="0">
                  <c:v>34.631147540983612</c:v>
                </c:pt>
                <c:pt idx="1">
                  <c:v>16.188524590163937</c:v>
                </c:pt>
                <c:pt idx="2">
                  <c:v>35.450819672131146</c:v>
                </c:pt>
                <c:pt idx="3">
                  <c:v>4.0983606557377046</c:v>
                </c:pt>
                <c:pt idx="4">
                  <c:v>29.508196721311474</c:v>
                </c:pt>
                <c:pt idx="5">
                  <c:v>51.024590163934427</c:v>
                </c:pt>
                <c:pt idx="6">
                  <c:v>1.4344262295081966</c:v>
                </c:pt>
                <c:pt idx="7">
                  <c:v>0.61475409836065575</c:v>
                </c:pt>
                <c:pt idx="8">
                  <c:v>0</c:v>
                </c:pt>
                <c:pt idx="9">
                  <c:v>7.3770491803278686</c:v>
                </c:pt>
              </c:numCache>
            </c:numRef>
          </c:val>
          <c:extLst>
            <c:ext xmlns:c16="http://schemas.microsoft.com/office/drawing/2014/chart" uri="{C3380CC4-5D6E-409C-BE32-E72D297353CC}">
              <c16:uniqueId val="{00000003-A3E7-472B-8391-CEC9D148EBCA}"/>
            </c:ext>
          </c:extLst>
        </c:ser>
        <c:ser>
          <c:idx val="1"/>
          <c:order val="1"/>
          <c:tx>
            <c:strRef>
              <c:f>グラフワーク２!$D$135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E2FE-487E-8080-B4904A3B290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E2FE-487E-8080-B4904A3B290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E2FE-487E-8080-B4904A3B290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グラフワーク２!$B$136:$B$145</c:f>
              <c:strCache>
                <c:ptCount val="10"/>
                <c:pt idx="0">
                  <c:v>みんなで食事をしている時</c:v>
                </c:pt>
                <c:pt idx="1">
                  <c:v>親と話をしている時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グラフワーク２!$D$136:$D$145</c:f>
              <c:numCache>
                <c:formatCode>0.0_ </c:formatCode>
                <c:ptCount val="10"/>
                <c:pt idx="0">
                  <c:v>44.943820224719097</c:v>
                </c:pt>
                <c:pt idx="1">
                  <c:v>10.112359550561797</c:v>
                </c:pt>
                <c:pt idx="2">
                  <c:v>34.831460674157306</c:v>
                </c:pt>
                <c:pt idx="3">
                  <c:v>1.1235955056179776</c:v>
                </c:pt>
                <c:pt idx="4">
                  <c:v>31.460674157303369</c:v>
                </c:pt>
                <c:pt idx="5">
                  <c:v>44.943820224719097</c:v>
                </c:pt>
                <c:pt idx="6">
                  <c:v>0</c:v>
                </c:pt>
                <c:pt idx="7">
                  <c:v>0</c:v>
                </c:pt>
                <c:pt idx="8">
                  <c:v>0</c:v>
                </c:pt>
                <c:pt idx="9">
                  <c:v>11.235955056179774</c:v>
                </c:pt>
              </c:numCache>
            </c:numRef>
          </c:val>
          <c:extLst>
            <c:ext xmlns:c16="http://schemas.microsoft.com/office/drawing/2014/chart" uri="{C3380CC4-5D6E-409C-BE32-E72D297353CC}">
              <c16:uniqueId val="{00000007-A3E7-472B-8391-CEC9D148EBCA}"/>
            </c:ext>
          </c:extLst>
        </c:ser>
        <c:ser>
          <c:idx val="2"/>
          <c:order val="2"/>
          <c:tx>
            <c:strRef>
              <c:f>グラフワーク２!$E$135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グラフワーク２!$B$136:$B$145</c:f>
              <c:strCache>
                <c:ptCount val="10"/>
                <c:pt idx="0">
                  <c:v>みんなで食事をしている時</c:v>
                </c:pt>
                <c:pt idx="1">
                  <c:v>親と話をしている時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グラフワーク２!$E$136:$E$145</c:f>
              <c:numCache>
                <c:formatCode>0.0_ </c:formatCode>
                <c:ptCount val="10"/>
                <c:pt idx="0">
                  <c:v>32.330827067669169</c:v>
                </c:pt>
                <c:pt idx="1">
                  <c:v>17.543859649122805</c:v>
                </c:pt>
                <c:pt idx="2">
                  <c:v>35.588972431077693</c:v>
                </c:pt>
                <c:pt idx="3">
                  <c:v>4.7619047619047619</c:v>
                </c:pt>
                <c:pt idx="4">
                  <c:v>29.072681704260649</c:v>
                </c:pt>
                <c:pt idx="5">
                  <c:v>52.380952380952387</c:v>
                </c:pt>
                <c:pt idx="6">
                  <c:v>1.7543859649122806</c:v>
                </c:pt>
                <c:pt idx="7">
                  <c:v>0.75187969924812026</c:v>
                </c:pt>
                <c:pt idx="8">
                  <c:v>0</c:v>
                </c:pt>
                <c:pt idx="9">
                  <c:v>6.5162907268170418</c:v>
                </c:pt>
              </c:numCache>
            </c:numRef>
          </c:val>
          <c:extLst>
            <c:ext xmlns:c16="http://schemas.microsoft.com/office/drawing/2014/chart" uri="{C3380CC4-5D6E-409C-BE32-E72D297353CC}">
              <c16:uniqueId val="{00000008-A3E7-472B-8391-CEC9D148EBCA}"/>
            </c:ext>
          </c:extLst>
        </c:ser>
        <c:ser>
          <c:idx val="3"/>
          <c:order val="3"/>
          <c:tx>
            <c:strRef>
              <c:f>グラフワーク２!$F$135</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3E7-472B-8391-CEC9D148EB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グラフワーク２!$B$136:$B$145</c:f>
              <c:strCache>
                <c:ptCount val="10"/>
                <c:pt idx="0">
                  <c:v>みんなで食事をしている時</c:v>
                </c:pt>
                <c:pt idx="1">
                  <c:v>親と話をしている時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グラフワーク２!$F$136:$F$145</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A3E7-472B-8391-CEC9D148EBCA}"/>
            </c:ext>
          </c:extLst>
        </c:ser>
        <c:ser>
          <c:idx val="4"/>
          <c:order val="4"/>
          <c:tx>
            <c:strRef>
              <c:f>グラフワーク２!$G$135</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グラフワーク２!$B$136:$B$145</c:f>
              <c:strCache>
                <c:ptCount val="10"/>
                <c:pt idx="0">
                  <c:v>みんなで食事をしている時</c:v>
                </c:pt>
                <c:pt idx="1">
                  <c:v>親と話をしている時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グラフワーク２!$G$136:$G$145</c:f>
              <c:numCache>
                <c:formatCode>0.0_ </c:formatCode>
                <c:ptCount val="10"/>
                <c:pt idx="0">
                  <c:v>32.567849686847602</c:v>
                </c:pt>
                <c:pt idx="1">
                  <c:v>15.24008350730689</c:v>
                </c:pt>
                <c:pt idx="2">
                  <c:v>39.248434237995824</c:v>
                </c:pt>
                <c:pt idx="3">
                  <c:v>5.2192066805845512</c:v>
                </c:pt>
                <c:pt idx="4">
                  <c:v>35.908141962421709</c:v>
                </c:pt>
                <c:pt idx="5">
                  <c:v>47.181628392484342</c:v>
                </c:pt>
                <c:pt idx="6">
                  <c:v>1.8789144050104385</c:v>
                </c:pt>
                <c:pt idx="7">
                  <c:v>0.62630480167014613</c:v>
                </c:pt>
                <c:pt idx="8">
                  <c:v>3.757828810020877</c:v>
                </c:pt>
              </c:numCache>
            </c:numRef>
          </c:val>
          <c:extLst>
            <c:ext xmlns:c16="http://schemas.microsoft.com/office/drawing/2014/chart" uri="{C3380CC4-5D6E-409C-BE32-E72D297353CC}">
              <c16:uniqueId val="{00000000-C79E-4A20-9826-037229DB87EC}"/>
            </c:ext>
          </c:extLst>
        </c:ser>
        <c:dLbls>
          <c:showLegendKey val="0"/>
          <c:showVal val="0"/>
          <c:showCatName val="0"/>
          <c:showSerName val="0"/>
          <c:showPercent val="0"/>
          <c:showBubbleSize val="0"/>
        </c:dLbls>
        <c:gapWidth val="40"/>
        <c:axId val="252117040"/>
        <c:axId val="252117432"/>
      </c:barChart>
      <c:catAx>
        <c:axId val="2521170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7432"/>
        <c:crosses val="autoZero"/>
        <c:auto val="1"/>
        <c:lblAlgn val="ctr"/>
        <c:lblOffset val="100"/>
        <c:tickLblSkip val="1"/>
        <c:tickMarkSkip val="1"/>
        <c:noMultiLvlLbl val="0"/>
      </c:catAx>
      <c:valAx>
        <c:axId val="25211743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7040"/>
        <c:crosses val="autoZero"/>
        <c:crossBetween val="between"/>
        <c:majorUnit val="25"/>
      </c:valAx>
      <c:spPr>
        <a:noFill/>
        <a:ln w="3175">
          <a:solidFill>
            <a:srgbClr val="000000"/>
          </a:solidFill>
          <a:prstDash val="solid"/>
        </a:ln>
      </c:spPr>
    </c:plotArea>
    <c:legend>
      <c:legendPos val="r"/>
      <c:layout>
        <c:manualLayout>
          <c:xMode val="edge"/>
          <c:yMode val="edge"/>
          <c:x val="0.80273961908607583"/>
          <c:y val="0.77983426022796098"/>
          <c:w val="0.1416364595809019"/>
          <c:h val="0.17195802809386163"/>
        </c:manualLayout>
      </c:layout>
      <c:overlay val="0"/>
      <c:spPr>
        <a:solidFill>
          <a:sysClr val="window" lastClr="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4959361963812508E-2"/>
          <c:y val="6.8273226251149621E-2"/>
          <c:w val="0.80093068076635343"/>
          <c:h val="0.91365641012567878"/>
        </c:manualLayout>
      </c:layout>
      <c:barChart>
        <c:barDir val="bar"/>
        <c:grouping val="clustered"/>
        <c:varyColors val="0"/>
        <c:ser>
          <c:idx val="0"/>
          <c:order val="0"/>
          <c:tx>
            <c:strRef>
              <c:f>グラフワーク２!$N$135</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67-4C9B-B083-B9E5580B52E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67-4C9B-B083-B9E5580B52EB}"/>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67-4C9B-B083-B9E5580B52E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グラフワーク２!$M$136:$M$145</c:f>
              <c:strCache>
                <c:ptCount val="10"/>
                <c:pt idx="0">
                  <c:v>みんなで食事をしている時</c:v>
                </c:pt>
                <c:pt idx="1">
                  <c:v>父母と話をしている時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グラフワーク２!$N$136:$N$145</c:f>
              <c:numCache>
                <c:formatCode>0.0_ </c:formatCode>
                <c:ptCount val="10"/>
                <c:pt idx="0">
                  <c:v>32.581967213114751</c:v>
                </c:pt>
                <c:pt idx="1">
                  <c:v>18.237704918032787</c:v>
                </c:pt>
                <c:pt idx="2">
                  <c:v>24.180327868852459</c:v>
                </c:pt>
                <c:pt idx="3">
                  <c:v>4.3032786885245899</c:v>
                </c:pt>
                <c:pt idx="4">
                  <c:v>46.92622950819672</c:v>
                </c:pt>
                <c:pt idx="5">
                  <c:v>44.877049180327873</c:v>
                </c:pt>
                <c:pt idx="6">
                  <c:v>2.2540983606557377</c:v>
                </c:pt>
                <c:pt idx="7">
                  <c:v>0.81967213114754101</c:v>
                </c:pt>
                <c:pt idx="8">
                  <c:v>0.20491803278688525</c:v>
                </c:pt>
                <c:pt idx="9">
                  <c:v>5.7377049180327866</c:v>
                </c:pt>
              </c:numCache>
            </c:numRef>
          </c:val>
          <c:extLst>
            <c:ext xmlns:c16="http://schemas.microsoft.com/office/drawing/2014/chart" uri="{C3380CC4-5D6E-409C-BE32-E72D297353CC}">
              <c16:uniqueId val="{00000003-B467-4C9B-B083-B9E5580B52EB}"/>
            </c:ext>
          </c:extLst>
        </c:ser>
        <c:ser>
          <c:idx val="1"/>
          <c:order val="1"/>
          <c:tx>
            <c:strRef>
              <c:f>グラフワーク２!$O$135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756F-4190-9617-638D2301905C}"/>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756F-4190-9617-638D2301905C}"/>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756F-4190-9617-638D2301905C}"/>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グラフワーク２!$M$136:$M$145</c:f>
              <c:strCache>
                <c:ptCount val="10"/>
                <c:pt idx="0">
                  <c:v>みんなで食事をしている時</c:v>
                </c:pt>
                <c:pt idx="1">
                  <c:v>父母と話をしている時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グラフワーク２!$O$136:$O$145</c:f>
              <c:numCache>
                <c:formatCode>0.0_ </c:formatCode>
                <c:ptCount val="10"/>
                <c:pt idx="0">
                  <c:v>37.130801687763714</c:v>
                </c:pt>
                <c:pt idx="1">
                  <c:v>17.299578059071731</c:v>
                </c:pt>
                <c:pt idx="2">
                  <c:v>20.253164556962027</c:v>
                </c:pt>
                <c:pt idx="3">
                  <c:v>2.5316455696202533</c:v>
                </c:pt>
                <c:pt idx="4">
                  <c:v>42.194092827004219</c:v>
                </c:pt>
                <c:pt idx="5">
                  <c:v>50.210970464135016</c:v>
                </c:pt>
                <c:pt idx="6">
                  <c:v>2.5316455696202533</c:v>
                </c:pt>
                <c:pt idx="7">
                  <c:v>0.8438818565400843</c:v>
                </c:pt>
                <c:pt idx="8">
                  <c:v>0.42194092827004215</c:v>
                </c:pt>
                <c:pt idx="9">
                  <c:v>5.9071729957805905</c:v>
                </c:pt>
              </c:numCache>
            </c:numRef>
          </c:val>
          <c:extLst>
            <c:ext xmlns:c16="http://schemas.microsoft.com/office/drawing/2014/chart" uri="{C3380CC4-5D6E-409C-BE32-E72D297353CC}">
              <c16:uniqueId val="{00000007-B467-4C9B-B083-B9E5580B52EB}"/>
            </c:ext>
          </c:extLst>
        </c:ser>
        <c:ser>
          <c:idx val="2"/>
          <c:order val="2"/>
          <c:tx>
            <c:strRef>
              <c:f>グラフワーク２!$P$135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グラフワーク２!$M$136:$M$145</c:f>
              <c:strCache>
                <c:ptCount val="10"/>
                <c:pt idx="0">
                  <c:v>みんなで食事をしている時</c:v>
                </c:pt>
                <c:pt idx="1">
                  <c:v>父母と話をしている時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グラフワーク２!$P$136:$P$145</c:f>
              <c:numCache>
                <c:formatCode>0.0_ </c:formatCode>
                <c:ptCount val="10"/>
                <c:pt idx="0">
                  <c:v>28.514056224899598</c:v>
                </c:pt>
                <c:pt idx="1">
                  <c:v>18.875502008032129</c:v>
                </c:pt>
                <c:pt idx="2">
                  <c:v>28.112449799196789</c:v>
                </c:pt>
                <c:pt idx="3">
                  <c:v>5.6224899598393572</c:v>
                </c:pt>
                <c:pt idx="4">
                  <c:v>51.00401606425703</c:v>
                </c:pt>
                <c:pt idx="5">
                  <c:v>40.160642570281126</c:v>
                </c:pt>
                <c:pt idx="6">
                  <c:v>2.0080321285140563</c:v>
                </c:pt>
                <c:pt idx="7">
                  <c:v>0.80321285140562237</c:v>
                </c:pt>
                <c:pt idx="8">
                  <c:v>0</c:v>
                </c:pt>
                <c:pt idx="9">
                  <c:v>5.6224899598393572</c:v>
                </c:pt>
              </c:numCache>
            </c:numRef>
          </c:val>
          <c:extLst>
            <c:ext xmlns:c16="http://schemas.microsoft.com/office/drawing/2014/chart" uri="{C3380CC4-5D6E-409C-BE32-E72D297353CC}">
              <c16:uniqueId val="{00000008-B467-4C9B-B083-B9E5580B52EB}"/>
            </c:ext>
          </c:extLst>
        </c:ser>
        <c:ser>
          <c:idx val="3"/>
          <c:order val="3"/>
          <c:tx>
            <c:strRef>
              <c:f>グラフワーク２!$Q$135</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467-4C9B-B083-B9E5580B52E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グラフワーク２!$M$136:$M$145</c:f>
              <c:strCache>
                <c:ptCount val="10"/>
                <c:pt idx="0">
                  <c:v>みんなで食事をしている時</c:v>
                </c:pt>
                <c:pt idx="1">
                  <c:v>父母と話をしている時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グラフワーク２!$Q$136:$Q$145</c:f>
              <c:numCache>
                <c:formatCode>0.0_ </c:formatCode>
                <c:ptCount val="10"/>
                <c:pt idx="0">
                  <c:v>0</c:v>
                </c:pt>
                <c:pt idx="1">
                  <c:v>50</c:v>
                </c:pt>
                <c:pt idx="2">
                  <c:v>0</c:v>
                </c:pt>
                <c:pt idx="3">
                  <c:v>50</c:v>
                </c:pt>
                <c:pt idx="4">
                  <c:v>100</c:v>
                </c:pt>
                <c:pt idx="5">
                  <c:v>0</c:v>
                </c:pt>
                <c:pt idx="6">
                  <c:v>0</c:v>
                </c:pt>
                <c:pt idx="7">
                  <c:v>0</c:v>
                </c:pt>
                <c:pt idx="8">
                  <c:v>0</c:v>
                </c:pt>
                <c:pt idx="9">
                  <c:v>0</c:v>
                </c:pt>
              </c:numCache>
            </c:numRef>
          </c:val>
          <c:extLst>
            <c:ext xmlns:c16="http://schemas.microsoft.com/office/drawing/2014/chart" uri="{C3380CC4-5D6E-409C-BE32-E72D297353CC}">
              <c16:uniqueId val="{0000000A-B467-4C9B-B083-B9E5580B52EB}"/>
            </c:ext>
          </c:extLst>
        </c:ser>
        <c:ser>
          <c:idx val="4"/>
          <c:order val="4"/>
          <c:tx>
            <c:strRef>
              <c:f>グラフワーク２!$R$135</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グラフワーク２!$M$136:$M$145</c:f>
              <c:strCache>
                <c:ptCount val="10"/>
                <c:pt idx="0">
                  <c:v>みんなで食事をしている時</c:v>
                </c:pt>
                <c:pt idx="1">
                  <c:v>父母と話をしている時</c:v>
                </c:pt>
                <c:pt idx="2">
                  <c:v>きょうだいで遊んだり、話をしている時</c:v>
                </c:pt>
                <c:pt idx="3">
                  <c:v>祖父母（子供の祖父母）と話をしている時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グラフワーク２!$R$136:$R$145</c:f>
              <c:numCache>
                <c:formatCode>0.0_ </c:formatCode>
                <c:ptCount val="10"/>
                <c:pt idx="0">
                  <c:v>33.884297520661157</c:v>
                </c:pt>
                <c:pt idx="1">
                  <c:v>15.289256198347108</c:v>
                </c:pt>
                <c:pt idx="2">
                  <c:v>25.41322314049587</c:v>
                </c:pt>
                <c:pt idx="3">
                  <c:v>3.9256198347107438</c:v>
                </c:pt>
                <c:pt idx="4">
                  <c:v>48.347107438016529</c:v>
                </c:pt>
                <c:pt idx="5">
                  <c:v>41.528925619834709</c:v>
                </c:pt>
                <c:pt idx="6">
                  <c:v>4.1322314049586772</c:v>
                </c:pt>
                <c:pt idx="7">
                  <c:v>1.6528925619834711</c:v>
                </c:pt>
                <c:pt idx="8">
                  <c:v>2.8925619834710745</c:v>
                </c:pt>
              </c:numCache>
            </c:numRef>
          </c:val>
          <c:extLst>
            <c:ext xmlns:c16="http://schemas.microsoft.com/office/drawing/2014/chart" uri="{C3380CC4-5D6E-409C-BE32-E72D297353CC}">
              <c16:uniqueId val="{00000000-3146-499B-A872-153BD8829661}"/>
            </c:ext>
          </c:extLst>
        </c:ser>
        <c:dLbls>
          <c:showLegendKey val="0"/>
          <c:showVal val="0"/>
          <c:showCatName val="0"/>
          <c:showSerName val="0"/>
          <c:showPercent val="0"/>
          <c:showBubbleSize val="0"/>
        </c:dLbls>
        <c:gapWidth val="40"/>
        <c:axId val="252118216"/>
        <c:axId val="252118608"/>
      </c:barChart>
      <c:catAx>
        <c:axId val="252118216"/>
        <c:scaling>
          <c:orientation val="maxMin"/>
        </c:scaling>
        <c:delete val="1"/>
        <c:axPos val="l"/>
        <c:numFmt formatCode="General" sourceLinked="1"/>
        <c:majorTickMark val="out"/>
        <c:minorTickMark val="none"/>
        <c:tickLblPos val="nextTo"/>
        <c:crossAx val="252118608"/>
        <c:crosses val="autoZero"/>
        <c:auto val="1"/>
        <c:lblAlgn val="ctr"/>
        <c:lblOffset val="100"/>
        <c:noMultiLvlLbl val="0"/>
      </c:catAx>
      <c:valAx>
        <c:axId val="25211860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18216"/>
        <c:crosses val="autoZero"/>
        <c:crossBetween val="between"/>
        <c:majorUnit val="25"/>
      </c:valAx>
      <c:spPr>
        <a:noFill/>
        <a:ln w="3175">
          <a:solidFill>
            <a:srgbClr val="000000"/>
          </a:solidFill>
          <a:prstDash val="solid"/>
        </a:ln>
      </c:spPr>
    </c:plotArea>
    <c:legend>
      <c:legendPos val="r"/>
      <c:layout>
        <c:manualLayout>
          <c:xMode val="edge"/>
          <c:yMode val="edge"/>
          <c:x val="0.66103287813660971"/>
          <c:y val="0.7868231357244968"/>
          <c:w val="0.25445154657266678"/>
          <c:h val="0.1722257087104461"/>
        </c:manualLayout>
      </c:layout>
      <c:overlay val="0"/>
      <c:spPr>
        <a:solidFill>
          <a:sysClr val="window" lastClr="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965889389684624E-2"/>
          <c:y val="0.15425531914893617"/>
          <c:w val="0.65469335940850526"/>
          <c:h val="0.82446808510638303"/>
        </c:manualLayout>
      </c:layout>
      <c:barChart>
        <c:barDir val="bar"/>
        <c:grouping val="percentStacked"/>
        <c:varyColors val="0"/>
        <c:ser>
          <c:idx val="0"/>
          <c:order val="0"/>
          <c:tx>
            <c:strRef>
              <c:f>グラフワーク２!$B$125</c:f>
              <c:strCache>
                <c:ptCount val="1"/>
                <c:pt idx="0">
                  <c:v>ほとんど知っている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843-4286-8966-274A002AFCF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843-4286-8966-274A002AFCF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843-4286-8966-274A002AFCFE}"/>
                </c:ext>
              </c:extLst>
            </c:dLbl>
            <c:dLbl>
              <c:idx val="3"/>
              <c:delete val="1"/>
              <c:extLst>
                <c:ext xmlns:c15="http://schemas.microsoft.com/office/drawing/2012/chart" uri="{CE6537A1-D6FC-4f65-9D91-7224C49458BB}"/>
                <c:ext xmlns:c16="http://schemas.microsoft.com/office/drawing/2014/chart" uri="{C3380CC4-5D6E-409C-BE32-E72D297353CC}">
                  <c16:uniqueId val="{00000002-B2A6-43E2-859A-E60C0CF9F53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グラフワーク２!$C$124:$G$124</c:f>
              <c:strCache>
                <c:ptCount val="5"/>
                <c:pt idx="0">
                  <c:v>合計</c:v>
                </c:pt>
                <c:pt idx="1">
                  <c:v>男性</c:v>
                </c:pt>
                <c:pt idx="2">
                  <c:v>女性</c:v>
                </c:pt>
                <c:pt idx="3">
                  <c:v>その他</c:v>
                </c:pt>
                <c:pt idx="4">
                  <c:v>前回調査</c:v>
                </c:pt>
              </c:strCache>
            </c:strRef>
          </c:cat>
          <c:val>
            <c:numRef>
              <c:f>グラフワーク２!$C$125:$G$125</c:f>
              <c:numCache>
                <c:formatCode>0.0_ </c:formatCode>
                <c:ptCount val="5"/>
                <c:pt idx="0">
                  <c:v>22.540983606557376</c:v>
                </c:pt>
                <c:pt idx="1">
                  <c:v>5.6179775280898872</c:v>
                </c:pt>
                <c:pt idx="2">
                  <c:v>26.315789473684209</c:v>
                </c:pt>
                <c:pt idx="3">
                  <c:v>0</c:v>
                </c:pt>
                <c:pt idx="4">
                  <c:v>24.63465553235908</c:v>
                </c:pt>
              </c:numCache>
            </c:numRef>
          </c:val>
          <c:extLst>
            <c:ext xmlns:c16="http://schemas.microsoft.com/office/drawing/2014/chart" uri="{C3380CC4-5D6E-409C-BE32-E72D297353CC}">
              <c16:uniqueId val="{00000003-E843-4286-8966-274A002AFCFE}"/>
            </c:ext>
          </c:extLst>
        </c:ser>
        <c:ser>
          <c:idx val="1"/>
          <c:order val="1"/>
          <c:tx>
            <c:strRef>
              <c:f>グラフワーク２!$B$126</c:f>
              <c:strCache>
                <c:ptCount val="1"/>
                <c:pt idx="0">
                  <c:v>だいたい知っている</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B2A6-43E2-859A-E60C0CF9F53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グラフワーク２!$C$124:$G$124</c:f>
              <c:strCache>
                <c:ptCount val="5"/>
                <c:pt idx="0">
                  <c:v>合計</c:v>
                </c:pt>
                <c:pt idx="1">
                  <c:v>男性</c:v>
                </c:pt>
                <c:pt idx="2">
                  <c:v>女性</c:v>
                </c:pt>
                <c:pt idx="3">
                  <c:v>その他</c:v>
                </c:pt>
                <c:pt idx="4">
                  <c:v>前回調査</c:v>
                </c:pt>
              </c:strCache>
            </c:strRef>
          </c:cat>
          <c:val>
            <c:numRef>
              <c:f>グラフワーク２!$C$126:$G$126</c:f>
              <c:numCache>
                <c:formatCode>0.0_ </c:formatCode>
                <c:ptCount val="5"/>
                <c:pt idx="0">
                  <c:v>65.573770491803273</c:v>
                </c:pt>
                <c:pt idx="1">
                  <c:v>73.033707865168537</c:v>
                </c:pt>
                <c:pt idx="2">
                  <c:v>63.909774436090231</c:v>
                </c:pt>
                <c:pt idx="3">
                  <c:v>0</c:v>
                </c:pt>
                <c:pt idx="4">
                  <c:v>63.256784968684762</c:v>
                </c:pt>
              </c:numCache>
            </c:numRef>
          </c:val>
          <c:extLst>
            <c:ext xmlns:c16="http://schemas.microsoft.com/office/drawing/2014/chart" uri="{C3380CC4-5D6E-409C-BE32-E72D297353CC}">
              <c16:uniqueId val="{00000004-E843-4286-8966-274A002AFCFE}"/>
            </c:ext>
          </c:extLst>
        </c:ser>
        <c:ser>
          <c:idx val="2"/>
          <c:order val="2"/>
          <c:tx>
            <c:strRef>
              <c:f>グラフワーク２!$B$127</c:f>
              <c:strCache>
                <c:ptCount val="1"/>
                <c:pt idx="0">
                  <c:v>あまり知らない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DD7-4633-88A8-B5635D8017F2}"/>
                </c:ext>
              </c:extLst>
            </c:dLbl>
            <c:dLbl>
              <c:idx val="3"/>
              <c:delete val="1"/>
              <c:extLst>
                <c:ext xmlns:c15="http://schemas.microsoft.com/office/drawing/2012/chart" uri="{CE6537A1-D6FC-4f65-9D91-7224C49458BB}"/>
                <c:ext xmlns:c16="http://schemas.microsoft.com/office/drawing/2014/chart" uri="{C3380CC4-5D6E-409C-BE32-E72D297353CC}">
                  <c16:uniqueId val="{00000000-B2A6-43E2-859A-E60C0CF9F53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グラフワーク２!$C$124:$G$124</c:f>
              <c:strCache>
                <c:ptCount val="5"/>
                <c:pt idx="0">
                  <c:v>合計</c:v>
                </c:pt>
                <c:pt idx="1">
                  <c:v>男性</c:v>
                </c:pt>
                <c:pt idx="2">
                  <c:v>女性</c:v>
                </c:pt>
                <c:pt idx="3">
                  <c:v>その他</c:v>
                </c:pt>
                <c:pt idx="4">
                  <c:v>前回調査</c:v>
                </c:pt>
              </c:strCache>
            </c:strRef>
          </c:cat>
          <c:val>
            <c:numRef>
              <c:f>グラフワーク２!$C$127:$G$127</c:f>
              <c:numCache>
                <c:formatCode>0.0_ </c:formatCode>
                <c:ptCount val="5"/>
                <c:pt idx="0">
                  <c:v>10.860655737704917</c:v>
                </c:pt>
                <c:pt idx="1">
                  <c:v>19.101123595505616</c:v>
                </c:pt>
                <c:pt idx="2">
                  <c:v>9.0225563909774422</c:v>
                </c:pt>
                <c:pt idx="3">
                  <c:v>0</c:v>
                </c:pt>
                <c:pt idx="4">
                  <c:v>10.647181628392484</c:v>
                </c:pt>
              </c:numCache>
            </c:numRef>
          </c:val>
          <c:extLst>
            <c:ext xmlns:c16="http://schemas.microsoft.com/office/drawing/2014/chart" uri="{C3380CC4-5D6E-409C-BE32-E72D297353CC}">
              <c16:uniqueId val="{00000006-E843-4286-8966-274A002AFCFE}"/>
            </c:ext>
          </c:extLst>
        </c:ser>
        <c:ser>
          <c:idx val="3"/>
          <c:order val="3"/>
          <c:tx>
            <c:strRef>
              <c:f>グラフワーク２!$B$128</c:f>
              <c:strCache>
                <c:ptCount val="1"/>
                <c:pt idx="0">
                  <c:v>ほとんど知らない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3965141612200275E-2"/>
                  <c:y val="4.281538202220137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843-4286-8966-274A002AFCFE}"/>
                </c:ext>
              </c:extLst>
            </c:dLbl>
            <c:dLbl>
              <c:idx val="1"/>
              <c:layout>
                <c:manualLayout>
                  <c:x val="3.0501089324618737E-2"/>
                  <c:y val="3.66986924799537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843-4286-8966-274A002AFCFE}"/>
                </c:ext>
              </c:extLst>
            </c:dLbl>
            <c:dLbl>
              <c:idx val="2"/>
              <c:layout>
                <c:manualLayout>
                  <c:x val="2.178649237472751E-2"/>
                  <c:y val="3.6697729297599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843-4286-8966-274A002AFCFE}"/>
                </c:ext>
              </c:extLst>
            </c:dLbl>
            <c:dLbl>
              <c:idx val="3"/>
              <c:delete val="1"/>
              <c:extLst>
                <c:ext xmlns:c15="http://schemas.microsoft.com/office/drawing/2012/chart" uri="{CE6537A1-D6FC-4f65-9D91-7224C49458BB}"/>
                <c:ext xmlns:c16="http://schemas.microsoft.com/office/drawing/2014/chart" uri="{C3380CC4-5D6E-409C-BE32-E72D297353CC}">
                  <c16:uniqueId val="{0000000A-E843-4286-8966-274A002AFCFE}"/>
                </c:ext>
              </c:extLst>
            </c:dLbl>
            <c:dLbl>
              <c:idx val="4"/>
              <c:layout>
                <c:manualLayout>
                  <c:x val="2.3965141612200435E-2"/>
                  <c:y val="5.50463531508103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2A6-43E2-859A-E60C0CF9F53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グラフワーク２!$C$124:$G$124</c:f>
              <c:strCache>
                <c:ptCount val="5"/>
                <c:pt idx="0">
                  <c:v>合計</c:v>
                </c:pt>
                <c:pt idx="1">
                  <c:v>男性</c:v>
                </c:pt>
                <c:pt idx="2">
                  <c:v>女性</c:v>
                </c:pt>
                <c:pt idx="3">
                  <c:v>その他</c:v>
                </c:pt>
                <c:pt idx="4">
                  <c:v>前回調査</c:v>
                </c:pt>
              </c:strCache>
            </c:strRef>
          </c:cat>
          <c:val>
            <c:numRef>
              <c:f>グラフワーク２!$C$128:$G$128</c:f>
              <c:numCache>
                <c:formatCode>0.0_ </c:formatCode>
                <c:ptCount val="5"/>
                <c:pt idx="0">
                  <c:v>0.4098360655737705</c:v>
                </c:pt>
                <c:pt idx="1">
                  <c:v>1.1235955056179776</c:v>
                </c:pt>
                <c:pt idx="2">
                  <c:v>0.25062656641604009</c:v>
                </c:pt>
                <c:pt idx="3">
                  <c:v>0</c:v>
                </c:pt>
                <c:pt idx="4">
                  <c:v>1.0438413361169103</c:v>
                </c:pt>
              </c:numCache>
            </c:numRef>
          </c:val>
          <c:extLst>
            <c:ext xmlns:c16="http://schemas.microsoft.com/office/drawing/2014/chart" uri="{C3380CC4-5D6E-409C-BE32-E72D297353CC}">
              <c16:uniqueId val="{0000000B-E843-4286-8966-274A002AFCFE}"/>
            </c:ext>
          </c:extLst>
        </c:ser>
        <c:ser>
          <c:idx val="4"/>
          <c:order val="4"/>
          <c:tx>
            <c:strRef>
              <c:f>グラフワーク２!$B$129</c:f>
              <c:strCache>
                <c:ptCount val="1"/>
                <c:pt idx="0">
                  <c:v>無回答</c:v>
                </c:pt>
              </c:strCache>
            </c:strRef>
          </c:tx>
          <c:spPr>
            <a:noFill/>
            <a:ln w="12700">
              <a:solidFill>
                <a:srgbClr val="000000"/>
              </a:solidFill>
              <a:prstDash val="solid"/>
            </a:ln>
          </c:spPr>
          <c:invertIfNegative val="0"/>
          <c:dLbls>
            <c:dLbl>
              <c:idx val="0"/>
              <c:layout>
                <c:manualLayout>
                  <c:x val="4.793028322440087E-2"/>
                  <c:y val="-6.115244768715809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843-4286-8966-274A002AFCFE}"/>
                </c:ext>
              </c:extLst>
            </c:dLbl>
            <c:dLbl>
              <c:idx val="1"/>
              <c:layout>
                <c:manualLayout>
                  <c:x val="5.2287581699346407E-2"/>
                  <c:y val="4.8159117730569741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843-4286-8966-274A002AFCFE}"/>
                </c:ext>
              </c:extLst>
            </c:dLbl>
            <c:dLbl>
              <c:idx val="2"/>
              <c:layout>
                <c:manualLayout>
                  <c:x val="5.0108932461873638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843-4286-8966-274A002AFCFE}"/>
                </c:ext>
              </c:extLst>
            </c:dLbl>
            <c:dLbl>
              <c:idx val="3"/>
              <c:delete val="1"/>
              <c:extLst>
                <c:ext xmlns:c15="http://schemas.microsoft.com/office/drawing/2012/chart" uri="{CE6537A1-D6FC-4f65-9D91-7224C49458BB}"/>
                <c:ext xmlns:c16="http://schemas.microsoft.com/office/drawing/2014/chart" uri="{C3380CC4-5D6E-409C-BE32-E72D297353CC}">
                  <c16:uniqueId val="{0000000F-E843-4286-8966-274A002AFCFE}"/>
                </c:ext>
              </c:extLst>
            </c:dLbl>
            <c:dLbl>
              <c:idx val="4"/>
              <c:layout>
                <c:manualLayout>
                  <c:x val="5.0108932461873479E-2"/>
                  <c:y val="1.1212918377705683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2A6-43E2-859A-E60C0CF9F53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グラフワーク２!$C$124:$G$124</c:f>
              <c:strCache>
                <c:ptCount val="5"/>
                <c:pt idx="0">
                  <c:v>合計</c:v>
                </c:pt>
                <c:pt idx="1">
                  <c:v>男性</c:v>
                </c:pt>
                <c:pt idx="2">
                  <c:v>女性</c:v>
                </c:pt>
                <c:pt idx="3">
                  <c:v>その他</c:v>
                </c:pt>
                <c:pt idx="4">
                  <c:v>前回調査</c:v>
                </c:pt>
              </c:strCache>
            </c:strRef>
          </c:cat>
          <c:val>
            <c:numRef>
              <c:f>グラフワーク２!$C$129:$G$129</c:f>
              <c:numCache>
                <c:formatCode>0.0_ </c:formatCode>
                <c:ptCount val="5"/>
                <c:pt idx="0">
                  <c:v>0.61475409836065575</c:v>
                </c:pt>
                <c:pt idx="1">
                  <c:v>1.1235955056179776</c:v>
                </c:pt>
                <c:pt idx="2">
                  <c:v>0.50125313283208017</c:v>
                </c:pt>
                <c:pt idx="3">
                  <c:v>0</c:v>
                </c:pt>
                <c:pt idx="4">
                  <c:v>0.41753653444676408</c:v>
                </c:pt>
              </c:numCache>
            </c:numRef>
          </c:val>
          <c:extLst>
            <c:ext xmlns:c16="http://schemas.microsoft.com/office/drawing/2014/chart" uri="{C3380CC4-5D6E-409C-BE32-E72D297353CC}">
              <c16:uniqueId val="{00000010-E843-4286-8966-274A002AFCFE}"/>
            </c:ext>
          </c:extLst>
        </c:ser>
        <c:ser>
          <c:idx val="5"/>
          <c:order val="5"/>
          <c:tx>
            <c:strRef>
              <c:f>グラフワーク２!$B$130</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7.407407407407407E-2"/>
                  <c:y val="-3.669724770642199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539-46DD-9E5B-7699683B4183}"/>
                </c:ext>
              </c:extLst>
            </c:dLbl>
            <c:dLbl>
              <c:idx val="1"/>
              <c:layout>
                <c:manualLayout>
                  <c:x val="7.407407407407407E-2"/>
                  <c:y val="-3.058103975535162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539-46DD-9E5B-7699683B4183}"/>
                </c:ext>
              </c:extLst>
            </c:dLbl>
            <c:dLbl>
              <c:idx val="2"/>
              <c:layout>
                <c:manualLayout>
                  <c:x val="7.1895424836601149E-2"/>
                  <c:y val="-3.66972477064219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39-46DD-9E5B-7699683B418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グラフワーク２!$C$124:$G$124</c:f>
              <c:strCache>
                <c:ptCount val="5"/>
                <c:pt idx="0">
                  <c:v>合計</c:v>
                </c:pt>
                <c:pt idx="1">
                  <c:v>男性</c:v>
                </c:pt>
                <c:pt idx="2">
                  <c:v>女性</c:v>
                </c:pt>
                <c:pt idx="3">
                  <c:v>その他</c:v>
                </c:pt>
                <c:pt idx="4">
                  <c:v>前回調査</c:v>
                </c:pt>
              </c:strCache>
            </c:strRef>
          </c:cat>
          <c:val>
            <c:numRef>
              <c:f>グラフワーク２!$C$130:$G$130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539-46DD-9E5B-7699683B4183}"/>
            </c:ext>
          </c:extLst>
        </c:ser>
        <c:dLbls>
          <c:dLblPos val="ctr"/>
          <c:showLegendKey val="0"/>
          <c:showVal val="1"/>
          <c:showCatName val="0"/>
          <c:showSerName val="0"/>
          <c:showPercent val="0"/>
          <c:showBubbleSize val="0"/>
        </c:dLbls>
        <c:gapWidth val="80"/>
        <c:overlap val="100"/>
        <c:axId val="252529208"/>
        <c:axId val="252529600"/>
      </c:barChart>
      <c:catAx>
        <c:axId val="252529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29600"/>
        <c:crosses val="autoZero"/>
        <c:auto val="1"/>
        <c:lblAlgn val="ctr"/>
        <c:lblOffset val="100"/>
        <c:tickLblSkip val="1"/>
        <c:tickMarkSkip val="1"/>
        <c:noMultiLvlLbl val="0"/>
      </c:catAx>
      <c:valAx>
        <c:axId val="2525296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29208"/>
        <c:crosses val="autoZero"/>
        <c:crossBetween val="between"/>
        <c:majorUnit val="0.2"/>
      </c:valAx>
      <c:spPr>
        <a:noFill/>
        <a:ln w="12700">
          <a:solidFill>
            <a:srgbClr val="808080"/>
          </a:solidFill>
          <a:prstDash val="solid"/>
        </a:ln>
      </c:spPr>
    </c:plotArea>
    <c:legend>
      <c:legendPos val="r"/>
      <c:layout>
        <c:manualLayout>
          <c:xMode val="edge"/>
          <c:yMode val="edge"/>
          <c:x val="0.83541900399704938"/>
          <c:y val="4.5757904115196611E-2"/>
          <c:w val="0.1508824387147685"/>
          <c:h val="0.9092306580943436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グラフワーク２!$C$266</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90-45A8-84D8-405932E1CF8D}"/>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90-45A8-84D8-405932E1CF8D}"/>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90-45A8-84D8-405932E1CF8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グラフワーク２!$B$267:$B$274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グラフワーク２!$C$267:$C$274</c:f>
              <c:numCache>
                <c:formatCode>0.0_ </c:formatCode>
                <c:ptCount val="8"/>
                <c:pt idx="0">
                  <c:v>0.61475409836065575</c:v>
                </c:pt>
                <c:pt idx="1">
                  <c:v>16.188524590163937</c:v>
                </c:pt>
                <c:pt idx="2">
                  <c:v>17.827868852459016</c:v>
                </c:pt>
                <c:pt idx="3">
                  <c:v>45.491803278688522</c:v>
                </c:pt>
                <c:pt idx="4">
                  <c:v>1.4344262295081966</c:v>
                </c:pt>
                <c:pt idx="5">
                  <c:v>16.393442622950818</c:v>
                </c:pt>
                <c:pt idx="6">
                  <c:v>1.2295081967213115</c:v>
                </c:pt>
                <c:pt idx="7">
                  <c:v>0.81967213114754101</c:v>
                </c:pt>
              </c:numCache>
            </c:numRef>
          </c:val>
          <c:extLst>
            <c:ext xmlns:c16="http://schemas.microsoft.com/office/drawing/2014/chart" uri="{C3380CC4-5D6E-409C-BE32-E72D297353CC}">
              <c16:uniqueId val="{00000003-F890-45A8-84D8-405932E1CF8D}"/>
            </c:ext>
          </c:extLst>
        </c:ser>
        <c:ser>
          <c:idx val="1"/>
          <c:order val="1"/>
          <c:tx>
            <c:strRef>
              <c:f>グラフワーク２!$D$266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4D13-42B5-9CBF-5E97BE0BBD84}"/>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4D13-42B5-9CBF-5E97BE0BBD84}"/>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4D13-42B5-9CBF-5E97BE0BBD84}"/>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グラフワーク２!$B$267:$B$274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グラフワーク２!$D$267:$D$274</c:f>
              <c:numCache>
                <c:formatCode>0.0_ </c:formatCode>
                <c:ptCount val="8"/>
                <c:pt idx="0">
                  <c:v>1.1235955056179776</c:v>
                </c:pt>
                <c:pt idx="1">
                  <c:v>17.977528089887642</c:v>
                </c:pt>
                <c:pt idx="2">
                  <c:v>14.606741573033707</c:v>
                </c:pt>
                <c:pt idx="3">
                  <c:v>49.438202247191008</c:v>
                </c:pt>
                <c:pt idx="4">
                  <c:v>2.2471910112359552</c:v>
                </c:pt>
                <c:pt idx="5">
                  <c:v>12.359550561797752</c:v>
                </c:pt>
                <c:pt idx="6">
                  <c:v>2.2471910112359552</c:v>
                </c:pt>
                <c:pt idx="7">
                  <c:v>0</c:v>
                </c:pt>
              </c:numCache>
            </c:numRef>
          </c:val>
          <c:extLst>
            <c:ext xmlns:c16="http://schemas.microsoft.com/office/drawing/2014/chart" uri="{C3380CC4-5D6E-409C-BE32-E72D297353CC}">
              <c16:uniqueId val="{00000007-F890-45A8-84D8-405932E1CF8D}"/>
            </c:ext>
          </c:extLst>
        </c:ser>
        <c:ser>
          <c:idx val="2"/>
          <c:order val="2"/>
          <c:tx>
            <c:strRef>
              <c:f>グラフワーク２!$E$266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グラフワーク２!$B$267:$B$274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グラフワーク２!$E$267:$E$274</c:f>
              <c:numCache>
                <c:formatCode>0.0_ </c:formatCode>
                <c:ptCount val="8"/>
                <c:pt idx="0">
                  <c:v>0.50125313283208017</c:v>
                </c:pt>
                <c:pt idx="1">
                  <c:v>15.789473684210526</c:v>
                </c:pt>
                <c:pt idx="2">
                  <c:v>18.546365914786968</c:v>
                </c:pt>
                <c:pt idx="3">
                  <c:v>44.611528822055135</c:v>
                </c:pt>
                <c:pt idx="4">
                  <c:v>1.2531328320802004</c:v>
                </c:pt>
                <c:pt idx="5">
                  <c:v>17.293233082706767</c:v>
                </c:pt>
                <c:pt idx="6">
                  <c:v>1.0025062656641603</c:v>
                </c:pt>
                <c:pt idx="7">
                  <c:v>1.0025062656641603</c:v>
                </c:pt>
              </c:numCache>
            </c:numRef>
          </c:val>
          <c:extLst>
            <c:ext xmlns:c16="http://schemas.microsoft.com/office/drawing/2014/chart" uri="{C3380CC4-5D6E-409C-BE32-E72D297353CC}">
              <c16:uniqueId val="{00000008-F890-45A8-84D8-405932E1CF8D}"/>
            </c:ext>
          </c:extLst>
        </c:ser>
        <c:ser>
          <c:idx val="3"/>
          <c:order val="3"/>
          <c:tx>
            <c:strRef>
              <c:f>グラフワーク２!$F$266</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890-45A8-84D8-405932E1CF8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グラフワーク２!$B$267:$B$274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グラフワーク２!$F$267:$F$274</c:f>
              <c:numCache>
                <c:formatCode>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A-F890-45A8-84D8-405932E1CF8D}"/>
            </c:ext>
          </c:extLst>
        </c:ser>
        <c:ser>
          <c:idx val="4"/>
          <c:order val="4"/>
          <c:tx>
            <c:strRef>
              <c:f>グラフワーク２!$G$266</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グラフワーク２!$B$267:$B$274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グラフワーク２!$G$267:$G$274</c:f>
              <c:numCache>
                <c:formatCode>0.0_ </c:formatCode>
                <c:ptCount val="8"/>
                <c:pt idx="0">
                  <c:v>0</c:v>
                </c:pt>
                <c:pt idx="1">
                  <c:v>19.415448851774531</c:v>
                </c:pt>
                <c:pt idx="2">
                  <c:v>21.711899791231733</c:v>
                </c:pt>
                <c:pt idx="3">
                  <c:v>46.137787056367429</c:v>
                </c:pt>
                <c:pt idx="4">
                  <c:v>1.2526096033402923</c:v>
                </c:pt>
                <c:pt idx="5">
                  <c:v>10.855949895615867</c:v>
                </c:pt>
                <c:pt idx="6">
                  <c:v>0.62630480167014613</c:v>
                </c:pt>
              </c:numCache>
            </c:numRef>
          </c:val>
          <c:extLst>
            <c:ext xmlns:c16="http://schemas.microsoft.com/office/drawing/2014/chart" uri="{C3380CC4-5D6E-409C-BE32-E72D297353CC}">
              <c16:uniqueId val="{00000000-3CE3-4B79-ACE5-802488F76275}"/>
            </c:ext>
          </c:extLst>
        </c:ser>
        <c:dLbls>
          <c:showLegendKey val="0"/>
          <c:showVal val="0"/>
          <c:showCatName val="0"/>
          <c:showSerName val="0"/>
          <c:showPercent val="0"/>
          <c:showBubbleSize val="0"/>
        </c:dLbls>
        <c:gapWidth val="40"/>
        <c:axId val="252530384"/>
        <c:axId val="252530776"/>
      </c:barChart>
      <c:catAx>
        <c:axId val="252530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0776"/>
        <c:crosses val="autoZero"/>
        <c:auto val="1"/>
        <c:lblAlgn val="ctr"/>
        <c:lblOffset val="100"/>
        <c:tickLblSkip val="1"/>
        <c:tickMarkSkip val="1"/>
        <c:noMultiLvlLbl val="0"/>
      </c:catAx>
      <c:valAx>
        <c:axId val="25253077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0384"/>
        <c:crosses val="autoZero"/>
        <c:crossBetween val="between"/>
        <c:majorUnit val="20"/>
      </c:valAx>
      <c:spPr>
        <a:noFill/>
        <a:ln w="3175">
          <a:solidFill>
            <a:srgbClr val="000000"/>
          </a:solidFill>
          <a:prstDash val="solid"/>
        </a:ln>
      </c:spPr>
    </c:plotArea>
    <c:legend>
      <c:legendPos val="r"/>
      <c:layout>
        <c:manualLayout>
          <c:xMode val="edge"/>
          <c:yMode val="edge"/>
          <c:x val="0.80273965754280707"/>
          <c:y val="0.78915814899220782"/>
          <c:w val="0.14820119707258814"/>
          <c:h val="0.153397289810177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341103470245638"/>
          <c:y val="6.8273226251149621E-2"/>
          <c:w val="0.47524982859992104"/>
          <c:h val="0.91365641012567878"/>
        </c:manualLayout>
      </c:layout>
      <c:barChart>
        <c:barDir val="bar"/>
        <c:grouping val="clustered"/>
        <c:varyColors val="0"/>
        <c:ser>
          <c:idx val="0"/>
          <c:order val="0"/>
          <c:tx>
            <c:strRef>
              <c:f>グラフワーク２!$C$277</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BE-452B-807F-25C7455A01A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7BE-452B-807F-25C7455A01A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BE-452B-807F-25C7455A01A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グラフワーク２!$B$278:$B$290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グラフワーク２!$C$278:$C$290</c:f>
              <c:numCache>
                <c:formatCode>0.0_ </c:formatCode>
                <c:ptCount val="13"/>
                <c:pt idx="0">
                  <c:v>84.836065573770497</c:v>
                </c:pt>
                <c:pt idx="1">
                  <c:v>60.245901639344254</c:v>
                </c:pt>
                <c:pt idx="2">
                  <c:v>8.1967213114754092</c:v>
                </c:pt>
                <c:pt idx="3">
                  <c:v>32.377049180327873</c:v>
                </c:pt>
                <c:pt idx="4">
                  <c:v>27.254098360655739</c:v>
                </c:pt>
                <c:pt idx="5">
                  <c:v>15.983606557377051</c:v>
                </c:pt>
                <c:pt idx="6">
                  <c:v>25</c:v>
                </c:pt>
                <c:pt idx="7">
                  <c:v>0.61475409836065575</c:v>
                </c:pt>
                <c:pt idx="8">
                  <c:v>0</c:v>
                </c:pt>
                <c:pt idx="9">
                  <c:v>1.0245901639344261</c:v>
                </c:pt>
                <c:pt idx="10">
                  <c:v>5.3278688524590159</c:v>
                </c:pt>
                <c:pt idx="11">
                  <c:v>0</c:v>
                </c:pt>
                <c:pt idx="12">
                  <c:v>0.20491803278688525</c:v>
                </c:pt>
              </c:numCache>
            </c:numRef>
          </c:val>
          <c:extLst>
            <c:ext xmlns:c16="http://schemas.microsoft.com/office/drawing/2014/chart" uri="{C3380CC4-5D6E-409C-BE32-E72D297353CC}">
              <c16:uniqueId val="{00000003-67BE-452B-807F-25C7455A01AA}"/>
            </c:ext>
          </c:extLst>
        </c:ser>
        <c:ser>
          <c:idx val="1"/>
          <c:order val="1"/>
          <c:tx>
            <c:strRef>
              <c:f>グラフワーク２!$D$277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B2E-4902-AF93-4055B0AECAC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B2E-4902-AF93-4055B0AECAC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B2E-4902-AF93-4055B0AECAC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グラフワーク２!$B$278:$B$290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グラフワーク２!$D$278:$D$290</c:f>
              <c:numCache>
                <c:formatCode>0.0_ </c:formatCode>
                <c:ptCount val="13"/>
                <c:pt idx="0">
                  <c:v>78.651685393258433</c:v>
                </c:pt>
                <c:pt idx="1">
                  <c:v>61.797752808988761</c:v>
                </c:pt>
                <c:pt idx="2">
                  <c:v>8.9887640449438209</c:v>
                </c:pt>
                <c:pt idx="3">
                  <c:v>35.955056179775283</c:v>
                </c:pt>
                <c:pt idx="4">
                  <c:v>19.101123595505616</c:v>
                </c:pt>
                <c:pt idx="5">
                  <c:v>21.348314606741571</c:v>
                </c:pt>
                <c:pt idx="6">
                  <c:v>25.842696629213485</c:v>
                </c:pt>
                <c:pt idx="7">
                  <c:v>2.2471910112359552</c:v>
                </c:pt>
                <c:pt idx="8">
                  <c:v>0</c:v>
                </c:pt>
                <c:pt idx="9">
                  <c:v>0</c:v>
                </c:pt>
                <c:pt idx="10">
                  <c:v>1.1235955056179776</c:v>
                </c:pt>
                <c:pt idx="11">
                  <c:v>0</c:v>
                </c:pt>
                <c:pt idx="12">
                  <c:v>0</c:v>
                </c:pt>
              </c:numCache>
            </c:numRef>
          </c:val>
          <c:extLst>
            <c:ext xmlns:c16="http://schemas.microsoft.com/office/drawing/2014/chart" uri="{C3380CC4-5D6E-409C-BE32-E72D297353CC}">
              <c16:uniqueId val="{00000007-67BE-452B-807F-25C7455A01AA}"/>
            </c:ext>
          </c:extLst>
        </c:ser>
        <c:ser>
          <c:idx val="2"/>
          <c:order val="2"/>
          <c:tx>
            <c:strRef>
              <c:f>グラフワーク２!$E$277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グラフワーク２!$B$278:$B$290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グラフワーク２!$E$278:$E$290</c:f>
              <c:numCache>
                <c:formatCode>0.0_ </c:formatCode>
                <c:ptCount val="13"/>
                <c:pt idx="0">
                  <c:v>86.215538847117784</c:v>
                </c:pt>
                <c:pt idx="1">
                  <c:v>59.899749373433586</c:v>
                </c:pt>
                <c:pt idx="2">
                  <c:v>8.0200501253132828</c:v>
                </c:pt>
                <c:pt idx="3">
                  <c:v>31.578947368421051</c:v>
                </c:pt>
                <c:pt idx="4">
                  <c:v>29.072681704260649</c:v>
                </c:pt>
                <c:pt idx="5">
                  <c:v>14.786967418546364</c:v>
                </c:pt>
                <c:pt idx="6">
                  <c:v>24.81203007518797</c:v>
                </c:pt>
                <c:pt idx="7">
                  <c:v>0.25062656641604009</c:v>
                </c:pt>
                <c:pt idx="8">
                  <c:v>0</c:v>
                </c:pt>
                <c:pt idx="9">
                  <c:v>1.2531328320802004</c:v>
                </c:pt>
                <c:pt idx="10">
                  <c:v>6.2656641604010019</c:v>
                </c:pt>
                <c:pt idx="11">
                  <c:v>0</c:v>
                </c:pt>
                <c:pt idx="12">
                  <c:v>0.25062656641604009</c:v>
                </c:pt>
              </c:numCache>
            </c:numRef>
          </c:val>
          <c:extLst>
            <c:ext xmlns:c16="http://schemas.microsoft.com/office/drawing/2014/chart" uri="{C3380CC4-5D6E-409C-BE32-E72D297353CC}">
              <c16:uniqueId val="{00000008-67BE-452B-807F-25C7455A01AA}"/>
            </c:ext>
          </c:extLst>
        </c:ser>
        <c:ser>
          <c:idx val="3"/>
          <c:order val="3"/>
          <c:tx>
            <c:strRef>
              <c:f>グラフワーク２!$F$277</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7BE-452B-807F-25C7455A01A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グラフワーク２!$B$278:$B$290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グラフワーク２!$F$278:$F$290</c:f>
              <c:numCache>
                <c:formatCode>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67BE-452B-807F-25C7455A01AA}"/>
            </c:ext>
          </c:extLst>
        </c:ser>
        <c:ser>
          <c:idx val="4"/>
          <c:order val="4"/>
          <c:tx>
            <c:strRef>
              <c:f>グラフワーク２!$G$277</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グラフワーク２!$B$278:$B$290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グラフワーク２!$G$278:$G$290</c:f>
              <c:numCache>
                <c:formatCode>0.0_ </c:formatCode>
                <c:ptCount val="13"/>
                <c:pt idx="0">
                  <c:v>83.507306889352819</c:v>
                </c:pt>
                <c:pt idx="1">
                  <c:v>56.784968684759917</c:v>
                </c:pt>
                <c:pt idx="2">
                  <c:v>7.0981210855949897</c:v>
                </c:pt>
                <c:pt idx="3">
                  <c:v>30.688935281837161</c:v>
                </c:pt>
                <c:pt idx="4">
                  <c:v>24.63465553235908</c:v>
                </c:pt>
                <c:pt idx="5">
                  <c:v>19.206680584551147</c:v>
                </c:pt>
                <c:pt idx="6">
                  <c:v>25.052192066805844</c:v>
                </c:pt>
                <c:pt idx="7">
                  <c:v>0.62630480167014613</c:v>
                </c:pt>
                <c:pt idx="8">
                  <c:v>0</c:v>
                </c:pt>
                <c:pt idx="9">
                  <c:v>1.8789144050104385</c:v>
                </c:pt>
                <c:pt idx="10">
                  <c:v>1.4613778705636744</c:v>
                </c:pt>
                <c:pt idx="11">
                  <c:v>0.83507306889352817</c:v>
                </c:pt>
              </c:numCache>
            </c:numRef>
          </c:val>
          <c:extLst>
            <c:ext xmlns:c16="http://schemas.microsoft.com/office/drawing/2014/chart" uri="{C3380CC4-5D6E-409C-BE32-E72D297353CC}">
              <c16:uniqueId val="{00000000-6279-47B6-9402-F4BB6E0650A7}"/>
            </c:ext>
          </c:extLst>
        </c:ser>
        <c:dLbls>
          <c:showLegendKey val="0"/>
          <c:showVal val="0"/>
          <c:showCatName val="0"/>
          <c:showSerName val="0"/>
          <c:showPercent val="0"/>
          <c:showBubbleSize val="0"/>
        </c:dLbls>
        <c:gapWidth val="40"/>
        <c:axId val="252531560"/>
        <c:axId val="252531952"/>
      </c:barChart>
      <c:catAx>
        <c:axId val="252531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1952"/>
        <c:crosses val="autoZero"/>
        <c:auto val="1"/>
        <c:lblAlgn val="ctr"/>
        <c:lblOffset val="100"/>
        <c:tickLblSkip val="1"/>
        <c:tickMarkSkip val="1"/>
        <c:noMultiLvlLbl val="0"/>
      </c:catAx>
      <c:valAx>
        <c:axId val="25253195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1560"/>
        <c:crosses val="autoZero"/>
        <c:crossBetween val="between"/>
        <c:majorUnit val="20"/>
      </c:valAx>
      <c:spPr>
        <a:noFill/>
        <a:ln w="3175">
          <a:solidFill>
            <a:srgbClr val="000000"/>
          </a:solidFill>
          <a:prstDash val="solid"/>
        </a:ln>
      </c:spPr>
    </c:plotArea>
    <c:legend>
      <c:legendPos val="r"/>
      <c:layout>
        <c:manualLayout>
          <c:xMode val="edge"/>
          <c:yMode val="edge"/>
          <c:x val="0.80273963116088065"/>
          <c:y val="0.78915817765769936"/>
          <c:w val="0.14938680664916884"/>
          <c:h val="0.122930883639545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8" orientation="landscape" horizontalDpi="300" verticalDpi="300"/>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89492143176425E-2"/>
          <c:y val="6.8273226251149621E-2"/>
          <c:w val="0.82399569049501986"/>
          <c:h val="0.91365641012567878"/>
        </c:manualLayout>
      </c:layout>
      <c:barChart>
        <c:barDir val="bar"/>
        <c:grouping val="clustered"/>
        <c:varyColors val="0"/>
        <c:ser>
          <c:idx val="0"/>
          <c:order val="0"/>
          <c:tx>
            <c:strRef>
              <c:f>グラフワーク２!$J$266</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E9-4AB9-9797-B9D88FAFA8CF}"/>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E9-4AB9-9797-B9D88FAFA8CF}"/>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E9-4AB9-9797-B9D88FAFA8C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グラフワーク２!$I$267:$I$274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グラフワーク２!$J$267:$J$274</c:f>
              <c:numCache>
                <c:formatCode>0.0_ </c:formatCode>
                <c:ptCount val="8"/>
                <c:pt idx="0">
                  <c:v>0.20491803278688525</c:v>
                </c:pt>
                <c:pt idx="1">
                  <c:v>20.901639344262296</c:v>
                </c:pt>
                <c:pt idx="2">
                  <c:v>16.803278688524589</c:v>
                </c:pt>
                <c:pt idx="3">
                  <c:v>40.778688524590159</c:v>
                </c:pt>
                <c:pt idx="4">
                  <c:v>3.4836065573770489</c:v>
                </c:pt>
                <c:pt idx="5">
                  <c:v>17.622950819672131</c:v>
                </c:pt>
                <c:pt idx="6">
                  <c:v>0.20491803278688525</c:v>
                </c:pt>
                <c:pt idx="7">
                  <c:v>0</c:v>
                </c:pt>
              </c:numCache>
            </c:numRef>
          </c:val>
          <c:extLst>
            <c:ext xmlns:c16="http://schemas.microsoft.com/office/drawing/2014/chart" uri="{C3380CC4-5D6E-409C-BE32-E72D297353CC}">
              <c16:uniqueId val="{00000003-31E9-4AB9-9797-B9D88FAFA8CF}"/>
            </c:ext>
          </c:extLst>
        </c:ser>
        <c:ser>
          <c:idx val="1"/>
          <c:order val="1"/>
          <c:tx>
            <c:strRef>
              <c:f>グラフワーク２!$K$266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7DD2-4D31-945F-C6C328A9C11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7DD2-4D31-945F-C6C328A9C11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7DD2-4D31-945F-C6C328A9C11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グラフワーク２!$I$267:$I$274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グラフワーク２!$K$267:$K$274</c:f>
              <c:numCache>
                <c:formatCode>0.0_ </c:formatCode>
                <c:ptCount val="8"/>
                <c:pt idx="0">
                  <c:v>0</c:v>
                </c:pt>
                <c:pt idx="1">
                  <c:v>24.894514767932492</c:v>
                </c:pt>
                <c:pt idx="2">
                  <c:v>10.970464135021098</c:v>
                </c:pt>
                <c:pt idx="3">
                  <c:v>37.974683544303801</c:v>
                </c:pt>
                <c:pt idx="4">
                  <c:v>5.485232067510549</c:v>
                </c:pt>
                <c:pt idx="5">
                  <c:v>20.675105485232066</c:v>
                </c:pt>
                <c:pt idx="6">
                  <c:v>0</c:v>
                </c:pt>
                <c:pt idx="7">
                  <c:v>0</c:v>
                </c:pt>
              </c:numCache>
            </c:numRef>
          </c:val>
          <c:extLst>
            <c:ext xmlns:c16="http://schemas.microsoft.com/office/drawing/2014/chart" uri="{C3380CC4-5D6E-409C-BE32-E72D297353CC}">
              <c16:uniqueId val="{00000007-31E9-4AB9-9797-B9D88FAFA8CF}"/>
            </c:ext>
          </c:extLst>
        </c:ser>
        <c:ser>
          <c:idx val="2"/>
          <c:order val="2"/>
          <c:tx>
            <c:strRef>
              <c:f>グラフワーク２!$L$266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グラフワーク２!$I$267:$I$274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グラフワーク２!$L$267:$L$274</c:f>
              <c:numCache>
                <c:formatCode>0.0_ </c:formatCode>
                <c:ptCount val="8"/>
                <c:pt idx="0">
                  <c:v>0.40160642570281119</c:v>
                </c:pt>
                <c:pt idx="1">
                  <c:v>16.867469879518072</c:v>
                </c:pt>
                <c:pt idx="2">
                  <c:v>22.489959839357429</c:v>
                </c:pt>
                <c:pt idx="3">
                  <c:v>43.373493975903614</c:v>
                </c:pt>
                <c:pt idx="4">
                  <c:v>1.6064257028112447</c:v>
                </c:pt>
                <c:pt idx="5">
                  <c:v>14.859437751004014</c:v>
                </c:pt>
                <c:pt idx="6">
                  <c:v>0.40160642570281119</c:v>
                </c:pt>
                <c:pt idx="7">
                  <c:v>0</c:v>
                </c:pt>
              </c:numCache>
            </c:numRef>
          </c:val>
          <c:extLst>
            <c:ext xmlns:c16="http://schemas.microsoft.com/office/drawing/2014/chart" uri="{C3380CC4-5D6E-409C-BE32-E72D297353CC}">
              <c16:uniqueId val="{00000008-31E9-4AB9-9797-B9D88FAFA8CF}"/>
            </c:ext>
          </c:extLst>
        </c:ser>
        <c:ser>
          <c:idx val="3"/>
          <c:order val="3"/>
          <c:tx>
            <c:strRef>
              <c:f>グラフワーク２!$M$266</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1E9-4AB9-9797-B9D88FAFA8C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グラフワーク２!$I$267:$I$274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グラフワーク２!$M$267:$M$274</c:f>
              <c:numCache>
                <c:formatCode>0.0_ </c:formatCode>
                <c:ptCount val="8"/>
                <c:pt idx="0">
                  <c:v>0</c:v>
                </c:pt>
                <c:pt idx="1">
                  <c:v>50</c:v>
                </c:pt>
                <c:pt idx="2">
                  <c:v>0</c:v>
                </c:pt>
                <c:pt idx="3">
                  <c:v>50</c:v>
                </c:pt>
                <c:pt idx="4">
                  <c:v>0</c:v>
                </c:pt>
                <c:pt idx="5">
                  <c:v>0</c:v>
                </c:pt>
                <c:pt idx="6">
                  <c:v>0</c:v>
                </c:pt>
                <c:pt idx="7">
                  <c:v>0</c:v>
                </c:pt>
              </c:numCache>
            </c:numRef>
          </c:val>
          <c:extLst>
            <c:ext xmlns:c16="http://schemas.microsoft.com/office/drawing/2014/chart" uri="{C3380CC4-5D6E-409C-BE32-E72D297353CC}">
              <c16:uniqueId val="{0000000A-31E9-4AB9-9797-B9D88FAFA8CF}"/>
            </c:ext>
          </c:extLst>
        </c:ser>
        <c:ser>
          <c:idx val="4"/>
          <c:order val="4"/>
          <c:tx>
            <c:strRef>
              <c:f>グラフワーク２!$N$266</c:f>
              <c:strCache>
                <c:ptCount val="1"/>
                <c:pt idx="0">
                  <c:v>前回調査</c:v>
                </c:pt>
              </c:strCache>
            </c:strRef>
          </c:tx>
          <c:spPr>
            <a:pattFill prst="smGrid">
              <a:fgClr>
                <a:srgbClr val="000000"/>
              </a:fgClr>
              <a:bgClr>
                <a:sysClr val="window" lastClr="FFFFFF"/>
              </a:bgClr>
            </a:pattFill>
            <a:ln>
              <a:solidFill>
                <a:sysClr val="windowText" lastClr="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グラフワーク２!$I$267:$I$274</c:f>
              <c:strCache>
                <c:ptCount val="8"/>
                <c:pt idx="0">
                  <c:v>中学校まで</c:v>
                </c:pt>
                <c:pt idx="1">
                  <c:v>高等学校まで</c:v>
                </c:pt>
                <c:pt idx="2">
                  <c:v>短大・専門学校まで</c:v>
                </c:pt>
                <c:pt idx="3">
                  <c:v>大学まで</c:v>
                </c:pt>
                <c:pt idx="4">
                  <c:v>大学院まで</c:v>
                </c:pt>
                <c:pt idx="5">
                  <c:v>まだわからない</c:v>
                </c:pt>
                <c:pt idx="6">
                  <c:v>無回答</c:v>
                </c:pt>
                <c:pt idx="7">
                  <c:v>無効回答</c:v>
                </c:pt>
              </c:strCache>
            </c:strRef>
          </c:cat>
          <c:val>
            <c:numRef>
              <c:f>グラフワーク２!$N$267:$N$274</c:f>
              <c:numCache>
                <c:formatCode>0.0_ </c:formatCode>
                <c:ptCount val="8"/>
                <c:pt idx="0">
                  <c:v>1.0330578512396693</c:v>
                </c:pt>
                <c:pt idx="1">
                  <c:v>19.628099173553718</c:v>
                </c:pt>
                <c:pt idx="2">
                  <c:v>20.454545454545453</c:v>
                </c:pt>
                <c:pt idx="3">
                  <c:v>39.256198347107436</c:v>
                </c:pt>
                <c:pt idx="4">
                  <c:v>2.2727272727272729</c:v>
                </c:pt>
                <c:pt idx="5">
                  <c:v>16.942148760330578</c:v>
                </c:pt>
                <c:pt idx="6">
                  <c:v>0.41322314049586778</c:v>
                </c:pt>
              </c:numCache>
            </c:numRef>
          </c:val>
          <c:extLst>
            <c:ext xmlns:c16="http://schemas.microsoft.com/office/drawing/2014/chart" uri="{C3380CC4-5D6E-409C-BE32-E72D297353CC}">
              <c16:uniqueId val="{00000000-6079-4924-9863-9C949D342CD8}"/>
            </c:ext>
          </c:extLst>
        </c:ser>
        <c:dLbls>
          <c:showLegendKey val="0"/>
          <c:showVal val="0"/>
          <c:showCatName val="0"/>
          <c:showSerName val="0"/>
          <c:showPercent val="0"/>
          <c:showBubbleSize val="0"/>
        </c:dLbls>
        <c:gapWidth val="40"/>
        <c:axId val="252532736"/>
        <c:axId val="252533128"/>
      </c:barChart>
      <c:catAx>
        <c:axId val="252532736"/>
        <c:scaling>
          <c:orientation val="maxMin"/>
        </c:scaling>
        <c:delete val="1"/>
        <c:axPos val="l"/>
        <c:numFmt formatCode="General" sourceLinked="1"/>
        <c:majorTickMark val="out"/>
        <c:minorTickMark val="none"/>
        <c:tickLblPos val="nextTo"/>
        <c:crossAx val="252533128"/>
        <c:crosses val="autoZero"/>
        <c:auto val="1"/>
        <c:lblAlgn val="ctr"/>
        <c:lblOffset val="100"/>
        <c:noMultiLvlLbl val="0"/>
      </c:catAx>
      <c:valAx>
        <c:axId val="252533128"/>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2736"/>
        <c:crosses val="autoZero"/>
        <c:crossBetween val="between"/>
        <c:majorUnit val="20"/>
      </c:valAx>
      <c:spPr>
        <a:noFill/>
        <a:ln w="3175">
          <a:solidFill>
            <a:srgbClr val="000000"/>
          </a:solidFill>
          <a:prstDash val="solid"/>
        </a:ln>
      </c:spPr>
    </c:plotArea>
    <c:legend>
      <c:legendPos val="r"/>
      <c:layout>
        <c:manualLayout>
          <c:xMode val="edge"/>
          <c:yMode val="edge"/>
          <c:x val="0.72704833293218263"/>
          <c:y val="0.78223778256091692"/>
          <c:w val="0.24462905018968698"/>
          <c:h val="0.15313189657521187"/>
        </c:manualLayout>
      </c:layout>
      <c:overlay val="0"/>
      <c:spPr>
        <a:solidFill>
          <a:sysClr val="window" lastClr="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441899308041024E-2"/>
          <c:y val="6.8273226251149621E-2"/>
          <c:w val="0.82744884162207011"/>
          <c:h val="0.91365641012567878"/>
        </c:manualLayout>
      </c:layout>
      <c:barChart>
        <c:barDir val="bar"/>
        <c:grouping val="clustered"/>
        <c:varyColors val="0"/>
        <c:ser>
          <c:idx val="0"/>
          <c:order val="0"/>
          <c:tx>
            <c:strRef>
              <c:f>グラフワーク２!$K$216</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D6D-4821-BC39-6686059F562D}"/>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6D-4821-BC39-6686059F562D}"/>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6D-4821-BC39-6686059F562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グラフワーク２!$J$217:$J$227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グラフワーク２!$K$217:$K$227</c:f>
              <c:numCache>
                <c:formatCode>0.0_ </c:formatCode>
                <c:ptCount val="11"/>
                <c:pt idx="0">
                  <c:v>27.868852459016392</c:v>
                </c:pt>
                <c:pt idx="1">
                  <c:v>10.245901639344263</c:v>
                </c:pt>
                <c:pt idx="2">
                  <c:v>10.450819672131148</c:v>
                </c:pt>
                <c:pt idx="3">
                  <c:v>10.245901639344263</c:v>
                </c:pt>
                <c:pt idx="4">
                  <c:v>20.081967213114755</c:v>
                </c:pt>
                <c:pt idx="5">
                  <c:v>10.040983606557377</c:v>
                </c:pt>
                <c:pt idx="6">
                  <c:v>13.524590163934427</c:v>
                </c:pt>
                <c:pt idx="7">
                  <c:v>38.524590163934427</c:v>
                </c:pt>
                <c:pt idx="8">
                  <c:v>2.2540983606557377</c:v>
                </c:pt>
                <c:pt idx="9">
                  <c:v>1.2295081967213115</c:v>
                </c:pt>
                <c:pt idx="10">
                  <c:v>0</c:v>
                </c:pt>
              </c:numCache>
            </c:numRef>
          </c:val>
          <c:extLst>
            <c:ext xmlns:c16="http://schemas.microsoft.com/office/drawing/2014/chart" uri="{C3380CC4-5D6E-409C-BE32-E72D297353CC}">
              <c16:uniqueId val="{00000003-CD6D-4821-BC39-6686059F562D}"/>
            </c:ext>
          </c:extLst>
        </c:ser>
        <c:ser>
          <c:idx val="1"/>
          <c:order val="1"/>
          <c:tx>
            <c:strRef>
              <c:f>グラフワーク２!$L$216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DC4-4E0E-925E-A924399D8090}"/>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DC4-4E0E-925E-A924399D8090}"/>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DC4-4E0E-925E-A924399D809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グラフワーク２!$J$217:$J$227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グラフワーク２!$L$217:$L$227</c:f>
              <c:numCache>
                <c:formatCode>0.0_ </c:formatCode>
                <c:ptCount val="11"/>
                <c:pt idx="0">
                  <c:v>26.582278481012654</c:v>
                </c:pt>
                <c:pt idx="1">
                  <c:v>6.7510548523206744</c:v>
                </c:pt>
                <c:pt idx="2">
                  <c:v>10.548523206751055</c:v>
                </c:pt>
                <c:pt idx="3">
                  <c:v>10.548523206751055</c:v>
                </c:pt>
                <c:pt idx="4">
                  <c:v>18.565400843881857</c:v>
                </c:pt>
                <c:pt idx="5">
                  <c:v>6.3291139240506329</c:v>
                </c:pt>
                <c:pt idx="6">
                  <c:v>8.8607594936708853</c:v>
                </c:pt>
                <c:pt idx="7">
                  <c:v>43.037974683544306</c:v>
                </c:pt>
                <c:pt idx="8">
                  <c:v>1.2658227848101267</c:v>
                </c:pt>
                <c:pt idx="9">
                  <c:v>2.109704641350211</c:v>
                </c:pt>
                <c:pt idx="10">
                  <c:v>0</c:v>
                </c:pt>
              </c:numCache>
            </c:numRef>
          </c:val>
          <c:extLst>
            <c:ext xmlns:c16="http://schemas.microsoft.com/office/drawing/2014/chart" uri="{C3380CC4-5D6E-409C-BE32-E72D297353CC}">
              <c16:uniqueId val="{00000007-CD6D-4821-BC39-6686059F562D}"/>
            </c:ext>
          </c:extLst>
        </c:ser>
        <c:ser>
          <c:idx val="2"/>
          <c:order val="2"/>
          <c:tx>
            <c:strRef>
              <c:f>グラフワーク２!$M$216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グラフワーク２!$J$217:$J$227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グラフワーク２!$M$217:$M$227</c:f>
              <c:numCache>
                <c:formatCode>0.0_ </c:formatCode>
                <c:ptCount val="11"/>
                <c:pt idx="0">
                  <c:v>29.317269076305219</c:v>
                </c:pt>
                <c:pt idx="1">
                  <c:v>13.654618473895583</c:v>
                </c:pt>
                <c:pt idx="2">
                  <c:v>10.040160642570282</c:v>
                </c:pt>
                <c:pt idx="3">
                  <c:v>10.040160642570282</c:v>
                </c:pt>
                <c:pt idx="4">
                  <c:v>21.686746987951807</c:v>
                </c:pt>
                <c:pt idx="5">
                  <c:v>13.253012048192772</c:v>
                </c:pt>
                <c:pt idx="6">
                  <c:v>17.670682730923694</c:v>
                </c:pt>
                <c:pt idx="7">
                  <c:v>34.53815261044177</c:v>
                </c:pt>
                <c:pt idx="8">
                  <c:v>3.2128514056224895</c:v>
                </c:pt>
                <c:pt idx="9">
                  <c:v>0.40160642570281119</c:v>
                </c:pt>
                <c:pt idx="10">
                  <c:v>0</c:v>
                </c:pt>
              </c:numCache>
            </c:numRef>
          </c:val>
          <c:extLst>
            <c:ext xmlns:c16="http://schemas.microsoft.com/office/drawing/2014/chart" uri="{C3380CC4-5D6E-409C-BE32-E72D297353CC}">
              <c16:uniqueId val="{00000008-CD6D-4821-BC39-6686059F562D}"/>
            </c:ext>
          </c:extLst>
        </c:ser>
        <c:ser>
          <c:idx val="3"/>
          <c:order val="3"/>
          <c:tx>
            <c:strRef>
              <c:f>グラフワーク２!$N$216</c:f>
              <c:strCache>
                <c:ptCount val="1"/>
                <c:pt idx="0">
                  <c:v>その他</c:v>
                </c:pt>
              </c:strCache>
            </c:strRef>
          </c:tx>
          <c:spPr>
            <a:pattFill prst="dotDmn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グラフワーク２!$J$217:$J$227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グラフワーク２!$N$217:$N$227</c:f>
              <c:numCache>
                <c:formatCode>0.0_ </c:formatCode>
                <c:ptCount val="11"/>
                <c:pt idx="0">
                  <c:v>0</c:v>
                </c:pt>
                <c:pt idx="1">
                  <c:v>0</c:v>
                </c:pt>
                <c:pt idx="2">
                  <c:v>50</c:v>
                </c:pt>
                <c:pt idx="3">
                  <c:v>0</c:v>
                </c:pt>
                <c:pt idx="4">
                  <c:v>0</c:v>
                </c:pt>
                <c:pt idx="5">
                  <c:v>50</c:v>
                </c:pt>
                <c:pt idx="6">
                  <c:v>50</c:v>
                </c:pt>
                <c:pt idx="7">
                  <c:v>0</c:v>
                </c:pt>
                <c:pt idx="8">
                  <c:v>0</c:v>
                </c:pt>
                <c:pt idx="9">
                  <c:v>0</c:v>
                </c:pt>
                <c:pt idx="10">
                  <c:v>0</c:v>
                </c:pt>
              </c:numCache>
            </c:numRef>
          </c:val>
          <c:extLst>
            <c:ext xmlns:c16="http://schemas.microsoft.com/office/drawing/2014/chart" uri="{C3380CC4-5D6E-409C-BE32-E72D297353CC}">
              <c16:uniqueId val="{00000000-1033-4B79-8B94-278A4873976C}"/>
            </c:ext>
          </c:extLst>
        </c:ser>
        <c:ser>
          <c:idx val="4"/>
          <c:order val="4"/>
          <c:tx>
            <c:strRef>
              <c:f>グラフワーク２!$O$216</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グラフワーク２!$J$217:$J$227</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グラフワーク２!$O$217:$O$227</c:f>
              <c:numCache>
                <c:formatCode>0.0_ </c:formatCode>
                <c:ptCount val="11"/>
                <c:pt idx="0">
                  <c:v>25.619834710743802</c:v>
                </c:pt>
                <c:pt idx="1">
                  <c:v>11.776859504132231</c:v>
                </c:pt>
                <c:pt idx="2">
                  <c:v>11.363636363636363</c:v>
                </c:pt>
                <c:pt idx="3">
                  <c:v>12.396694214876034</c:v>
                </c:pt>
                <c:pt idx="4">
                  <c:v>19.421487603305785</c:v>
                </c:pt>
                <c:pt idx="5">
                  <c:v>13.223140495867769</c:v>
                </c:pt>
                <c:pt idx="6">
                  <c:v>15.909090909090908</c:v>
                </c:pt>
                <c:pt idx="7">
                  <c:v>38.016528925619838</c:v>
                </c:pt>
                <c:pt idx="8">
                  <c:v>2.8925619834710745</c:v>
                </c:pt>
                <c:pt idx="9">
                  <c:v>0.82644628099173556</c:v>
                </c:pt>
              </c:numCache>
            </c:numRef>
          </c:val>
          <c:extLst>
            <c:ext xmlns:c16="http://schemas.microsoft.com/office/drawing/2014/chart" uri="{C3380CC4-5D6E-409C-BE32-E72D297353CC}">
              <c16:uniqueId val="{00000000-544B-4481-A315-BAE9B105DB10}"/>
            </c:ext>
          </c:extLst>
        </c:ser>
        <c:dLbls>
          <c:showLegendKey val="0"/>
          <c:showVal val="0"/>
          <c:showCatName val="0"/>
          <c:showSerName val="0"/>
          <c:showPercent val="0"/>
          <c:showBubbleSize val="0"/>
        </c:dLbls>
        <c:gapWidth val="40"/>
        <c:axId val="252534304"/>
        <c:axId val="252534696"/>
      </c:barChart>
      <c:catAx>
        <c:axId val="252534304"/>
        <c:scaling>
          <c:orientation val="maxMin"/>
        </c:scaling>
        <c:delete val="1"/>
        <c:axPos val="l"/>
        <c:numFmt formatCode="General" sourceLinked="1"/>
        <c:majorTickMark val="out"/>
        <c:minorTickMark val="none"/>
        <c:tickLblPos val="nextTo"/>
        <c:crossAx val="252534696"/>
        <c:crosses val="autoZero"/>
        <c:auto val="1"/>
        <c:lblAlgn val="ctr"/>
        <c:lblOffset val="100"/>
        <c:noMultiLvlLbl val="0"/>
      </c:catAx>
      <c:valAx>
        <c:axId val="25253469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4304"/>
        <c:crosses val="autoZero"/>
        <c:crossBetween val="between"/>
        <c:majorUnit val="20"/>
      </c:valAx>
      <c:spPr>
        <a:noFill/>
        <a:ln w="3175">
          <a:solidFill>
            <a:srgbClr val="000000"/>
          </a:solidFill>
          <a:prstDash val="solid"/>
        </a:ln>
      </c:spPr>
    </c:plotArea>
    <c:legend>
      <c:legendPos val="r"/>
      <c:layout>
        <c:manualLayout>
          <c:xMode val="edge"/>
          <c:yMode val="edge"/>
          <c:x val="0.72193157673472619"/>
          <c:y val="0.792639595150473"/>
          <c:w val="0.24251104975514423"/>
          <c:h val="0.1155486112538804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5382591309541E-2"/>
          <c:y val="0.13679245283018868"/>
          <c:w val="0.70152625529651935"/>
          <c:h val="0.84433962264150941"/>
        </c:manualLayout>
      </c:layout>
      <c:barChart>
        <c:barDir val="bar"/>
        <c:grouping val="percentStacked"/>
        <c:varyColors val="0"/>
        <c:ser>
          <c:idx val="0"/>
          <c:order val="0"/>
          <c:tx>
            <c:strRef>
              <c:f>グラフワーク２!$B$755</c:f>
              <c:strCache>
                <c:ptCount val="1"/>
                <c:pt idx="0">
                  <c:v>はい</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1D64-46BE-94B8-EA6EF7F93F72}"/>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グラフワーク２!$C$754:$G$754</c:f>
              <c:strCache>
                <c:ptCount val="5"/>
                <c:pt idx="0">
                  <c:v>合計</c:v>
                </c:pt>
                <c:pt idx="1">
                  <c:v>男性</c:v>
                </c:pt>
                <c:pt idx="2">
                  <c:v>女性</c:v>
                </c:pt>
                <c:pt idx="3">
                  <c:v>その他</c:v>
                </c:pt>
                <c:pt idx="4">
                  <c:v>前回調査</c:v>
                </c:pt>
              </c:strCache>
            </c:strRef>
          </c:cat>
          <c:val>
            <c:numRef>
              <c:f>グラフワーク２!$C$755:$G$755</c:f>
              <c:numCache>
                <c:formatCode>0.0_ </c:formatCode>
                <c:ptCount val="5"/>
                <c:pt idx="0">
                  <c:v>49.795081967213115</c:v>
                </c:pt>
                <c:pt idx="1">
                  <c:v>56.17977528089888</c:v>
                </c:pt>
                <c:pt idx="2">
                  <c:v>48.370927318295735</c:v>
                </c:pt>
                <c:pt idx="3">
                  <c:v>0</c:v>
                </c:pt>
                <c:pt idx="4">
                  <c:v>60.96033402922756</c:v>
                </c:pt>
              </c:numCache>
            </c:numRef>
          </c:val>
          <c:extLst>
            <c:ext xmlns:c16="http://schemas.microsoft.com/office/drawing/2014/chart" uri="{C3380CC4-5D6E-409C-BE32-E72D297353CC}">
              <c16:uniqueId val="{00000000-4513-4C32-8FC5-A5EF820943E9}"/>
            </c:ext>
          </c:extLst>
        </c:ser>
        <c:ser>
          <c:idx val="1"/>
          <c:order val="1"/>
          <c:tx>
            <c:strRef>
              <c:f>グラフワーク２!$B$756</c:f>
              <c:strCache>
                <c:ptCount val="1"/>
                <c:pt idx="0">
                  <c:v>いいえ</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312-495B-A16F-23F33D4DDE35}"/>
                </c:ext>
              </c:extLst>
            </c:dLbl>
            <c:dLbl>
              <c:idx val="1"/>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312-495B-A16F-23F33D4DDE35}"/>
                </c:ext>
              </c:extLst>
            </c:dLbl>
            <c:dLbl>
              <c:idx val="2"/>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312-495B-A16F-23F33D4DDE35}"/>
                </c:ext>
              </c:extLst>
            </c:dLbl>
            <c:dLbl>
              <c:idx val="3"/>
              <c:delete val="1"/>
              <c:extLst>
                <c:ext xmlns:c15="http://schemas.microsoft.com/office/drawing/2012/chart" uri="{CE6537A1-D6FC-4f65-9D91-7224C49458BB}"/>
                <c:ext xmlns:c16="http://schemas.microsoft.com/office/drawing/2014/chart" uri="{C3380CC4-5D6E-409C-BE32-E72D297353CC}">
                  <c16:uniqueId val="{00000003-8312-495B-A16F-23F33D4DDE35}"/>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グラフワーク２!$C$754:$G$754</c:f>
              <c:strCache>
                <c:ptCount val="5"/>
                <c:pt idx="0">
                  <c:v>合計</c:v>
                </c:pt>
                <c:pt idx="1">
                  <c:v>男性</c:v>
                </c:pt>
                <c:pt idx="2">
                  <c:v>女性</c:v>
                </c:pt>
                <c:pt idx="3">
                  <c:v>その他</c:v>
                </c:pt>
                <c:pt idx="4">
                  <c:v>前回調査</c:v>
                </c:pt>
              </c:strCache>
            </c:strRef>
          </c:cat>
          <c:val>
            <c:numRef>
              <c:f>グラフワーク２!$C$756:$G$756</c:f>
              <c:numCache>
                <c:formatCode>0.0_ </c:formatCode>
                <c:ptCount val="5"/>
                <c:pt idx="0">
                  <c:v>12.090163934426229</c:v>
                </c:pt>
                <c:pt idx="1">
                  <c:v>16.853932584269664</c:v>
                </c:pt>
                <c:pt idx="2">
                  <c:v>11.027568922305765</c:v>
                </c:pt>
                <c:pt idx="3">
                  <c:v>0</c:v>
                </c:pt>
                <c:pt idx="4">
                  <c:v>8.7682672233820451</c:v>
                </c:pt>
              </c:numCache>
            </c:numRef>
          </c:val>
          <c:extLst>
            <c:ext xmlns:c16="http://schemas.microsoft.com/office/drawing/2014/chart" uri="{C3380CC4-5D6E-409C-BE32-E72D297353CC}">
              <c16:uniqueId val="{00000005-4513-4C32-8FC5-A5EF820943E9}"/>
            </c:ext>
          </c:extLst>
        </c:ser>
        <c:ser>
          <c:idx val="2"/>
          <c:order val="2"/>
          <c:tx>
            <c:strRef>
              <c:f>グラフワーク２!$B$757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1D64-46BE-94B8-EA6EF7F93F72}"/>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グラフワーク２!$C$754:$G$754</c:f>
              <c:strCache>
                <c:ptCount val="5"/>
                <c:pt idx="0">
                  <c:v>合計</c:v>
                </c:pt>
                <c:pt idx="1">
                  <c:v>男性</c:v>
                </c:pt>
                <c:pt idx="2">
                  <c:v>女性</c:v>
                </c:pt>
                <c:pt idx="3">
                  <c:v>その他</c:v>
                </c:pt>
                <c:pt idx="4">
                  <c:v>前回調査</c:v>
                </c:pt>
              </c:strCache>
            </c:strRef>
          </c:cat>
          <c:val>
            <c:numRef>
              <c:f>グラフワーク２!$C$757:$G$757</c:f>
              <c:numCache>
                <c:formatCode>0.0_ </c:formatCode>
                <c:ptCount val="5"/>
                <c:pt idx="0">
                  <c:v>37.090163934426229</c:v>
                </c:pt>
                <c:pt idx="1">
                  <c:v>23.595505617977526</c:v>
                </c:pt>
                <c:pt idx="2">
                  <c:v>40.100250626566414</c:v>
                </c:pt>
                <c:pt idx="3">
                  <c:v>0</c:v>
                </c:pt>
                <c:pt idx="4">
                  <c:v>30.062630480167016</c:v>
                </c:pt>
              </c:numCache>
            </c:numRef>
          </c:val>
          <c:extLst>
            <c:ext xmlns:c16="http://schemas.microsoft.com/office/drawing/2014/chart" uri="{C3380CC4-5D6E-409C-BE32-E72D297353CC}">
              <c16:uniqueId val="{00000006-4513-4C32-8FC5-A5EF820943E9}"/>
            </c:ext>
          </c:extLst>
        </c:ser>
        <c:ser>
          <c:idx val="3"/>
          <c:order val="3"/>
          <c:tx>
            <c:strRef>
              <c:f>グラフワーク２!$B$758</c:f>
              <c:strCache>
                <c:ptCount val="1"/>
                <c:pt idx="0">
                  <c:v>無回答</c:v>
                </c:pt>
              </c:strCache>
            </c:strRef>
          </c:tx>
          <c:spPr>
            <a:noFill/>
            <a:ln w="12700">
              <a:solidFill>
                <a:srgbClr val="000000"/>
              </a:solidFill>
              <a:prstDash val="solid"/>
            </a:ln>
          </c:spPr>
          <c:invertIfNegative val="0"/>
          <c:dLbls>
            <c:dLbl>
              <c:idx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7-4513-4C32-8FC5-A5EF820943E9}"/>
                </c:ext>
              </c:extLst>
            </c:dLbl>
            <c:dLbl>
              <c:idx val="1"/>
              <c:spPr>
                <a:solidFill>
                  <a:schemeClr val="bg1"/>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8-4513-4C32-8FC5-A5EF820943E9}"/>
                </c:ext>
              </c:extLst>
            </c:dLbl>
            <c:dLbl>
              <c:idx val="2"/>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9-4513-4C32-8FC5-A5EF820943E9}"/>
                </c:ext>
              </c:extLst>
            </c:dLbl>
            <c:dLbl>
              <c:idx val="3"/>
              <c:delete val="1"/>
              <c:extLst>
                <c:ext xmlns:c15="http://schemas.microsoft.com/office/drawing/2012/chart" uri="{CE6537A1-D6FC-4f65-9D91-7224C49458BB}"/>
                <c:ext xmlns:c16="http://schemas.microsoft.com/office/drawing/2014/chart" uri="{C3380CC4-5D6E-409C-BE32-E72D297353CC}">
                  <c16:uniqueId val="{0000000A-4513-4C32-8FC5-A5EF820943E9}"/>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グラフワーク２!$C$754:$G$754</c:f>
              <c:strCache>
                <c:ptCount val="5"/>
                <c:pt idx="0">
                  <c:v>合計</c:v>
                </c:pt>
                <c:pt idx="1">
                  <c:v>男性</c:v>
                </c:pt>
                <c:pt idx="2">
                  <c:v>女性</c:v>
                </c:pt>
                <c:pt idx="3">
                  <c:v>その他</c:v>
                </c:pt>
                <c:pt idx="4">
                  <c:v>前回調査</c:v>
                </c:pt>
              </c:strCache>
            </c:strRef>
          </c:cat>
          <c:val>
            <c:numRef>
              <c:f>グラフワーク２!$C$758:$G$758</c:f>
              <c:numCache>
                <c:formatCode>0.0_ </c:formatCode>
                <c:ptCount val="5"/>
                <c:pt idx="0">
                  <c:v>1.0245901639344261</c:v>
                </c:pt>
                <c:pt idx="1">
                  <c:v>3.3707865168539324</c:v>
                </c:pt>
                <c:pt idx="2">
                  <c:v>0.50125313283208017</c:v>
                </c:pt>
                <c:pt idx="3">
                  <c:v>0</c:v>
                </c:pt>
                <c:pt idx="4">
                  <c:v>0.20876826722338204</c:v>
                </c:pt>
              </c:numCache>
            </c:numRef>
          </c:val>
          <c:extLst>
            <c:ext xmlns:c16="http://schemas.microsoft.com/office/drawing/2014/chart" uri="{C3380CC4-5D6E-409C-BE32-E72D297353CC}">
              <c16:uniqueId val="{0000000B-4513-4C32-8FC5-A5EF820943E9}"/>
            </c:ext>
          </c:extLst>
        </c:ser>
        <c:ser>
          <c:idx val="4"/>
          <c:order val="4"/>
          <c:tx>
            <c:strRef>
              <c:f>グラフワーク２!$B$759</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4.5751633986927942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D64-46BE-94B8-EA6EF7F93F72}"/>
                </c:ext>
              </c:extLst>
            </c:dLbl>
            <c:dLbl>
              <c:idx val="1"/>
              <c:layout>
                <c:manualLayout>
                  <c:x val="4.5751633986927942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D64-46BE-94B8-EA6EF7F93F72}"/>
                </c:ext>
              </c:extLst>
            </c:dLbl>
            <c:dLbl>
              <c:idx val="2"/>
              <c:layout>
                <c:manualLayout>
                  <c:x val="4.793028322440087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D64-46BE-94B8-EA6EF7F93F7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グラフワーク２!$C$754:$G$754</c:f>
              <c:strCache>
                <c:ptCount val="5"/>
                <c:pt idx="0">
                  <c:v>合計</c:v>
                </c:pt>
                <c:pt idx="1">
                  <c:v>男性</c:v>
                </c:pt>
                <c:pt idx="2">
                  <c:v>女性</c:v>
                </c:pt>
                <c:pt idx="3">
                  <c:v>その他</c:v>
                </c:pt>
                <c:pt idx="4">
                  <c:v>前回調査</c:v>
                </c:pt>
              </c:strCache>
            </c:strRef>
          </c:cat>
          <c:val>
            <c:numRef>
              <c:f>グラフワーク２!$C$759:$G$759</c:f>
              <c:numCache>
                <c:formatCode>0.0_ </c:formatCode>
                <c:ptCount val="5"/>
                <c:pt idx="0">
                  <c:v>0</c:v>
                </c:pt>
                <c:pt idx="1">
                  <c:v>0</c:v>
                </c:pt>
                <c:pt idx="2">
                  <c:v>0</c:v>
                </c:pt>
                <c:pt idx="3">
                  <c:v>0</c:v>
                </c:pt>
              </c:numCache>
            </c:numRef>
          </c:val>
          <c:extLst>
            <c:ext xmlns:c16="http://schemas.microsoft.com/office/drawing/2014/chart" uri="{C3380CC4-5D6E-409C-BE32-E72D297353CC}">
              <c16:uniqueId val="{00000000-1D64-46BE-94B8-EA6EF7F93F72}"/>
            </c:ext>
          </c:extLst>
        </c:ser>
        <c:dLbls>
          <c:showLegendKey val="0"/>
          <c:showVal val="0"/>
          <c:showCatName val="0"/>
          <c:showSerName val="0"/>
          <c:showPercent val="0"/>
          <c:showBubbleSize val="0"/>
        </c:dLbls>
        <c:gapWidth val="100"/>
        <c:overlap val="100"/>
        <c:axId val="252535480"/>
        <c:axId val="252535872"/>
      </c:barChart>
      <c:catAx>
        <c:axId val="2525354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5872"/>
        <c:crosses val="autoZero"/>
        <c:auto val="1"/>
        <c:lblAlgn val="ctr"/>
        <c:lblOffset val="100"/>
        <c:tickLblSkip val="1"/>
        <c:tickMarkSkip val="1"/>
        <c:noMultiLvlLbl val="0"/>
      </c:catAx>
      <c:valAx>
        <c:axId val="2525358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52535480"/>
        <c:crosses val="autoZero"/>
        <c:crossBetween val="between"/>
        <c:majorUnit val="0.2"/>
      </c:valAx>
      <c:spPr>
        <a:noFill/>
        <a:ln w="12700">
          <a:solidFill>
            <a:srgbClr val="808080"/>
          </a:solidFill>
          <a:prstDash val="solid"/>
        </a:ln>
      </c:spPr>
    </c:plotArea>
    <c:legend>
      <c:legendPos val="r"/>
      <c:layout>
        <c:manualLayout>
          <c:xMode val="edge"/>
          <c:yMode val="edge"/>
          <c:x val="0.87363971660405193"/>
          <c:y val="0.12421383647798744"/>
          <c:w val="0.11287581699346405"/>
          <c:h val="0.84433962264150941"/>
        </c:manualLayout>
      </c:layout>
      <c:overlay val="0"/>
      <c:spPr>
        <a:pattFill prst="pct5">
          <a:fgClr>
            <a:srgbClr val="FFFFFF"/>
          </a:fgClr>
          <a:bgClr>
            <a:schemeClr val="bg1"/>
          </a:bgClr>
        </a:patt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4.5983454195885086E-2"/>
          <c:w val="0.6022835422791587"/>
          <c:h val="0.93594619821458491"/>
        </c:manualLayout>
      </c:layout>
      <c:barChart>
        <c:barDir val="bar"/>
        <c:grouping val="clustered"/>
        <c:varyColors val="0"/>
        <c:ser>
          <c:idx val="0"/>
          <c:order val="0"/>
          <c:tx>
            <c:strRef>
              <c:f>グラフワーク２!$C$108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47-4EB8-B4F1-56C70FAA74A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D47-4EB8-B4F1-56C70FAA74AB}"/>
                </c:ext>
              </c:extLst>
            </c:dLbl>
            <c:dLbl>
              <c:idx val="9"/>
              <c:layout>
                <c:manualLayout>
                  <c:x val="8.6464131244663178E-3"/>
                  <c:y val="-1.8302883695440724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D47-4EB8-B4F1-56C70FAA74A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グラフワーク２!$B$109:$B$120</c:f>
              <c:strCache>
                <c:ptCount val="12"/>
                <c:pt idx="0">
                  <c:v>勉強や進学のこと</c:v>
                </c:pt>
                <c:pt idx="1">
                  <c:v>就職のこと</c:v>
                </c:pt>
                <c:pt idx="2">
                  <c:v>友達のこと</c:v>
                </c:pt>
                <c:pt idx="3">
                  <c:v>異性のこと</c:v>
                </c:pt>
                <c:pt idx="4">
                  <c:v>先生のこと</c:v>
                </c:pt>
                <c:pt idx="5">
                  <c:v>部活動・サークル活動のこと</c:v>
                </c:pt>
                <c:pt idx="6">
                  <c:v>お金のこと</c:v>
                </c:pt>
                <c:pt idx="7">
                  <c:v>健康のこと</c:v>
                </c:pt>
                <c:pt idx="8">
                  <c:v>性格・容姿のこと</c:v>
                </c:pt>
                <c:pt idx="9">
                  <c:v>その他</c:v>
                </c:pt>
                <c:pt idx="10">
                  <c:v>無回答</c:v>
                </c:pt>
                <c:pt idx="11">
                  <c:v>無効回答</c:v>
                </c:pt>
              </c:strCache>
            </c:strRef>
          </c:cat>
          <c:val>
            <c:numRef>
              <c:f>グラフワーク２!$C$109:$C$120</c:f>
              <c:numCache>
                <c:formatCode>0.0_ </c:formatCode>
                <c:ptCount val="12"/>
                <c:pt idx="0">
                  <c:v>66.666666666666657</c:v>
                </c:pt>
                <c:pt idx="1">
                  <c:v>20.472440944881889</c:v>
                </c:pt>
                <c:pt idx="2">
                  <c:v>59.317585301837269</c:v>
                </c:pt>
                <c:pt idx="3">
                  <c:v>9.7112860892388451</c:v>
                </c:pt>
                <c:pt idx="4">
                  <c:v>30.708661417322837</c:v>
                </c:pt>
                <c:pt idx="5">
                  <c:v>66.40419947506561</c:v>
                </c:pt>
                <c:pt idx="6">
                  <c:v>8.1364829396325451</c:v>
                </c:pt>
                <c:pt idx="7">
                  <c:v>17.322834645669293</c:v>
                </c:pt>
                <c:pt idx="8">
                  <c:v>24.934383202099738</c:v>
                </c:pt>
                <c:pt idx="9">
                  <c:v>3.674540682414698</c:v>
                </c:pt>
                <c:pt idx="10">
                  <c:v>0</c:v>
                </c:pt>
                <c:pt idx="11">
                  <c:v>0</c:v>
                </c:pt>
              </c:numCache>
            </c:numRef>
          </c:val>
          <c:extLst>
            <c:ext xmlns:c16="http://schemas.microsoft.com/office/drawing/2014/chart" uri="{C3380CC4-5D6E-409C-BE32-E72D297353CC}">
              <c16:uniqueId val="{00000003-2D47-4EB8-B4F1-56C70FAA74AB}"/>
            </c:ext>
          </c:extLst>
        </c:ser>
        <c:ser>
          <c:idx val="1"/>
          <c:order val="1"/>
          <c:tx>
            <c:strRef>
              <c:f>グラフワーク２!$D$108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D17-4DC3-96AC-A40EB4164A6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D17-4DC3-96AC-A40EB4164A6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D17-4DC3-96AC-A40EB4164A6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グラフワーク２!$B$109:$B$120</c:f>
              <c:strCache>
                <c:ptCount val="12"/>
                <c:pt idx="0">
                  <c:v>勉強や進学のこと</c:v>
                </c:pt>
                <c:pt idx="1">
                  <c:v>就職のこと</c:v>
                </c:pt>
                <c:pt idx="2">
                  <c:v>友達のこと</c:v>
                </c:pt>
                <c:pt idx="3">
                  <c:v>異性のこと</c:v>
                </c:pt>
                <c:pt idx="4">
                  <c:v>先生のこと</c:v>
                </c:pt>
                <c:pt idx="5">
                  <c:v>部活動・サークル活動のこと</c:v>
                </c:pt>
                <c:pt idx="6">
                  <c:v>お金のこと</c:v>
                </c:pt>
                <c:pt idx="7">
                  <c:v>健康のこと</c:v>
                </c:pt>
                <c:pt idx="8">
                  <c:v>性格・容姿のこと</c:v>
                </c:pt>
                <c:pt idx="9">
                  <c:v>その他</c:v>
                </c:pt>
                <c:pt idx="10">
                  <c:v>無回答</c:v>
                </c:pt>
                <c:pt idx="11">
                  <c:v>無効回答</c:v>
                </c:pt>
              </c:strCache>
            </c:strRef>
          </c:cat>
          <c:val>
            <c:numRef>
              <c:f>グラフワーク２!$D$109:$D$120</c:f>
              <c:numCache>
                <c:formatCode>0.0_ </c:formatCode>
                <c:ptCount val="12"/>
                <c:pt idx="0">
                  <c:v>78.688524590163937</c:v>
                </c:pt>
                <c:pt idx="1">
                  <c:v>24.590163934426229</c:v>
                </c:pt>
                <c:pt idx="2">
                  <c:v>42.622950819672127</c:v>
                </c:pt>
                <c:pt idx="3">
                  <c:v>4.918032786885246</c:v>
                </c:pt>
                <c:pt idx="4">
                  <c:v>31.147540983606557</c:v>
                </c:pt>
                <c:pt idx="5">
                  <c:v>77.049180327868854</c:v>
                </c:pt>
                <c:pt idx="6">
                  <c:v>8.1967213114754092</c:v>
                </c:pt>
                <c:pt idx="7">
                  <c:v>16.393442622950818</c:v>
                </c:pt>
                <c:pt idx="8">
                  <c:v>19.672131147540984</c:v>
                </c:pt>
                <c:pt idx="9">
                  <c:v>0</c:v>
                </c:pt>
                <c:pt idx="10">
                  <c:v>0</c:v>
                </c:pt>
                <c:pt idx="11">
                  <c:v>0</c:v>
                </c:pt>
              </c:numCache>
            </c:numRef>
          </c:val>
          <c:extLst>
            <c:ext xmlns:c16="http://schemas.microsoft.com/office/drawing/2014/chart" uri="{C3380CC4-5D6E-409C-BE32-E72D297353CC}">
              <c16:uniqueId val="{00000007-2D47-4EB8-B4F1-56C70FAA74AB}"/>
            </c:ext>
          </c:extLst>
        </c:ser>
        <c:ser>
          <c:idx val="2"/>
          <c:order val="2"/>
          <c:tx>
            <c:strRef>
              <c:f>グラフワーク２!$E$108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グラフワーク２!$B$109:$B$120</c:f>
              <c:strCache>
                <c:ptCount val="12"/>
                <c:pt idx="0">
                  <c:v>勉強や進学のこと</c:v>
                </c:pt>
                <c:pt idx="1">
                  <c:v>就職のこと</c:v>
                </c:pt>
                <c:pt idx="2">
                  <c:v>友達のこと</c:v>
                </c:pt>
                <c:pt idx="3">
                  <c:v>異性のこと</c:v>
                </c:pt>
                <c:pt idx="4">
                  <c:v>先生のこと</c:v>
                </c:pt>
                <c:pt idx="5">
                  <c:v>部活動・サークル活動のこと</c:v>
                </c:pt>
                <c:pt idx="6">
                  <c:v>お金のこと</c:v>
                </c:pt>
                <c:pt idx="7">
                  <c:v>健康のこと</c:v>
                </c:pt>
                <c:pt idx="8">
                  <c:v>性格・容姿のこと</c:v>
                </c:pt>
                <c:pt idx="9">
                  <c:v>その他</c:v>
                </c:pt>
                <c:pt idx="10">
                  <c:v>無回答</c:v>
                </c:pt>
                <c:pt idx="11">
                  <c:v>無効回答</c:v>
                </c:pt>
              </c:strCache>
            </c:strRef>
          </c:cat>
          <c:val>
            <c:numRef>
              <c:f>グラフワーク２!$E$109:$E$120</c:f>
              <c:numCache>
                <c:formatCode>0.0_ </c:formatCode>
                <c:ptCount val="12"/>
                <c:pt idx="0">
                  <c:v>64.375</c:v>
                </c:pt>
                <c:pt idx="1">
                  <c:v>19.6875</c:v>
                </c:pt>
                <c:pt idx="2">
                  <c:v>62.5</c:v>
                </c:pt>
                <c:pt idx="3">
                  <c:v>10.625</c:v>
                </c:pt>
                <c:pt idx="4">
                  <c:v>30.625000000000004</c:v>
                </c:pt>
                <c:pt idx="5">
                  <c:v>64.375</c:v>
                </c:pt>
                <c:pt idx="6">
                  <c:v>8.125</c:v>
                </c:pt>
                <c:pt idx="7">
                  <c:v>17.5</c:v>
                </c:pt>
                <c:pt idx="8">
                  <c:v>25.937500000000004</c:v>
                </c:pt>
                <c:pt idx="9">
                  <c:v>4.375</c:v>
                </c:pt>
                <c:pt idx="10">
                  <c:v>0</c:v>
                </c:pt>
                <c:pt idx="11">
                  <c:v>0</c:v>
                </c:pt>
              </c:numCache>
            </c:numRef>
          </c:val>
          <c:extLst>
            <c:ext xmlns:c16="http://schemas.microsoft.com/office/drawing/2014/chart" uri="{C3380CC4-5D6E-409C-BE32-E72D297353CC}">
              <c16:uniqueId val="{00000008-2D47-4EB8-B4F1-56C70FAA74AB}"/>
            </c:ext>
          </c:extLst>
        </c:ser>
        <c:ser>
          <c:idx val="3"/>
          <c:order val="3"/>
          <c:tx>
            <c:strRef>
              <c:f>グラフワーク２!$F$108</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D47-4EB8-B4F1-56C70FAA74A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グラフワーク２!$B$109:$B$120</c:f>
              <c:strCache>
                <c:ptCount val="12"/>
                <c:pt idx="0">
                  <c:v>勉強や進学のこと</c:v>
                </c:pt>
                <c:pt idx="1">
                  <c:v>就職のこと</c:v>
                </c:pt>
                <c:pt idx="2">
                  <c:v>友達のこと</c:v>
                </c:pt>
                <c:pt idx="3">
                  <c:v>異性のこと</c:v>
                </c:pt>
                <c:pt idx="4">
                  <c:v>先生のこと</c:v>
                </c:pt>
                <c:pt idx="5">
                  <c:v>部活動・サークル活動のこと</c:v>
                </c:pt>
                <c:pt idx="6">
                  <c:v>お金のこと</c:v>
                </c:pt>
                <c:pt idx="7">
                  <c:v>健康のこと</c:v>
                </c:pt>
                <c:pt idx="8">
                  <c:v>性格・容姿のこと</c:v>
                </c:pt>
                <c:pt idx="9">
                  <c:v>その他</c:v>
                </c:pt>
                <c:pt idx="10">
                  <c:v>無回答</c:v>
                </c:pt>
                <c:pt idx="11">
                  <c:v>無効回答</c:v>
                </c:pt>
              </c:strCache>
            </c:strRef>
          </c:cat>
          <c:val>
            <c:numRef>
              <c:f>グラフワーク２!$F$109:$F$120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2D47-4EB8-B4F1-56C70FAA74AB}"/>
            </c:ext>
          </c:extLst>
        </c:ser>
        <c:ser>
          <c:idx val="4"/>
          <c:order val="4"/>
          <c:tx>
            <c:strRef>
              <c:f>グラフワーク２!$G$108</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グラフワーク２!$B$109:$B$120</c:f>
              <c:strCache>
                <c:ptCount val="12"/>
                <c:pt idx="0">
                  <c:v>勉強や進学のこと</c:v>
                </c:pt>
                <c:pt idx="1">
                  <c:v>就職のこと</c:v>
                </c:pt>
                <c:pt idx="2">
                  <c:v>友達のこと</c:v>
                </c:pt>
                <c:pt idx="3">
                  <c:v>異性のこと</c:v>
                </c:pt>
                <c:pt idx="4">
                  <c:v>先生のこと</c:v>
                </c:pt>
                <c:pt idx="5">
                  <c:v>部活動・サークル活動のこと</c:v>
                </c:pt>
                <c:pt idx="6">
                  <c:v>お金のこと</c:v>
                </c:pt>
                <c:pt idx="7">
                  <c:v>健康のこと</c:v>
                </c:pt>
                <c:pt idx="8">
                  <c:v>性格・容姿のこと</c:v>
                </c:pt>
                <c:pt idx="9">
                  <c:v>その他</c:v>
                </c:pt>
                <c:pt idx="10">
                  <c:v>無回答</c:v>
                </c:pt>
                <c:pt idx="11">
                  <c:v>無効回答</c:v>
                </c:pt>
              </c:strCache>
            </c:strRef>
          </c:cat>
          <c:val>
            <c:numRef>
              <c:f>グラフワーク２!$G$109:$G$120</c:f>
              <c:numCache>
                <c:formatCode>0.0_ </c:formatCode>
                <c:ptCount val="12"/>
                <c:pt idx="0">
                  <c:v>67.777777777777771</c:v>
                </c:pt>
                <c:pt idx="1">
                  <c:v>21.388888888888889</c:v>
                </c:pt>
                <c:pt idx="2">
                  <c:v>57.777777777777779</c:v>
                </c:pt>
                <c:pt idx="3">
                  <c:v>12.777777777777779</c:v>
                </c:pt>
                <c:pt idx="4">
                  <c:v>25.833333333333332</c:v>
                </c:pt>
                <c:pt idx="5">
                  <c:v>69.166666666666671</c:v>
                </c:pt>
                <c:pt idx="6">
                  <c:v>6.3888888888888893</c:v>
                </c:pt>
                <c:pt idx="7">
                  <c:v>16.944444444444443</c:v>
                </c:pt>
                <c:pt idx="8">
                  <c:v>22.222222222222221</c:v>
                </c:pt>
                <c:pt idx="9">
                  <c:v>3.0555555555555554</c:v>
                </c:pt>
                <c:pt idx="10">
                  <c:v>0</c:v>
                </c:pt>
              </c:numCache>
            </c:numRef>
          </c:val>
          <c:extLst>
            <c:ext xmlns:c16="http://schemas.microsoft.com/office/drawing/2014/chart" uri="{C3380CC4-5D6E-409C-BE32-E72D297353CC}">
              <c16:uniqueId val="{00000000-5723-424A-AB3C-56A688CAA6F8}"/>
            </c:ext>
          </c:extLst>
        </c:ser>
        <c:dLbls>
          <c:showLegendKey val="0"/>
          <c:showVal val="0"/>
          <c:showCatName val="0"/>
          <c:showSerName val="0"/>
          <c:showPercent val="0"/>
          <c:showBubbleSize val="0"/>
        </c:dLbls>
        <c:gapWidth val="40"/>
        <c:axId val="205595800"/>
        <c:axId val="205596192"/>
      </c:barChart>
      <c:catAx>
        <c:axId val="2055958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6192"/>
        <c:crosses val="autoZero"/>
        <c:auto val="1"/>
        <c:lblAlgn val="ctr"/>
        <c:lblOffset val="100"/>
        <c:tickLblSkip val="1"/>
        <c:tickMarkSkip val="1"/>
        <c:noMultiLvlLbl val="0"/>
      </c:catAx>
      <c:valAx>
        <c:axId val="20559619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5800"/>
        <c:crosses val="autoZero"/>
        <c:crossBetween val="between"/>
        <c:majorUnit val="20"/>
      </c:valAx>
      <c:spPr>
        <a:noFill/>
        <a:ln w="3175">
          <a:solidFill>
            <a:srgbClr val="000000"/>
          </a:solidFill>
          <a:prstDash val="solid"/>
        </a:ln>
      </c:spPr>
    </c:plotArea>
    <c:legend>
      <c:legendPos val="r"/>
      <c:layout>
        <c:manualLayout>
          <c:xMode val="edge"/>
          <c:yMode val="edge"/>
          <c:x val="0.80273973493251416"/>
          <c:y val="0.78915812572608757"/>
          <c:w val="0.1740334230694717"/>
          <c:h val="0.133441176098160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405382591309541E-2"/>
          <c:y val="0.13679245283018868"/>
          <c:w val="0.69934752117085563"/>
          <c:h val="0.84433962264150941"/>
        </c:manualLayout>
      </c:layout>
      <c:barChart>
        <c:barDir val="bar"/>
        <c:grouping val="percentStacked"/>
        <c:varyColors val="0"/>
        <c:ser>
          <c:idx val="0"/>
          <c:order val="0"/>
          <c:tx>
            <c:strRef>
              <c:f>グラフワーク２!$J$755</c:f>
              <c:strCache>
                <c:ptCount val="1"/>
                <c:pt idx="0">
                  <c:v>はい</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グラフワーク２!$K$754:$N$754</c:f>
              <c:strCache>
                <c:ptCount val="4"/>
                <c:pt idx="0">
                  <c:v>県央地域</c:v>
                </c:pt>
                <c:pt idx="1">
                  <c:v>県南地域</c:v>
                </c:pt>
                <c:pt idx="2">
                  <c:v>沿岸地域</c:v>
                </c:pt>
                <c:pt idx="3">
                  <c:v>県北地域</c:v>
                </c:pt>
              </c:strCache>
            </c:strRef>
          </c:cat>
          <c:val>
            <c:numRef>
              <c:f>グラフワーク２!$K$755:$N$755</c:f>
              <c:numCache>
                <c:formatCode>0.0_ </c:formatCode>
                <c:ptCount val="4"/>
                <c:pt idx="0">
                  <c:v>51.49700598802395</c:v>
                </c:pt>
                <c:pt idx="1">
                  <c:v>48.663101604278076</c:v>
                </c:pt>
                <c:pt idx="2">
                  <c:v>47.126436781609193</c:v>
                </c:pt>
                <c:pt idx="3">
                  <c:v>53.191489361702125</c:v>
                </c:pt>
              </c:numCache>
            </c:numRef>
          </c:val>
          <c:extLst>
            <c:ext xmlns:c16="http://schemas.microsoft.com/office/drawing/2014/chart" uri="{C3380CC4-5D6E-409C-BE32-E72D297353CC}">
              <c16:uniqueId val="{00000000-227D-4DB3-B7F0-DCF89F0107AC}"/>
            </c:ext>
          </c:extLst>
        </c:ser>
        <c:ser>
          <c:idx val="1"/>
          <c:order val="1"/>
          <c:tx>
            <c:strRef>
              <c:f>グラフワーク２!$J$756</c:f>
              <c:strCache>
                <c:ptCount val="1"/>
                <c:pt idx="0">
                  <c:v>いいえ</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1DD-463F-A776-0882280E042A}"/>
                </c:ext>
              </c:extLst>
            </c:dLbl>
            <c:dLbl>
              <c:idx val="1"/>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1DD-463F-A776-0882280E042A}"/>
                </c:ext>
              </c:extLst>
            </c:dLbl>
            <c:dLbl>
              <c:idx val="2"/>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1DD-463F-A776-0882280E042A}"/>
                </c:ext>
              </c:extLst>
            </c:dLbl>
            <c:dLbl>
              <c:idx val="3"/>
              <c:spPr>
                <a:solidFill>
                  <a:srgbClr val="FFFFFF"/>
                </a:solid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D1DD-463F-A776-0882280E042A}"/>
                </c:ext>
              </c:extLst>
            </c:dLbl>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グラフワーク２!$K$754:$N$754</c:f>
              <c:strCache>
                <c:ptCount val="4"/>
                <c:pt idx="0">
                  <c:v>県央地域</c:v>
                </c:pt>
                <c:pt idx="1">
                  <c:v>県南地域</c:v>
                </c:pt>
                <c:pt idx="2">
                  <c:v>沿岸地域</c:v>
                </c:pt>
                <c:pt idx="3">
                  <c:v>県北地域</c:v>
                </c:pt>
              </c:strCache>
            </c:strRef>
          </c:cat>
          <c:val>
            <c:numRef>
              <c:f>グラフワーク２!$K$756:$N$756</c:f>
              <c:numCache>
                <c:formatCode>0.0_ </c:formatCode>
                <c:ptCount val="4"/>
                <c:pt idx="0">
                  <c:v>13.77245508982036</c:v>
                </c:pt>
                <c:pt idx="1">
                  <c:v>12.834224598930483</c:v>
                </c:pt>
                <c:pt idx="2">
                  <c:v>8.0459770114942533</c:v>
                </c:pt>
                <c:pt idx="3">
                  <c:v>10.638297872340425</c:v>
                </c:pt>
              </c:numCache>
            </c:numRef>
          </c:val>
          <c:extLst>
            <c:ext xmlns:c16="http://schemas.microsoft.com/office/drawing/2014/chart" uri="{C3380CC4-5D6E-409C-BE32-E72D297353CC}">
              <c16:uniqueId val="{00000005-227D-4DB3-B7F0-DCF89F0107AC}"/>
            </c:ext>
          </c:extLst>
        </c:ser>
        <c:ser>
          <c:idx val="2"/>
          <c:order val="2"/>
          <c:tx>
            <c:strRef>
              <c:f>グラフワーク２!$J$757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グラフワーク２!$K$754:$N$754</c:f>
              <c:strCache>
                <c:ptCount val="4"/>
                <c:pt idx="0">
                  <c:v>県央地域</c:v>
                </c:pt>
                <c:pt idx="1">
                  <c:v>県南地域</c:v>
                </c:pt>
                <c:pt idx="2">
                  <c:v>沿岸地域</c:v>
                </c:pt>
                <c:pt idx="3">
                  <c:v>県北地域</c:v>
                </c:pt>
              </c:strCache>
            </c:strRef>
          </c:cat>
          <c:val>
            <c:numRef>
              <c:f>グラフワーク２!$K$757:$N$757</c:f>
              <c:numCache>
                <c:formatCode>0.0_ </c:formatCode>
                <c:ptCount val="4"/>
                <c:pt idx="0">
                  <c:v>34.730538922155688</c:v>
                </c:pt>
                <c:pt idx="1">
                  <c:v>36.363636363636367</c:v>
                </c:pt>
                <c:pt idx="2">
                  <c:v>43.678160919540232</c:v>
                </c:pt>
                <c:pt idx="3">
                  <c:v>36.170212765957451</c:v>
                </c:pt>
              </c:numCache>
            </c:numRef>
          </c:val>
          <c:extLst>
            <c:ext xmlns:c16="http://schemas.microsoft.com/office/drawing/2014/chart" uri="{C3380CC4-5D6E-409C-BE32-E72D297353CC}">
              <c16:uniqueId val="{00000006-227D-4DB3-B7F0-DCF89F0107AC}"/>
            </c:ext>
          </c:extLst>
        </c:ser>
        <c:ser>
          <c:idx val="3"/>
          <c:order val="3"/>
          <c:tx>
            <c:strRef>
              <c:f>グラフワーク２!$J$758</c:f>
              <c:strCache>
                <c:ptCount val="1"/>
                <c:pt idx="0">
                  <c:v>無回答</c:v>
                </c:pt>
              </c:strCache>
            </c:strRef>
          </c:tx>
          <c:spPr>
            <a:noFill/>
            <a:ln w="12700">
              <a:solidFill>
                <a:srgbClr val="000000"/>
              </a:solidFill>
              <a:prstDash val="solid"/>
            </a:ln>
          </c:spPr>
          <c:invertIfNegative val="0"/>
          <c:dLbls>
            <c:dLbl>
              <c:idx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7-227D-4DB3-B7F0-DCF89F0107AC}"/>
                </c:ext>
              </c:extLst>
            </c:dLbl>
            <c:dLbl>
              <c:idx val="1"/>
              <c:layout>
                <c:manualLayout>
                  <c:x val="2.511845333058858E-2"/>
                  <c:y val="0"/>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27D-4DB3-B7F0-DCF89F0107AC}"/>
                </c:ext>
              </c:extLst>
            </c:dLbl>
            <c:dLbl>
              <c:idx val="2"/>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9-227D-4DB3-B7F0-DCF89F0107AC}"/>
                </c:ext>
              </c:extLst>
            </c:dLbl>
            <c:dLbl>
              <c:idx val="3"/>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227D-4DB3-B7F0-DCF89F0107AC}"/>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グラフワーク２!$K$754:$N$754</c:f>
              <c:strCache>
                <c:ptCount val="4"/>
                <c:pt idx="0">
                  <c:v>県央地域</c:v>
                </c:pt>
                <c:pt idx="1">
                  <c:v>県南地域</c:v>
                </c:pt>
                <c:pt idx="2">
                  <c:v>沿岸地域</c:v>
                </c:pt>
                <c:pt idx="3">
                  <c:v>県北地域</c:v>
                </c:pt>
              </c:strCache>
            </c:strRef>
          </c:cat>
          <c:val>
            <c:numRef>
              <c:f>グラフワーク２!$K$758:$N$758</c:f>
              <c:numCache>
                <c:formatCode>0.0_ </c:formatCode>
                <c:ptCount val="4"/>
                <c:pt idx="0">
                  <c:v>0</c:v>
                </c:pt>
                <c:pt idx="1">
                  <c:v>2.1390374331550799</c:v>
                </c:pt>
                <c:pt idx="2">
                  <c:v>1.1494252873563218</c:v>
                </c:pt>
                <c:pt idx="3">
                  <c:v>0</c:v>
                </c:pt>
              </c:numCache>
            </c:numRef>
          </c:val>
          <c:extLst>
            <c:ext xmlns:c16="http://schemas.microsoft.com/office/drawing/2014/chart" uri="{C3380CC4-5D6E-409C-BE32-E72D297353CC}">
              <c16:uniqueId val="{0000000B-227D-4DB3-B7F0-DCF89F0107AC}"/>
            </c:ext>
          </c:extLst>
        </c:ser>
        <c:ser>
          <c:idx val="4"/>
          <c:order val="4"/>
          <c:tx>
            <c:strRef>
              <c:f>グラフワーク２!$J$759</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2287581699346407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BCA-4946-8594-7ED5AD636736}"/>
                </c:ext>
              </c:extLst>
            </c:dLbl>
            <c:dLbl>
              <c:idx val="1"/>
              <c:layout>
                <c:manualLayout>
                  <c:x val="5.2287581699346407E-2"/>
                  <c:y val="5.7651325621222607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CA-4946-8594-7ED5AD636736}"/>
                </c:ext>
              </c:extLst>
            </c:dLbl>
            <c:dLbl>
              <c:idx val="2"/>
              <c:layout>
                <c:manualLayout>
                  <c:x val="5.446623093681901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BCA-4946-8594-7ED5AD636736}"/>
                </c:ext>
              </c:extLst>
            </c:dLbl>
            <c:dLbl>
              <c:idx val="3"/>
              <c:layout>
                <c:manualLayout>
                  <c:x val="5.6644880174291937E-2"/>
                  <c:y val="6.289803397216972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CA-4946-8594-7ED5AD63673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グラフワーク２!$K$754:$N$754</c:f>
              <c:strCache>
                <c:ptCount val="4"/>
                <c:pt idx="0">
                  <c:v>県央地域</c:v>
                </c:pt>
                <c:pt idx="1">
                  <c:v>県南地域</c:v>
                </c:pt>
                <c:pt idx="2">
                  <c:v>沿岸地域</c:v>
                </c:pt>
                <c:pt idx="3">
                  <c:v>県北地域</c:v>
                </c:pt>
              </c:strCache>
            </c:strRef>
          </c:cat>
          <c:val>
            <c:numRef>
              <c:f>グラフワーク２!$K$759:$N$759</c:f>
              <c:numCache>
                <c:formatCode>0.0_ </c:formatCode>
                <c:ptCount val="4"/>
                <c:pt idx="0">
                  <c:v>0</c:v>
                </c:pt>
                <c:pt idx="1">
                  <c:v>0</c:v>
                </c:pt>
                <c:pt idx="2">
                  <c:v>0</c:v>
                </c:pt>
                <c:pt idx="3">
                  <c:v>0</c:v>
                </c:pt>
              </c:numCache>
            </c:numRef>
          </c:val>
          <c:extLst>
            <c:ext xmlns:c16="http://schemas.microsoft.com/office/drawing/2014/chart" uri="{C3380CC4-5D6E-409C-BE32-E72D297353CC}">
              <c16:uniqueId val="{00000000-3BCA-4946-8594-7ED5AD636736}"/>
            </c:ext>
          </c:extLst>
        </c:ser>
        <c:dLbls>
          <c:showLegendKey val="0"/>
          <c:showVal val="0"/>
          <c:showCatName val="0"/>
          <c:showSerName val="0"/>
          <c:showPercent val="0"/>
          <c:showBubbleSize val="0"/>
        </c:dLbls>
        <c:gapWidth val="100"/>
        <c:overlap val="100"/>
        <c:axId val="252536656"/>
        <c:axId val="252537048"/>
      </c:barChart>
      <c:catAx>
        <c:axId val="2525366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7048"/>
        <c:crosses val="autoZero"/>
        <c:auto val="1"/>
        <c:lblAlgn val="ctr"/>
        <c:lblOffset val="100"/>
        <c:tickLblSkip val="1"/>
        <c:tickMarkSkip val="1"/>
        <c:noMultiLvlLbl val="0"/>
      </c:catAx>
      <c:valAx>
        <c:axId val="2525370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52536656"/>
        <c:crosses val="autoZero"/>
        <c:crossBetween val="between"/>
        <c:majorUnit val="0.2"/>
      </c:valAx>
      <c:spPr>
        <a:noFill/>
        <a:ln w="12700">
          <a:solidFill>
            <a:srgbClr val="808080"/>
          </a:solidFill>
          <a:prstDash val="solid"/>
        </a:ln>
      </c:spPr>
    </c:plotArea>
    <c:legend>
      <c:legendPos val="r"/>
      <c:layout>
        <c:manualLayout>
          <c:xMode val="edge"/>
          <c:yMode val="edge"/>
          <c:x val="0.87146106736657913"/>
          <c:y val="0.11792452830188681"/>
          <c:w val="0.11505446623093683"/>
          <c:h val="0.85432080423909273"/>
        </c:manualLayout>
      </c:layout>
      <c:overlay val="0"/>
      <c:spPr>
        <a:pattFill prst="pct5">
          <a:fgClr>
            <a:srgbClr val="FFFFFF"/>
          </a:fgClr>
          <a:bgClr>
            <a:schemeClr val="bg1"/>
          </a:bgClr>
        </a:patt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グラフワーク２!$B$46</c:f>
              <c:strCache>
                <c:ptCount val="1"/>
                <c:pt idx="0">
                  <c:v>よく話す</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2EF-4DD3-8185-991232E466A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2EF-4DD3-8185-991232E466A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2EF-4DD3-8185-991232E466AE}"/>
                </c:ext>
              </c:extLst>
            </c:dLbl>
            <c:dLbl>
              <c:idx val="3"/>
              <c:delete val="1"/>
              <c:extLst>
                <c:ext xmlns:c15="http://schemas.microsoft.com/office/drawing/2012/chart" uri="{CE6537A1-D6FC-4f65-9D91-7224C49458BB}"/>
                <c:ext xmlns:c16="http://schemas.microsoft.com/office/drawing/2014/chart" uri="{C3380CC4-5D6E-409C-BE32-E72D297353CC}">
                  <c16:uniqueId val="{00000001-17B0-46D9-A945-82A1340FADD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グラフワーク２!$C$45:$F$45</c:f>
              <c:strCache>
                <c:ptCount val="4"/>
                <c:pt idx="0">
                  <c:v>合計</c:v>
                </c:pt>
                <c:pt idx="1">
                  <c:v>男性</c:v>
                </c:pt>
                <c:pt idx="2">
                  <c:v>女性</c:v>
                </c:pt>
                <c:pt idx="3">
                  <c:v>その他</c:v>
                </c:pt>
              </c:strCache>
            </c:strRef>
          </c:cat>
          <c:val>
            <c:numRef>
              <c:f>グラフワーク２!$C$46:$F$46</c:f>
              <c:numCache>
                <c:formatCode>0.0_ </c:formatCode>
                <c:ptCount val="4"/>
                <c:pt idx="0">
                  <c:v>52.868852459016388</c:v>
                </c:pt>
                <c:pt idx="1">
                  <c:v>39.325842696629216</c:v>
                </c:pt>
                <c:pt idx="2">
                  <c:v>55.889724310776941</c:v>
                </c:pt>
                <c:pt idx="3">
                  <c:v>0</c:v>
                </c:pt>
              </c:numCache>
            </c:numRef>
          </c:val>
          <c:extLst>
            <c:ext xmlns:c16="http://schemas.microsoft.com/office/drawing/2014/chart" uri="{C3380CC4-5D6E-409C-BE32-E72D297353CC}">
              <c16:uniqueId val="{00000003-72EF-4DD3-8185-991232E466AE}"/>
            </c:ext>
          </c:extLst>
        </c:ser>
        <c:ser>
          <c:idx val="1"/>
          <c:order val="1"/>
          <c:tx>
            <c:strRef>
              <c:f>グラフワーク２!$B$47</c:f>
              <c:strCache>
                <c:ptCount val="1"/>
                <c:pt idx="0">
                  <c:v>話をするほうである</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17B0-46D9-A945-82A1340FADD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グラフワーク２!$C$45:$F$45</c:f>
              <c:strCache>
                <c:ptCount val="4"/>
                <c:pt idx="0">
                  <c:v>合計</c:v>
                </c:pt>
                <c:pt idx="1">
                  <c:v>男性</c:v>
                </c:pt>
                <c:pt idx="2">
                  <c:v>女性</c:v>
                </c:pt>
                <c:pt idx="3">
                  <c:v>その他</c:v>
                </c:pt>
              </c:strCache>
            </c:strRef>
          </c:cat>
          <c:val>
            <c:numRef>
              <c:f>グラフワーク２!$C$47:$F$47</c:f>
              <c:numCache>
                <c:formatCode>0.0_ </c:formatCode>
                <c:ptCount val="4"/>
                <c:pt idx="0">
                  <c:v>42.213114754098363</c:v>
                </c:pt>
                <c:pt idx="1">
                  <c:v>58.426966292134829</c:v>
                </c:pt>
                <c:pt idx="2">
                  <c:v>38.596491228070171</c:v>
                </c:pt>
                <c:pt idx="3">
                  <c:v>0</c:v>
                </c:pt>
              </c:numCache>
            </c:numRef>
          </c:val>
          <c:extLst>
            <c:ext xmlns:c16="http://schemas.microsoft.com/office/drawing/2014/chart" uri="{C3380CC4-5D6E-409C-BE32-E72D297353CC}">
              <c16:uniqueId val="{00000004-72EF-4DD3-8185-991232E466AE}"/>
            </c:ext>
          </c:extLst>
        </c:ser>
        <c:ser>
          <c:idx val="2"/>
          <c:order val="2"/>
          <c:tx>
            <c:strRef>
              <c:f>グラフワーク２!$B$48</c:f>
              <c:strCache>
                <c:ptCount val="1"/>
                <c:pt idx="0">
                  <c:v>話をしないほうである</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18E-4620-A7C7-DDDEC4077FE2}"/>
                </c:ext>
              </c:extLst>
            </c:dLbl>
            <c:dLbl>
              <c:idx val="3"/>
              <c:delete val="1"/>
              <c:extLst>
                <c:ext xmlns:c15="http://schemas.microsoft.com/office/drawing/2012/chart" uri="{CE6537A1-D6FC-4f65-9D91-7224C49458BB}"/>
                <c:ext xmlns:c16="http://schemas.microsoft.com/office/drawing/2014/chart" uri="{C3380CC4-5D6E-409C-BE32-E72D297353CC}">
                  <c16:uniqueId val="{00000000-ED86-4BE0-8BB0-101D82911D0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グラフワーク２!$C$45:$F$45</c:f>
              <c:strCache>
                <c:ptCount val="4"/>
                <c:pt idx="0">
                  <c:v>合計</c:v>
                </c:pt>
                <c:pt idx="1">
                  <c:v>男性</c:v>
                </c:pt>
                <c:pt idx="2">
                  <c:v>女性</c:v>
                </c:pt>
                <c:pt idx="3">
                  <c:v>その他</c:v>
                </c:pt>
              </c:strCache>
            </c:strRef>
          </c:cat>
          <c:val>
            <c:numRef>
              <c:f>グラフワーク２!$C$48:$F$48</c:f>
              <c:numCache>
                <c:formatCode>0.0_ </c:formatCode>
                <c:ptCount val="4"/>
                <c:pt idx="0">
                  <c:v>4.3032786885245899</c:v>
                </c:pt>
                <c:pt idx="1">
                  <c:v>2.2471910112359552</c:v>
                </c:pt>
                <c:pt idx="2">
                  <c:v>4.7619047619047619</c:v>
                </c:pt>
                <c:pt idx="3">
                  <c:v>0</c:v>
                </c:pt>
              </c:numCache>
            </c:numRef>
          </c:val>
          <c:extLst>
            <c:ext xmlns:c16="http://schemas.microsoft.com/office/drawing/2014/chart" uri="{C3380CC4-5D6E-409C-BE32-E72D297353CC}">
              <c16:uniqueId val="{00000006-72EF-4DD3-8185-991232E466AE}"/>
            </c:ext>
          </c:extLst>
        </c:ser>
        <c:ser>
          <c:idx val="3"/>
          <c:order val="3"/>
          <c:tx>
            <c:strRef>
              <c:f>グラフワーク２!$B$49</c:f>
              <c:strCache>
                <c:ptCount val="1"/>
                <c:pt idx="0">
                  <c:v>話をしない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9672131147540985E-2"/>
                  <c:y val="4.016190747240933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2EF-4DD3-8185-991232E466AE}"/>
                </c:ext>
              </c:extLst>
            </c:dLbl>
            <c:dLbl>
              <c:idx val="1"/>
              <c:layout>
                <c:manualLayout>
                  <c:x val="1.7486338797814208E-2"/>
                  <c:y val="4.016253992347349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2EF-4DD3-8185-991232E466AE}"/>
                </c:ext>
              </c:extLst>
            </c:dLbl>
            <c:dLbl>
              <c:idx val="2"/>
              <c:layout>
                <c:manualLayout>
                  <c:x val="1.9672131147540985E-2"/>
                  <c:y val="4.01625399234734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2EF-4DD3-8185-991232E466AE}"/>
                </c:ext>
              </c:extLst>
            </c:dLbl>
            <c:dLbl>
              <c:idx val="3"/>
              <c:delete val="1"/>
              <c:extLst>
                <c:ext xmlns:c15="http://schemas.microsoft.com/office/drawing/2012/chart" uri="{CE6537A1-D6FC-4f65-9D91-7224C49458BB}"/>
                <c:ext xmlns:c16="http://schemas.microsoft.com/office/drawing/2014/chart" uri="{C3380CC4-5D6E-409C-BE32-E72D297353CC}">
                  <c16:uniqueId val="{0000000A-72EF-4DD3-8185-991232E466A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グラフワーク２!$C$45:$F$45</c:f>
              <c:strCache>
                <c:ptCount val="4"/>
                <c:pt idx="0">
                  <c:v>合計</c:v>
                </c:pt>
                <c:pt idx="1">
                  <c:v>男性</c:v>
                </c:pt>
                <c:pt idx="2">
                  <c:v>女性</c:v>
                </c:pt>
                <c:pt idx="3">
                  <c:v>その他</c:v>
                </c:pt>
              </c:strCache>
            </c:strRef>
          </c:cat>
          <c:val>
            <c:numRef>
              <c:f>グラフワーク２!$C$49:$F$49</c:f>
              <c:numCache>
                <c:formatCode>0.0_ </c:formatCode>
                <c:ptCount val="4"/>
                <c:pt idx="0">
                  <c:v>0.20491803278688525</c:v>
                </c:pt>
                <c:pt idx="1">
                  <c:v>0</c:v>
                </c:pt>
                <c:pt idx="2">
                  <c:v>0.25062656641604009</c:v>
                </c:pt>
                <c:pt idx="3">
                  <c:v>0</c:v>
                </c:pt>
              </c:numCache>
            </c:numRef>
          </c:val>
          <c:extLst>
            <c:ext xmlns:c16="http://schemas.microsoft.com/office/drawing/2014/chart" uri="{C3380CC4-5D6E-409C-BE32-E72D297353CC}">
              <c16:uniqueId val="{0000000B-72EF-4DD3-8185-991232E466AE}"/>
            </c:ext>
          </c:extLst>
        </c:ser>
        <c:ser>
          <c:idx val="4"/>
          <c:order val="4"/>
          <c:tx>
            <c:strRef>
              <c:f>グラフワーク２!$B$50</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3.4972677595628415E-2"/>
                  <c:y val="-8.030863611928026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2EF-4DD3-8185-991232E466AE}"/>
                </c:ext>
              </c:extLst>
            </c:dLbl>
            <c:dLbl>
              <c:idx val="1"/>
              <c:layout>
                <c:manualLayout>
                  <c:x val="3.9344262295081804E-2"/>
                  <c:y val="8.03402586724859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2EF-4DD3-8185-991232E466AE}"/>
                </c:ext>
              </c:extLst>
            </c:dLbl>
            <c:dLbl>
              <c:idx val="2"/>
              <c:layout>
                <c:manualLayout>
                  <c:x val="3.7158469945355189E-2"/>
                  <c:y val="5.0596085128649496E-6"/>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2EF-4DD3-8185-991232E466AE}"/>
                </c:ext>
              </c:extLst>
            </c:dLbl>
            <c:dLbl>
              <c:idx val="3"/>
              <c:delete val="1"/>
              <c:extLst>
                <c:ext xmlns:c15="http://schemas.microsoft.com/office/drawing/2012/chart" uri="{CE6537A1-D6FC-4f65-9D91-7224C49458BB}"/>
                <c:ext xmlns:c16="http://schemas.microsoft.com/office/drawing/2014/chart" uri="{C3380CC4-5D6E-409C-BE32-E72D297353CC}">
                  <c16:uniqueId val="{0000000F-72EF-4DD3-8185-991232E466A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グラフワーク２!$C$45:$F$45</c:f>
              <c:strCache>
                <c:ptCount val="4"/>
                <c:pt idx="0">
                  <c:v>合計</c:v>
                </c:pt>
                <c:pt idx="1">
                  <c:v>男性</c:v>
                </c:pt>
                <c:pt idx="2">
                  <c:v>女性</c:v>
                </c:pt>
                <c:pt idx="3">
                  <c:v>その他</c:v>
                </c:pt>
              </c:strCache>
            </c:strRef>
          </c:cat>
          <c:val>
            <c:numRef>
              <c:f>グラフワーク２!$C$50:$F$50</c:f>
              <c:numCache>
                <c:formatCode>0.0_ </c:formatCode>
                <c:ptCount val="4"/>
                <c:pt idx="0">
                  <c:v>0.4098360655737705</c:v>
                </c:pt>
                <c:pt idx="1">
                  <c:v>0</c:v>
                </c:pt>
                <c:pt idx="2">
                  <c:v>0.50125313283208017</c:v>
                </c:pt>
                <c:pt idx="3">
                  <c:v>0</c:v>
                </c:pt>
              </c:numCache>
            </c:numRef>
          </c:val>
          <c:extLst>
            <c:ext xmlns:c16="http://schemas.microsoft.com/office/drawing/2014/chart" uri="{C3380CC4-5D6E-409C-BE32-E72D297353CC}">
              <c16:uniqueId val="{00000010-72EF-4DD3-8185-991232E466AE}"/>
            </c:ext>
          </c:extLst>
        </c:ser>
        <c:ser>
          <c:idx val="5"/>
          <c:order val="5"/>
          <c:tx>
            <c:strRef>
              <c:f>グラフワーク２!$B$51</c:f>
              <c:strCache>
                <c:ptCount val="1"/>
                <c:pt idx="0">
                  <c:v>無回答</c:v>
                </c:pt>
              </c:strCache>
            </c:strRef>
          </c:tx>
          <c:spPr>
            <a:solidFill>
              <a:schemeClr val="bg1"/>
            </a:solidFill>
            <a:ln w="12700">
              <a:solidFill>
                <a:srgbClr val="000000"/>
              </a:solidFill>
              <a:prstDash val="solid"/>
            </a:ln>
          </c:spPr>
          <c:invertIfNegative val="0"/>
          <c:dLbls>
            <c:dLbl>
              <c:idx val="0"/>
              <c:layout>
                <c:manualLayout>
                  <c:x val="4.8087431693989074E-2"/>
                  <c:y val="-4.819087373114504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2EF-4DD3-8185-991232E466AE}"/>
                </c:ext>
              </c:extLst>
            </c:dLbl>
            <c:dLbl>
              <c:idx val="1"/>
              <c:layout>
                <c:manualLayout>
                  <c:x val="5.6830601092896178E-2"/>
                  <c:y val="-4.01587452170888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2EF-4DD3-8185-991232E466AE}"/>
                </c:ext>
              </c:extLst>
            </c:dLbl>
            <c:dLbl>
              <c:idx val="2"/>
              <c:layout>
                <c:manualLayout>
                  <c:x val="5.2459016393442623E-2"/>
                  <c:y val="-4.01574803149606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2EF-4DD3-8185-991232E466AE}"/>
                </c:ext>
              </c:extLst>
            </c:dLbl>
            <c:dLbl>
              <c:idx val="3"/>
              <c:delete val="1"/>
              <c:extLst>
                <c:ext xmlns:c15="http://schemas.microsoft.com/office/drawing/2012/chart" uri="{CE6537A1-D6FC-4f65-9D91-7224C49458BB}"/>
                <c:ext xmlns:c16="http://schemas.microsoft.com/office/drawing/2014/chart" uri="{C3380CC4-5D6E-409C-BE32-E72D297353CC}">
                  <c16:uniqueId val="{00000014-72EF-4DD3-8185-991232E466A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グラフワーク２!$C$45:$F$45</c:f>
              <c:strCache>
                <c:ptCount val="4"/>
                <c:pt idx="0">
                  <c:v>合計</c:v>
                </c:pt>
                <c:pt idx="1">
                  <c:v>男性</c:v>
                </c:pt>
                <c:pt idx="2">
                  <c:v>女性</c:v>
                </c:pt>
                <c:pt idx="3">
                  <c:v>その他</c:v>
                </c:pt>
              </c:strCache>
            </c:strRef>
          </c:cat>
          <c:val>
            <c:numRef>
              <c:f>グラフワーク２!$C$51:$F$51</c:f>
              <c:numCache>
                <c:formatCode>0.0_ </c:formatCode>
                <c:ptCount val="4"/>
                <c:pt idx="0">
                  <c:v>0</c:v>
                </c:pt>
                <c:pt idx="1">
                  <c:v>0</c:v>
                </c:pt>
                <c:pt idx="2">
                  <c:v>0</c:v>
                </c:pt>
                <c:pt idx="3">
                  <c:v>0</c:v>
                </c:pt>
              </c:numCache>
            </c:numRef>
          </c:val>
          <c:extLst>
            <c:ext xmlns:c16="http://schemas.microsoft.com/office/drawing/2014/chart" uri="{C3380CC4-5D6E-409C-BE32-E72D297353CC}">
              <c16:uniqueId val="{00000015-72EF-4DD3-8185-991232E466AE}"/>
            </c:ext>
          </c:extLst>
        </c:ser>
        <c:ser>
          <c:idx val="6"/>
          <c:order val="6"/>
          <c:tx>
            <c:strRef>
              <c:f>グラフワーク２!$B$52</c:f>
              <c:strCache>
                <c:ptCount val="1"/>
                <c:pt idx="0">
                  <c:v>無効回答</c:v>
                </c:pt>
              </c:strCache>
            </c:strRef>
          </c:tx>
          <c:spPr>
            <a:pattFill prst="pct90">
              <a:fgClr>
                <a:schemeClr val="tx1"/>
              </a:fgClr>
              <a:bgClr>
                <a:schemeClr val="bg1"/>
              </a:bgClr>
            </a:pattFill>
            <a:ln>
              <a:solidFill>
                <a:srgbClr val="000000"/>
              </a:solidFill>
            </a:ln>
          </c:spPr>
          <c:invertIfNegative val="0"/>
          <c:dLbls>
            <c:dLbl>
              <c:idx val="0"/>
              <c:layout>
                <c:manualLayout>
                  <c:x val="6.7759562841530049E-2"/>
                  <c:y val="-8.835278120355441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78D-4A9B-8F73-1FD7D4B11E29}"/>
                </c:ext>
              </c:extLst>
            </c:dLbl>
            <c:dLbl>
              <c:idx val="1"/>
              <c:layout>
                <c:manualLayout>
                  <c:x val="7.650273224043716E-2"/>
                  <c:y val="-8.032065268949814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78D-4A9B-8F73-1FD7D4B11E29}"/>
                </c:ext>
              </c:extLst>
            </c:dLbl>
            <c:dLbl>
              <c:idx val="2"/>
              <c:layout>
                <c:manualLayout>
                  <c:x val="7.650273224043716E-2"/>
                  <c:y val="-8.03187553363058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78D-4A9B-8F73-1FD7D4B11E2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グラフワーク２!$C$45:$F$45</c:f>
              <c:strCache>
                <c:ptCount val="4"/>
                <c:pt idx="0">
                  <c:v>合計</c:v>
                </c:pt>
                <c:pt idx="1">
                  <c:v>男性</c:v>
                </c:pt>
                <c:pt idx="2">
                  <c:v>女性</c:v>
                </c:pt>
                <c:pt idx="3">
                  <c:v>その他</c:v>
                </c:pt>
              </c:strCache>
            </c:strRef>
          </c:cat>
          <c:val>
            <c:numRef>
              <c:f>グラフワーク２!$C$52:$F$52</c:f>
              <c:numCache>
                <c:formatCode>0.0_ </c:formatCode>
                <c:ptCount val="4"/>
                <c:pt idx="0">
                  <c:v>0</c:v>
                </c:pt>
                <c:pt idx="1">
                  <c:v>0</c:v>
                </c:pt>
                <c:pt idx="2">
                  <c:v>0</c:v>
                </c:pt>
                <c:pt idx="3">
                  <c:v>0</c:v>
                </c:pt>
              </c:numCache>
            </c:numRef>
          </c:val>
          <c:extLst>
            <c:ext xmlns:c16="http://schemas.microsoft.com/office/drawing/2014/chart" uri="{C3380CC4-5D6E-409C-BE32-E72D297353CC}">
              <c16:uniqueId val="{00000000-478D-4A9B-8F73-1FD7D4B11E29}"/>
            </c:ext>
          </c:extLst>
        </c:ser>
        <c:dLbls>
          <c:dLblPos val="ctr"/>
          <c:showLegendKey val="0"/>
          <c:showVal val="1"/>
          <c:showCatName val="0"/>
          <c:showSerName val="0"/>
          <c:showPercent val="0"/>
          <c:showBubbleSize val="0"/>
        </c:dLbls>
        <c:gapWidth val="100"/>
        <c:overlap val="100"/>
        <c:axId val="252537832"/>
        <c:axId val="252538224"/>
      </c:barChart>
      <c:catAx>
        <c:axId val="2525378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8224"/>
        <c:crosses val="autoZero"/>
        <c:auto val="1"/>
        <c:lblAlgn val="ctr"/>
        <c:lblOffset val="100"/>
        <c:tickLblSkip val="1"/>
        <c:tickMarkSkip val="1"/>
        <c:noMultiLvlLbl val="0"/>
      </c:catAx>
      <c:valAx>
        <c:axId val="2525382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37832"/>
        <c:crosses val="autoZero"/>
        <c:crossBetween val="between"/>
        <c:majorUnit val="0.2"/>
      </c:valAx>
      <c:spPr>
        <a:noFill/>
        <a:ln w="12700">
          <a:solidFill>
            <a:srgbClr val="808080"/>
          </a:solidFill>
          <a:prstDash val="solid"/>
        </a:ln>
      </c:spPr>
    </c:plotArea>
    <c:legend>
      <c:legendPos val="r"/>
      <c:layout>
        <c:manualLayout>
          <c:xMode val="edge"/>
          <c:yMode val="edge"/>
          <c:x val="0.81803347532378123"/>
          <c:y val="5.5263573980963224E-2"/>
          <c:w val="0.17027339615334969"/>
          <c:h val="0.9287790532207569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072505128998593E-2"/>
          <c:y val="6.8273226251149621E-2"/>
          <c:w val="0.85346773463661874"/>
          <c:h val="0.91365641012567878"/>
        </c:manualLayout>
      </c:layout>
      <c:barChart>
        <c:barDir val="bar"/>
        <c:grouping val="clustered"/>
        <c:varyColors val="0"/>
        <c:ser>
          <c:idx val="0"/>
          <c:order val="0"/>
          <c:tx>
            <c:strRef>
              <c:f>グラフワーク２!$J$277</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87D-4F3D-8D71-8ADD6C230D30}"/>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87D-4F3D-8D71-8ADD6C230D30}"/>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87D-4F3D-8D71-8ADD6C230D3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グラフワーク２!$I$278:$I$290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グラフワーク２!$J$278:$J$290</c:f>
              <c:numCache>
                <c:formatCode>0.0_ </c:formatCode>
                <c:ptCount val="13"/>
                <c:pt idx="0">
                  <c:v>65.163934426229503</c:v>
                </c:pt>
                <c:pt idx="1">
                  <c:v>48.770491803278688</c:v>
                </c:pt>
                <c:pt idx="2">
                  <c:v>35.655737704918032</c:v>
                </c:pt>
                <c:pt idx="3">
                  <c:v>27.868852459016392</c:v>
                </c:pt>
                <c:pt idx="4">
                  <c:v>19.262295081967213</c:v>
                </c:pt>
                <c:pt idx="5">
                  <c:v>27.459016393442624</c:v>
                </c:pt>
                <c:pt idx="6">
                  <c:v>12.090163934426229</c:v>
                </c:pt>
                <c:pt idx="7">
                  <c:v>7.7868852459016393</c:v>
                </c:pt>
                <c:pt idx="8">
                  <c:v>0.20491803278688525</c:v>
                </c:pt>
                <c:pt idx="9">
                  <c:v>3.4836065573770489</c:v>
                </c:pt>
                <c:pt idx="10">
                  <c:v>3.0737704918032787</c:v>
                </c:pt>
                <c:pt idx="11">
                  <c:v>0.20491803278688525</c:v>
                </c:pt>
                <c:pt idx="12">
                  <c:v>1.2295081967213115</c:v>
                </c:pt>
              </c:numCache>
            </c:numRef>
          </c:val>
          <c:extLst>
            <c:ext xmlns:c16="http://schemas.microsoft.com/office/drawing/2014/chart" uri="{C3380CC4-5D6E-409C-BE32-E72D297353CC}">
              <c16:uniqueId val="{00000003-087D-4F3D-8D71-8ADD6C230D30}"/>
            </c:ext>
          </c:extLst>
        </c:ser>
        <c:ser>
          <c:idx val="1"/>
          <c:order val="1"/>
          <c:tx>
            <c:strRef>
              <c:f>グラフワーク２!$K$277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87D-4C2B-8EA9-9EDD71096ECB}"/>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87D-4C2B-8EA9-9EDD71096ECB}"/>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87D-4C2B-8EA9-9EDD71096EC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グラフワーク２!$I$278:$I$290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グラフワーク２!$K$278:$K$290</c:f>
              <c:numCache>
                <c:formatCode>0.0_ </c:formatCode>
                <c:ptCount val="13"/>
                <c:pt idx="0">
                  <c:v>59.071729957805907</c:v>
                </c:pt>
                <c:pt idx="1">
                  <c:v>49.789029535864984</c:v>
                </c:pt>
                <c:pt idx="2">
                  <c:v>36.286919831223628</c:v>
                </c:pt>
                <c:pt idx="3">
                  <c:v>23.628691983122362</c:v>
                </c:pt>
                <c:pt idx="4">
                  <c:v>20.675105485232066</c:v>
                </c:pt>
                <c:pt idx="5">
                  <c:v>29.11392405063291</c:v>
                </c:pt>
                <c:pt idx="6">
                  <c:v>12.236286919831224</c:v>
                </c:pt>
                <c:pt idx="7">
                  <c:v>8.0168776371308024</c:v>
                </c:pt>
                <c:pt idx="8">
                  <c:v>0</c:v>
                </c:pt>
                <c:pt idx="9">
                  <c:v>4.2194092827004219</c:v>
                </c:pt>
                <c:pt idx="10">
                  <c:v>2.9535864978902953</c:v>
                </c:pt>
                <c:pt idx="11">
                  <c:v>0</c:v>
                </c:pt>
                <c:pt idx="12">
                  <c:v>1.6877637130801686</c:v>
                </c:pt>
              </c:numCache>
            </c:numRef>
          </c:val>
          <c:extLst>
            <c:ext xmlns:c16="http://schemas.microsoft.com/office/drawing/2014/chart" uri="{C3380CC4-5D6E-409C-BE32-E72D297353CC}">
              <c16:uniqueId val="{00000007-087D-4F3D-8D71-8ADD6C230D30}"/>
            </c:ext>
          </c:extLst>
        </c:ser>
        <c:ser>
          <c:idx val="2"/>
          <c:order val="2"/>
          <c:tx>
            <c:strRef>
              <c:f>グラフワーク２!$L$277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グラフワーク２!$I$278:$I$290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グラフワーク２!$L$278:$L$290</c:f>
              <c:numCache>
                <c:formatCode>0.0_ </c:formatCode>
                <c:ptCount val="13"/>
                <c:pt idx="0">
                  <c:v>70.682730923694777</c:v>
                </c:pt>
                <c:pt idx="1">
                  <c:v>48.192771084337352</c:v>
                </c:pt>
                <c:pt idx="2">
                  <c:v>34.939759036144579</c:v>
                </c:pt>
                <c:pt idx="3">
                  <c:v>31.325301204819279</c:v>
                </c:pt>
                <c:pt idx="4">
                  <c:v>18.072289156626507</c:v>
                </c:pt>
                <c:pt idx="5">
                  <c:v>26.104417670682732</c:v>
                </c:pt>
                <c:pt idx="6">
                  <c:v>12.048192771084338</c:v>
                </c:pt>
                <c:pt idx="7">
                  <c:v>7.6305220883534144</c:v>
                </c:pt>
                <c:pt idx="8">
                  <c:v>0.40160642570281119</c:v>
                </c:pt>
                <c:pt idx="9">
                  <c:v>2.8112449799196786</c:v>
                </c:pt>
                <c:pt idx="10">
                  <c:v>2.8112449799196786</c:v>
                </c:pt>
                <c:pt idx="11">
                  <c:v>0.40160642570281119</c:v>
                </c:pt>
                <c:pt idx="12">
                  <c:v>0.80321285140562237</c:v>
                </c:pt>
              </c:numCache>
            </c:numRef>
          </c:val>
          <c:extLst>
            <c:ext xmlns:c16="http://schemas.microsoft.com/office/drawing/2014/chart" uri="{C3380CC4-5D6E-409C-BE32-E72D297353CC}">
              <c16:uniqueId val="{00000008-087D-4F3D-8D71-8ADD6C230D30}"/>
            </c:ext>
          </c:extLst>
        </c:ser>
        <c:ser>
          <c:idx val="3"/>
          <c:order val="3"/>
          <c:tx>
            <c:strRef>
              <c:f>グラフワーク２!$M$277</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2.8735632183908046E-2"/>
                  <c:y val="-2.2030916015006726E-2"/>
                </c:manualLayout>
              </c:layout>
              <c:spPr>
                <a:solidFill>
                  <a:sysClr val="window" lastClr="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87D-4F3D-8D71-8ADD6C230D30}"/>
                </c:ext>
              </c:extLst>
            </c:dLbl>
            <c:dLbl>
              <c:idx val="3"/>
              <c:layout>
                <c:manualLayout>
                  <c:x val="-2.2988505747126436E-2"/>
                  <c:y val="1.8518958664181781E-2"/>
                </c:manualLayout>
              </c:layout>
              <c:spPr>
                <a:solidFill>
                  <a:sysClr val="window" lastClr="FFFFFF"/>
                </a:solid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CBB-4263-B9C5-10D6F83365B6}"/>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グラフワーク２!$I$278:$I$290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グラフワーク２!$M$278:$M$290</c:f>
              <c:numCache>
                <c:formatCode>0.0_ </c:formatCode>
                <c:ptCount val="13"/>
                <c:pt idx="0">
                  <c:v>100</c:v>
                </c:pt>
                <c:pt idx="1">
                  <c:v>0</c:v>
                </c:pt>
                <c:pt idx="2">
                  <c:v>50</c:v>
                </c:pt>
                <c:pt idx="3">
                  <c:v>100</c:v>
                </c:pt>
                <c:pt idx="4">
                  <c:v>0</c:v>
                </c:pt>
                <c:pt idx="5">
                  <c:v>0</c:v>
                </c:pt>
                <c:pt idx="6">
                  <c:v>0</c:v>
                </c:pt>
                <c:pt idx="7">
                  <c:v>0</c:v>
                </c:pt>
                <c:pt idx="8">
                  <c:v>0</c:v>
                </c:pt>
                <c:pt idx="9">
                  <c:v>0</c:v>
                </c:pt>
                <c:pt idx="10">
                  <c:v>50</c:v>
                </c:pt>
                <c:pt idx="11">
                  <c:v>0</c:v>
                </c:pt>
                <c:pt idx="12">
                  <c:v>0</c:v>
                </c:pt>
              </c:numCache>
            </c:numRef>
          </c:val>
          <c:extLst>
            <c:ext xmlns:c16="http://schemas.microsoft.com/office/drawing/2014/chart" uri="{C3380CC4-5D6E-409C-BE32-E72D297353CC}">
              <c16:uniqueId val="{0000000A-087D-4F3D-8D71-8ADD6C230D30}"/>
            </c:ext>
          </c:extLst>
        </c:ser>
        <c:ser>
          <c:idx val="4"/>
          <c:order val="4"/>
          <c:tx>
            <c:strRef>
              <c:f>グラフワーク２!$N$277</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グラフワーク２!$I$278:$I$290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グラフワーク２!$N$278:$N$290</c:f>
              <c:numCache>
                <c:formatCode>0.0_ </c:formatCode>
                <c:ptCount val="13"/>
                <c:pt idx="0">
                  <c:v>67.768595041322314</c:v>
                </c:pt>
                <c:pt idx="1">
                  <c:v>46.074380165289256</c:v>
                </c:pt>
                <c:pt idx="2">
                  <c:v>34.710743801652896</c:v>
                </c:pt>
                <c:pt idx="3">
                  <c:v>26.446280991735538</c:v>
                </c:pt>
                <c:pt idx="4">
                  <c:v>19.628099173553718</c:v>
                </c:pt>
                <c:pt idx="5">
                  <c:v>26.446280991735538</c:v>
                </c:pt>
                <c:pt idx="6">
                  <c:v>11.570247933884298</c:v>
                </c:pt>
                <c:pt idx="7">
                  <c:v>7.6446280991735538</c:v>
                </c:pt>
                <c:pt idx="8">
                  <c:v>0.41322314049586778</c:v>
                </c:pt>
                <c:pt idx="9">
                  <c:v>4.1322314049586772</c:v>
                </c:pt>
                <c:pt idx="10">
                  <c:v>2.6859504132231407</c:v>
                </c:pt>
                <c:pt idx="11">
                  <c:v>0.41322314049586778</c:v>
                </c:pt>
              </c:numCache>
            </c:numRef>
          </c:val>
          <c:extLst>
            <c:ext xmlns:c16="http://schemas.microsoft.com/office/drawing/2014/chart" uri="{C3380CC4-5D6E-409C-BE32-E72D297353CC}">
              <c16:uniqueId val="{00000000-CCBB-4263-B9C5-10D6F83365B6}"/>
            </c:ext>
          </c:extLst>
        </c:ser>
        <c:dLbls>
          <c:showLegendKey val="0"/>
          <c:showVal val="0"/>
          <c:showCatName val="0"/>
          <c:showSerName val="0"/>
          <c:showPercent val="0"/>
          <c:showBubbleSize val="0"/>
        </c:dLbls>
        <c:gapWidth val="40"/>
        <c:axId val="257493256"/>
        <c:axId val="257493648"/>
      </c:barChart>
      <c:catAx>
        <c:axId val="257493256"/>
        <c:scaling>
          <c:orientation val="maxMin"/>
        </c:scaling>
        <c:delete val="1"/>
        <c:axPos val="l"/>
        <c:numFmt formatCode="General" sourceLinked="1"/>
        <c:majorTickMark val="out"/>
        <c:minorTickMark val="none"/>
        <c:tickLblPos val="nextTo"/>
        <c:crossAx val="257493648"/>
        <c:crosses val="autoZero"/>
        <c:auto val="1"/>
        <c:lblAlgn val="ctr"/>
        <c:lblOffset val="100"/>
        <c:noMultiLvlLbl val="0"/>
      </c:catAx>
      <c:valAx>
        <c:axId val="25749364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493256"/>
        <c:crosses val="autoZero"/>
        <c:crossBetween val="between"/>
        <c:majorUnit val="20"/>
      </c:valAx>
      <c:spPr>
        <a:noFill/>
        <a:ln w="3175">
          <a:solidFill>
            <a:srgbClr val="000000"/>
          </a:solidFill>
          <a:prstDash val="solid"/>
        </a:ln>
      </c:spPr>
    </c:plotArea>
    <c:legend>
      <c:legendPos val="r"/>
      <c:layout>
        <c:manualLayout>
          <c:xMode val="edge"/>
          <c:yMode val="edge"/>
          <c:x val="0.69211383511558866"/>
          <c:y val="0.78915817765769936"/>
          <c:w val="0.24146574350619965"/>
          <c:h val="0.1229309015647275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702480463848012E-2"/>
          <c:y val="0.14506000543035569"/>
          <c:w val="0.69784045227733882"/>
          <c:h val="0.82446808510638303"/>
        </c:manualLayout>
      </c:layout>
      <c:barChart>
        <c:barDir val="bar"/>
        <c:grouping val="percentStacked"/>
        <c:varyColors val="0"/>
        <c:ser>
          <c:idx val="0"/>
          <c:order val="0"/>
          <c:tx>
            <c:strRef>
              <c:f>グラフワーク２!$I$462</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12B-4A8D-A9B8-2F796273DCB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12B-4A8D-A9B8-2F796273DCB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12B-4A8D-A9B8-2F796273DCBE}"/>
                </c:ext>
              </c:extLst>
            </c:dLbl>
            <c:dLbl>
              <c:idx val="3"/>
              <c:delete val="1"/>
              <c:extLst>
                <c:ext xmlns:c15="http://schemas.microsoft.com/office/drawing/2012/chart" uri="{CE6537A1-D6FC-4f65-9D91-7224C49458BB}"/>
                <c:ext xmlns:c16="http://schemas.microsoft.com/office/drawing/2014/chart" uri="{C3380CC4-5D6E-409C-BE32-E72D297353CC}">
                  <c16:uniqueId val="{00000001-FB2B-4064-95F6-95F911C9E5A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グラフワーク２!$J$461:$N$461</c:f>
              <c:strCache>
                <c:ptCount val="5"/>
                <c:pt idx="0">
                  <c:v>合計</c:v>
                </c:pt>
                <c:pt idx="1">
                  <c:v>男性</c:v>
                </c:pt>
                <c:pt idx="2">
                  <c:v>女性</c:v>
                </c:pt>
                <c:pt idx="3">
                  <c:v>その他</c:v>
                </c:pt>
                <c:pt idx="4">
                  <c:v>前回調査</c:v>
                </c:pt>
              </c:strCache>
            </c:strRef>
          </c:cat>
          <c:val>
            <c:numRef>
              <c:f>グラフワーク２!$J$462:$N$462</c:f>
              <c:numCache>
                <c:formatCode>0.0_ </c:formatCode>
                <c:ptCount val="5"/>
                <c:pt idx="0">
                  <c:v>90.983606557377044</c:v>
                </c:pt>
                <c:pt idx="1">
                  <c:v>89.887640449438194</c:v>
                </c:pt>
                <c:pt idx="2">
                  <c:v>91.228070175438589</c:v>
                </c:pt>
                <c:pt idx="3">
                  <c:v>0</c:v>
                </c:pt>
                <c:pt idx="4">
                  <c:v>86.221294363256789</c:v>
                </c:pt>
              </c:numCache>
            </c:numRef>
          </c:val>
          <c:extLst>
            <c:ext xmlns:c16="http://schemas.microsoft.com/office/drawing/2014/chart" uri="{C3380CC4-5D6E-409C-BE32-E72D297353CC}">
              <c16:uniqueId val="{00000003-412B-4A8D-A9B8-2F796273DCBE}"/>
            </c:ext>
          </c:extLst>
        </c:ser>
        <c:ser>
          <c:idx val="1"/>
          <c:order val="1"/>
          <c:tx>
            <c:strRef>
              <c:f>グラフワーク２!$I$463</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7515051997810619E-2"/>
                  <c:y val="7.53325325859691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B-4A8D-A9B8-2F796273DCBE}"/>
                </c:ext>
              </c:extLst>
            </c:dLbl>
            <c:dLbl>
              <c:idx val="1"/>
              <c:layout>
                <c:manualLayout>
                  <c:x val="-8.7575259989053095E-3"/>
                  <c:y val="5.273544196805907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2B-4A8D-A9B8-2F796273DCBE}"/>
                </c:ext>
              </c:extLst>
            </c:dLbl>
            <c:dLbl>
              <c:idx val="2"/>
              <c:layout>
                <c:manualLayout>
                  <c:x val="-1.5325670498084372E-2"/>
                  <c:y val="6.026424663018817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2B-4A8D-A9B8-2F796273DCBE}"/>
                </c:ext>
              </c:extLst>
            </c:dLbl>
            <c:dLbl>
              <c:idx val="3"/>
              <c:delete val="1"/>
              <c:extLst>
                <c:ext xmlns:c15="http://schemas.microsoft.com/office/drawing/2012/chart" uri="{CE6537A1-D6FC-4f65-9D91-7224C49458BB}"/>
                <c:ext xmlns:c16="http://schemas.microsoft.com/office/drawing/2014/chart" uri="{C3380CC4-5D6E-409C-BE32-E72D297353CC}">
                  <c16:uniqueId val="{00000000-FB2B-4064-95F6-95F911C9E5A8}"/>
                </c:ext>
              </c:extLst>
            </c:dLbl>
            <c:dLbl>
              <c:idx val="4"/>
              <c:layout>
                <c:manualLayout>
                  <c:x val="-2.1893814997264878E-3"/>
                  <c:y val="6.026424663018817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485-4581-A121-77FE128E774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グラフワーク２!$J$461:$N$461</c:f>
              <c:strCache>
                <c:ptCount val="5"/>
                <c:pt idx="0">
                  <c:v>合計</c:v>
                </c:pt>
                <c:pt idx="1">
                  <c:v>男性</c:v>
                </c:pt>
                <c:pt idx="2">
                  <c:v>女性</c:v>
                </c:pt>
                <c:pt idx="3">
                  <c:v>その他</c:v>
                </c:pt>
                <c:pt idx="4">
                  <c:v>前回調査</c:v>
                </c:pt>
              </c:strCache>
            </c:strRef>
          </c:cat>
          <c:val>
            <c:numRef>
              <c:f>グラフワーク２!$J$463:$N$463</c:f>
              <c:numCache>
                <c:formatCode>0.0_ </c:formatCode>
                <c:ptCount val="5"/>
                <c:pt idx="0">
                  <c:v>3.278688524590164</c:v>
                </c:pt>
                <c:pt idx="1">
                  <c:v>4.4943820224719104</c:v>
                </c:pt>
                <c:pt idx="2">
                  <c:v>3.007518796992481</c:v>
                </c:pt>
                <c:pt idx="3">
                  <c:v>0</c:v>
                </c:pt>
                <c:pt idx="4">
                  <c:v>3.5490605427974948</c:v>
                </c:pt>
              </c:numCache>
            </c:numRef>
          </c:val>
          <c:extLst>
            <c:ext xmlns:c16="http://schemas.microsoft.com/office/drawing/2014/chart" uri="{C3380CC4-5D6E-409C-BE32-E72D297353CC}">
              <c16:uniqueId val="{00000007-412B-4A8D-A9B8-2F796273DCBE}"/>
            </c:ext>
          </c:extLst>
        </c:ser>
        <c:ser>
          <c:idx val="2"/>
          <c:order val="2"/>
          <c:tx>
            <c:strRef>
              <c:f>グラフワーク２!$I$464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5681444991791422E-3"/>
                  <c:y val="6.779779646188295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12B-4A8D-A9B8-2F796273DCBE}"/>
                </c:ext>
              </c:extLst>
            </c:dLbl>
            <c:dLbl>
              <c:idx val="1"/>
              <c:layout>
                <c:manualLayout>
                  <c:x val="-1.6055278859374966E-16"/>
                  <c:y val="5.27312899446891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12B-4A8D-A9B8-2F796273DCBE}"/>
                </c:ext>
              </c:extLst>
            </c:dLbl>
            <c:dLbl>
              <c:idx val="2"/>
              <c:layout>
                <c:manualLayout>
                  <c:x val="0"/>
                  <c:y val="6.026424663018824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12B-4A8D-A9B8-2F796273DCBE}"/>
                </c:ext>
              </c:extLst>
            </c:dLbl>
            <c:dLbl>
              <c:idx val="3"/>
              <c:delete val="1"/>
              <c:extLst>
                <c:ext xmlns:c15="http://schemas.microsoft.com/office/drawing/2012/chart" uri="{CE6537A1-D6FC-4f65-9D91-7224C49458BB}"/>
                <c:ext xmlns:c16="http://schemas.microsoft.com/office/drawing/2014/chart" uri="{C3380CC4-5D6E-409C-BE32-E72D297353CC}">
                  <c16:uniqueId val="{0000000B-412B-4A8D-A9B8-2F796273DCBE}"/>
                </c:ext>
              </c:extLst>
            </c:dLbl>
            <c:dLbl>
              <c:idx val="4"/>
              <c:layout>
                <c:manualLayout>
                  <c:x val="6.5681444991789817E-3"/>
                  <c:y val="6.026899179975384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2B-4064-95F6-95F911C9E5A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グラフワーク２!$J$461:$N$461</c:f>
              <c:strCache>
                <c:ptCount val="5"/>
                <c:pt idx="0">
                  <c:v>合計</c:v>
                </c:pt>
                <c:pt idx="1">
                  <c:v>男性</c:v>
                </c:pt>
                <c:pt idx="2">
                  <c:v>女性</c:v>
                </c:pt>
                <c:pt idx="3">
                  <c:v>その他</c:v>
                </c:pt>
                <c:pt idx="4">
                  <c:v>前回調査</c:v>
                </c:pt>
              </c:strCache>
            </c:strRef>
          </c:cat>
          <c:val>
            <c:numRef>
              <c:f>グラフワーク２!$J$464:$N$464</c:f>
              <c:numCache>
                <c:formatCode>0.0_ </c:formatCode>
                <c:ptCount val="5"/>
                <c:pt idx="0">
                  <c:v>2.459016393442623</c:v>
                </c:pt>
                <c:pt idx="1">
                  <c:v>2.2471910112359552</c:v>
                </c:pt>
                <c:pt idx="2">
                  <c:v>2.5062656641604009</c:v>
                </c:pt>
                <c:pt idx="3">
                  <c:v>0</c:v>
                </c:pt>
                <c:pt idx="4">
                  <c:v>3.3402922755741127</c:v>
                </c:pt>
              </c:numCache>
            </c:numRef>
          </c:val>
          <c:extLst>
            <c:ext xmlns:c16="http://schemas.microsoft.com/office/drawing/2014/chart" uri="{C3380CC4-5D6E-409C-BE32-E72D297353CC}">
              <c16:uniqueId val="{0000000C-412B-4A8D-A9B8-2F796273DCBE}"/>
            </c:ext>
          </c:extLst>
        </c:ser>
        <c:ser>
          <c:idx val="3"/>
          <c:order val="3"/>
          <c:tx>
            <c:strRef>
              <c:f>グラフワーク２!$I$465</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8.7575259989051482E-3"/>
                  <c:y val="6.779720331568725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12B-4A8D-A9B8-2F796273DCBE}"/>
                </c:ext>
              </c:extLst>
            </c:dLbl>
            <c:dLbl>
              <c:idx val="1"/>
              <c:layout>
                <c:manualLayout>
                  <c:x val="1.7515051997810619E-2"/>
                  <c:y val="5.273188309088486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12B-4A8D-A9B8-2F796273DCBE}"/>
                </c:ext>
              </c:extLst>
            </c:dLbl>
            <c:dLbl>
              <c:idx val="2"/>
              <c:layout>
                <c:manualLayout>
                  <c:x val="1.532567049808429E-2"/>
                  <c:y val="6.026424663018824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12B-4A8D-A9B8-2F796273DCBE}"/>
                </c:ext>
              </c:extLst>
            </c:dLbl>
            <c:dLbl>
              <c:idx val="3"/>
              <c:delete val="1"/>
              <c:extLst>
                <c:ext xmlns:c15="http://schemas.microsoft.com/office/drawing/2012/chart" uri="{CE6537A1-D6FC-4f65-9D91-7224C49458BB}"/>
                <c:ext xmlns:c16="http://schemas.microsoft.com/office/drawing/2014/chart" uri="{C3380CC4-5D6E-409C-BE32-E72D297353CC}">
                  <c16:uniqueId val="{00000010-412B-4A8D-A9B8-2F796273DCBE}"/>
                </c:ext>
              </c:extLst>
            </c:dLbl>
            <c:dLbl>
              <c:idx val="4"/>
              <c:layout>
                <c:manualLayout>
                  <c:x val="1.532567049808429E-2"/>
                  <c:y val="6.02654329225795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2B-4064-95F6-95F911C9E5A8}"/>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グラフワーク２!$J$461:$N$461</c:f>
              <c:strCache>
                <c:ptCount val="5"/>
                <c:pt idx="0">
                  <c:v>合計</c:v>
                </c:pt>
                <c:pt idx="1">
                  <c:v>男性</c:v>
                </c:pt>
                <c:pt idx="2">
                  <c:v>女性</c:v>
                </c:pt>
                <c:pt idx="3">
                  <c:v>その他</c:v>
                </c:pt>
                <c:pt idx="4">
                  <c:v>前回調査</c:v>
                </c:pt>
              </c:strCache>
            </c:strRef>
          </c:cat>
          <c:val>
            <c:numRef>
              <c:f>グラフワーク２!$J$465:$N$465</c:f>
              <c:numCache>
                <c:formatCode>0.0_ </c:formatCode>
                <c:ptCount val="5"/>
                <c:pt idx="0">
                  <c:v>1.639344262295082</c:v>
                </c:pt>
                <c:pt idx="1">
                  <c:v>2.2471910112359552</c:v>
                </c:pt>
                <c:pt idx="2">
                  <c:v>1.5037593984962405</c:v>
                </c:pt>
                <c:pt idx="3">
                  <c:v>0</c:v>
                </c:pt>
                <c:pt idx="4">
                  <c:v>4.1753653444676413</c:v>
                </c:pt>
              </c:numCache>
            </c:numRef>
          </c:val>
          <c:extLst>
            <c:ext xmlns:c16="http://schemas.microsoft.com/office/drawing/2014/chart" uri="{C3380CC4-5D6E-409C-BE32-E72D297353CC}">
              <c16:uniqueId val="{00000011-412B-4A8D-A9B8-2F796273DCBE}"/>
            </c:ext>
          </c:extLst>
        </c:ser>
        <c:ser>
          <c:idx val="4"/>
          <c:order val="4"/>
          <c:tx>
            <c:strRef>
              <c:f>グラフワーク２!$I$466</c:f>
              <c:strCache>
                <c:ptCount val="1"/>
                <c:pt idx="0">
                  <c:v>無回答</c:v>
                </c:pt>
              </c:strCache>
            </c:strRef>
          </c:tx>
          <c:spPr>
            <a:noFill/>
            <a:ln w="12700">
              <a:solidFill>
                <a:srgbClr val="000000"/>
              </a:solidFill>
              <a:prstDash val="solid"/>
            </a:ln>
          </c:spPr>
          <c:invertIfNegative val="0"/>
          <c:dLbls>
            <c:dLbl>
              <c:idx val="0"/>
              <c:layout>
                <c:manualLayout>
                  <c:x val="2.6272577996715767E-2"/>
                  <c:y val="5.9314619570858727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12B-4A8D-A9B8-2F796273DCBE}"/>
                </c:ext>
              </c:extLst>
            </c:dLbl>
            <c:dLbl>
              <c:idx val="1"/>
              <c:layout>
                <c:manualLayout>
                  <c:x val="2.40831964969896E-2"/>
                  <c:y val="5.9314619570858727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12B-4A8D-A9B8-2F796273DCBE}"/>
                </c:ext>
              </c:extLst>
            </c:dLbl>
            <c:dLbl>
              <c:idx val="2"/>
              <c:layout>
                <c:manualLayout>
                  <c:x val="2.6272577996715927E-2"/>
                  <c:y val="-7.532363539303349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12B-4A8D-A9B8-2F796273DCBE}"/>
                </c:ext>
              </c:extLst>
            </c:dLbl>
            <c:dLbl>
              <c:idx val="3"/>
              <c:delete val="1"/>
              <c:extLst>
                <c:ext xmlns:c15="http://schemas.microsoft.com/office/drawing/2012/chart" uri="{CE6537A1-D6FC-4f65-9D91-7224C49458BB}"/>
                <c:ext xmlns:c16="http://schemas.microsoft.com/office/drawing/2014/chart" uri="{C3380CC4-5D6E-409C-BE32-E72D297353CC}">
                  <c16:uniqueId val="{00000015-412B-4A8D-A9B8-2F796273DCBE}"/>
                </c:ext>
              </c:extLst>
            </c:dLbl>
            <c:dLbl>
              <c:idx val="4"/>
              <c:layout>
                <c:manualLayout>
                  <c:x val="2.6272577996715927E-2"/>
                  <c:y val="5.9314619570858727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B2B-4064-95F6-95F911C9E5A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グラフワーク２!$J$461:$N$461</c:f>
              <c:strCache>
                <c:ptCount val="5"/>
                <c:pt idx="0">
                  <c:v>合計</c:v>
                </c:pt>
                <c:pt idx="1">
                  <c:v>男性</c:v>
                </c:pt>
                <c:pt idx="2">
                  <c:v>女性</c:v>
                </c:pt>
                <c:pt idx="3">
                  <c:v>その他</c:v>
                </c:pt>
                <c:pt idx="4">
                  <c:v>前回調査</c:v>
                </c:pt>
              </c:strCache>
            </c:strRef>
          </c:cat>
          <c:val>
            <c:numRef>
              <c:f>グラフワーク２!$J$466:$N$466</c:f>
              <c:numCache>
                <c:formatCode>0.0_ </c:formatCode>
                <c:ptCount val="5"/>
                <c:pt idx="0">
                  <c:v>1.639344262295082</c:v>
                </c:pt>
                <c:pt idx="1">
                  <c:v>1.1235955056179776</c:v>
                </c:pt>
                <c:pt idx="2">
                  <c:v>1.7543859649122806</c:v>
                </c:pt>
                <c:pt idx="3">
                  <c:v>0</c:v>
                </c:pt>
                <c:pt idx="4">
                  <c:v>2.7139874739039667</c:v>
                </c:pt>
              </c:numCache>
            </c:numRef>
          </c:val>
          <c:extLst>
            <c:ext xmlns:c16="http://schemas.microsoft.com/office/drawing/2014/chart" uri="{C3380CC4-5D6E-409C-BE32-E72D297353CC}">
              <c16:uniqueId val="{00000016-412B-4A8D-A9B8-2F796273DCBE}"/>
            </c:ext>
          </c:extLst>
        </c:ser>
        <c:ser>
          <c:idx val="5"/>
          <c:order val="5"/>
          <c:tx>
            <c:strRef>
              <c:f>グラフワーク２!$I$467</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5030103995621238E-2"/>
                  <c:y val="-7.53295668549905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85-4581-A121-77FE128E7742}"/>
                </c:ext>
              </c:extLst>
            </c:dLbl>
            <c:dLbl>
              <c:idx val="1"/>
              <c:layout>
                <c:manualLayout>
                  <c:x val="3.5030103995621238E-2"/>
                  <c:y val="-6.779661016949145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485-4581-A121-77FE128E7742}"/>
                </c:ext>
              </c:extLst>
            </c:dLbl>
            <c:dLbl>
              <c:idx val="2"/>
              <c:layout>
                <c:manualLayout>
                  <c:x val="3.5030103995621238E-2"/>
                  <c:y val="-6.779661016949152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85-4581-A121-77FE128E774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グラフワーク２!$J$461:$N$461</c:f>
              <c:strCache>
                <c:ptCount val="5"/>
                <c:pt idx="0">
                  <c:v>合計</c:v>
                </c:pt>
                <c:pt idx="1">
                  <c:v>男性</c:v>
                </c:pt>
                <c:pt idx="2">
                  <c:v>女性</c:v>
                </c:pt>
                <c:pt idx="3">
                  <c:v>その他</c:v>
                </c:pt>
                <c:pt idx="4">
                  <c:v>前回調査</c:v>
                </c:pt>
              </c:strCache>
            </c:strRef>
          </c:cat>
          <c:val>
            <c:numRef>
              <c:f>グラフワーク２!$J$467:$N$467</c:f>
              <c:numCache>
                <c:formatCode>0.0_ </c:formatCode>
                <c:ptCount val="5"/>
                <c:pt idx="0">
                  <c:v>0</c:v>
                </c:pt>
                <c:pt idx="1">
                  <c:v>0</c:v>
                </c:pt>
                <c:pt idx="2">
                  <c:v>0</c:v>
                </c:pt>
                <c:pt idx="3">
                  <c:v>0</c:v>
                </c:pt>
              </c:numCache>
            </c:numRef>
          </c:val>
          <c:extLst>
            <c:ext xmlns:c16="http://schemas.microsoft.com/office/drawing/2014/chart" uri="{C3380CC4-5D6E-409C-BE32-E72D297353CC}">
              <c16:uniqueId val="{00000000-3485-4581-A121-77FE128E7742}"/>
            </c:ext>
          </c:extLst>
        </c:ser>
        <c:dLbls>
          <c:dLblPos val="ctr"/>
          <c:showLegendKey val="0"/>
          <c:showVal val="1"/>
          <c:showCatName val="0"/>
          <c:showSerName val="0"/>
          <c:showPercent val="0"/>
          <c:showBubbleSize val="0"/>
        </c:dLbls>
        <c:gapWidth val="100"/>
        <c:overlap val="100"/>
        <c:axId val="260149560"/>
        <c:axId val="260149952"/>
      </c:barChart>
      <c:catAx>
        <c:axId val="260149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149952"/>
        <c:crosses val="autoZero"/>
        <c:auto val="1"/>
        <c:lblAlgn val="ctr"/>
        <c:lblOffset val="100"/>
        <c:tickLblSkip val="1"/>
        <c:tickMarkSkip val="1"/>
        <c:noMultiLvlLbl val="0"/>
      </c:catAx>
      <c:valAx>
        <c:axId val="2601499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149560"/>
        <c:crosses val="autoZero"/>
        <c:crossBetween val="between"/>
        <c:majorUnit val="0.2"/>
      </c:valAx>
      <c:spPr>
        <a:noFill/>
        <a:ln w="12700">
          <a:solidFill>
            <a:srgbClr val="808080"/>
          </a:solidFill>
          <a:prstDash val="solid"/>
        </a:ln>
      </c:spPr>
    </c:plotArea>
    <c:legend>
      <c:legendPos val="r"/>
      <c:layout>
        <c:manualLayout>
          <c:xMode val="edge"/>
          <c:yMode val="edge"/>
          <c:x val="0.85031043533351436"/>
          <c:y val="0.13450539021605351"/>
          <c:w val="0.13296131087062393"/>
          <c:h val="0.8428957397274493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グラフワーク２!$Y$84</c:f>
              <c:strCache>
                <c:ptCount val="1"/>
                <c:pt idx="0">
                  <c:v>とてもよくわかってくれる</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グラフワーク２!$Z$83:$AC$83</c:f>
              <c:strCache>
                <c:ptCount val="4"/>
                <c:pt idx="0">
                  <c:v>合計</c:v>
                </c:pt>
                <c:pt idx="1">
                  <c:v>男性</c:v>
                </c:pt>
                <c:pt idx="2">
                  <c:v>女性</c:v>
                </c:pt>
                <c:pt idx="3">
                  <c:v>その他</c:v>
                </c:pt>
              </c:strCache>
            </c:strRef>
          </c:cat>
          <c:val>
            <c:numRef>
              <c:f>グラフワーク２!$Z$84:$AC$84</c:f>
              <c:numCache>
                <c:formatCode>0.0_ </c:formatCode>
                <c:ptCount val="4"/>
                <c:pt idx="0">
                  <c:v>29.23433874709977</c:v>
                </c:pt>
                <c:pt idx="1">
                  <c:v>31.132075471698112</c:v>
                </c:pt>
                <c:pt idx="2">
                  <c:v>27.649769585253459</c:v>
                </c:pt>
                <c:pt idx="3">
                  <c:v>0</c:v>
                </c:pt>
              </c:numCache>
            </c:numRef>
          </c:val>
          <c:extLst>
            <c:ext xmlns:c16="http://schemas.microsoft.com/office/drawing/2014/chart" uri="{C3380CC4-5D6E-409C-BE32-E72D297353CC}">
              <c16:uniqueId val="{00000000-FE2B-410E-9E7A-AE3F2B9F8DDC}"/>
            </c:ext>
          </c:extLst>
        </c:ser>
        <c:ser>
          <c:idx val="1"/>
          <c:order val="1"/>
          <c:tx>
            <c:strRef>
              <c:f>グラフワーク２!$Y$85</c:f>
              <c:strCache>
                <c:ptCount val="1"/>
                <c:pt idx="0">
                  <c:v>よくわかってくれる</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3.2733224222585927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E2B-410E-9E7A-AE3F2B9F8DDC}"/>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グラフワーク２!$Z$83:$AC$83</c:f>
              <c:strCache>
                <c:ptCount val="4"/>
                <c:pt idx="0">
                  <c:v>合計</c:v>
                </c:pt>
                <c:pt idx="1">
                  <c:v>男性</c:v>
                </c:pt>
                <c:pt idx="2">
                  <c:v>女性</c:v>
                </c:pt>
                <c:pt idx="3">
                  <c:v>その他</c:v>
                </c:pt>
              </c:strCache>
            </c:strRef>
          </c:cat>
          <c:val>
            <c:numRef>
              <c:f>グラフワーク２!$Z$85:$AC$85</c:f>
              <c:numCache>
                <c:formatCode>0.0_ </c:formatCode>
                <c:ptCount val="4"/>
                <c:pt idx="0">
                  <c:v>48.95591647331787</c:v>
                </c:pt>
                <c:pt idx="1">
                  <c:v>52.830188679245282</c:v>
                </c:pt>
                <c:pt idx="2">
                  <c:v>45.622119815668206</c:v>
                </c:pt>
                <c:pt idx="3">
                  <c:v>0</c:v>
                </c:pt>
              </c:numCache>
            </c:numRef>
          </c:val>
          <c:extLst>
            <c:ext xmlns:c16="http://schemas.microsoft.com/office/drawing/2014/chart" uri="{C3380CC4-5D6E-409C-BE32-E72D297353CC}">
              <c16:uniqueId val="{00000001-FE2B-410E-9E7A-AE3F2B9F8DDC}"/>
            </c:ext>
          </c:extLst>
        </c:ser>
        <c:ser>
          <c:idx val="2"/>
          <c:order val="2"/>
          <c:tx>
            <c:strRef>
              <c:f>グラフワーク２!$Y$86</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グラフワーク２!$Z$83:$AC$83</c:f>
              <c:strCache>
                <c:ptCount val="4"/>
                <c:pt idx="0">
                  <c:v>合計</c:v>
                </c:pt>
                <c:pt idx="1">
                  <c:v>男性</c:v>
                </c:pt>
                <c:pt idx="2">
                  <c:v>女性</c:v>
                </c:pt>
                <c:pt idx="3">
                  <c:v>その他</c:v>
                </c:pt>
              </c:strCache>
            </c:strRef>
          </c:cat>
          <c:val>
            <c:numRef>
              <c:f>グラフワーク２!$Z$86:$AC$86</c:f>
              <c:numCache>
                <c:formatCode>0.0_ </c:formatCode>
                <c:ptCount val="4"/>
                <c:pt idx="0">
                  <c:v>19.721577726218097</c:v>
                </c:pt>
                <c:pt idx="1">
                  <c:v>15.566037735849056</c:v>
                </c:pt>
                <c:pt idx="2">
                  <c:v>23.502304147465438</c:v>
                </c:pt>
                <c:pt idx="3">
                  <c:v>50</c:v>
                </c:pt>
              </c:numCache>
            </c:numRef>
          </c:val>
          <c:extLst>
            <c:ext xmlns:c16="http://schemas.microsoft.com/office/drawing/2014/chart" uri="{C3380CC4-5D6E-409C-BE32-E72D297353CC}">
              <c16:uniqueId val="{00000002-FE2B-410E-9E7A-AE3F2B9F8DDC}"/>
            </c:ext>
          </c:extLst>
        </c:ser>
        <c:ser>
          <c:idx val="3"/>
          <c:order val="3"/>
          <c:tx>
            <c:strRef>
              <c:f>グラフワーク２!$Y$87</c:f>
              <c:strCache>
                <c:ptCount val="1"/>
                <c:pt idx="0">
                  <c:v>全然わかっていない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186579378068741E-2"/>
                  <c:y val="2.83360673665791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2B-410E-9E7A-AE3F2B9F8DDC}"/>
                </c:ext>
              </c:extLst>
            </c:dLbl>
            <c:dLbl>
              <c:idx val="1"/>
              <c:layout>
                <c:manualLayout>
                  <c:x val="1.9639934533551555E-2"/>
                  <c:y val="2.852088801399825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E2B-410E-9E7A-AE3F2B9F8DDC}"/>
                </c:ext>
              </c:extLst>
            </c:dLbl>
            <c:dLbl>
              <c:idx val="2"/>
              <c:layout>
                <c:manualLayout>
                  <c:x val="3.2733224222585927E-2"/>
                  <c:y val="3.546587926509186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E2B-410E-9E7A-AE3F2B9F8DDC}"/>
                </c:ext>
              </c:extLst>
            </c:dLbl>
            <c:dLbl>
              <c:idx val="3"/>
              <c:spPr>
                <a:solidFill>
                  <a:srgbClr val="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FE2B-410E-9E7A-AE3F2B9F8DD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グラフワーク２!$Z$83:$AC$83</c:f>
              <c:strCache>
                <c:ptCount val="4"/>
                <c:pt idx="0">
                  <c:v>合計</c:v>
                </c:pt>
                <c:pt idx="1">
                  <c:v>男性</c:v>
                </c:pt>
                <c:pt idx="2">
                  <c:v>女性</c:v>
                </c:pt>
                <c:pt idx="3">
                  <c:v>その他</c:v>
                </c:pt>
              </c:strCache>
            </c:strRef>
          </c:cat>
          <c:val>
            <c:numRef>
              <c:f>グラフワーク２!$Z$87:$AC$87</c:f>
              <c:numCache>
                <c:formatCode>0.0_ </c:formatCode>
                <c:ptCount val="4"/>
                <c:pt idx="0">
                  <c:v>0.92807424593967514</c:v>
                </c:pt>
                <c:pt idx="1">
                  <c:v>0</c:v>
                </c:pt>
                <c:pt idx="2">
                  <c:v>1.3824884792626728</c:v>
                </c:pt>
                <c:pt idx="3">
                  <c:v>50</c:v>
                </c:pt>
              </c:numCache>
            </c:numRef>
          </c:val>
          <c:extLst>
            <c:ext xmlns:c16="http://schemas.microsoft.com/office/drawing/2014/chart" uri="{C3380CC4-5D6E-409C-BE32-E72D297353CC}">
              <c16:uniqueId val="{00000006-FE2B-410E-9E7A-AE3F2B9F8DDC}"/>
            </c:ext>
          </c:extLst>
        </c:ser>
        <c:ser>
          <c:idx val="4"/>
          <c:order val="4"/>
          <c:tx>
            <c:strRef>
              <c:f>グラフワーク２!$Y$88</c:f>
              <c:strCache>
                <c:ptCount val="1"/>
                <c:pt idx="0">
                  <c:v>無回答</c:v>
                </c:pt>
              </c:strCache>
            </c:strRef>
          </c:tx>
          <c:spPr>
            <a:solidFill>
              <a:sysClr val="window" lastClr="FFFFFF"/>
            </a:solidFill>
            <a:ln w="12700">
              <a:solidFill>
                <a:srgbClr val="000000"/>
              </a:solidFill>
              <a:prstDash val="solid"/>
            </a:ln>
          </c:spPr>
          <c:invertIfNegative val="0"/>
          <c:dLbls>
            <c:dLbl>
              <c:idx val="0"/>
              <c:layout>
                <c:manualLayout>
                  <c:x val="3.2733224222585927E-2"/>
                  <c:y val="-4.27807486631016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E2B-410E-9E7A-AE3F2B9F8DDC}"/>
                </c:ext>
              </c:extLst>
            </c:dLbl>
            <c:dLbl>
              <c:idx val="1"/>
              <c:layout>
                <c:manualLayout>
                  <c:x val="3.0551009274413531E-2"/>
                  <c:y val="-2.85204991087344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E2B-410E-9E7A-AE3F2B9F8DDC}"/>
                </c:ext>
              </c:extLst>
            </c:dLbl>
            <c:dLbl>
              <c:idx val="2"/>
              <c:layout>
                <c:manualLayout>
                  <c:x val="3.2733224222585927E-2"/>
                  <c:y val="-3.56506238859180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E2B-410E-9E7A-AE3F2B9F8DDC}"/>
                </c:ext>
              </c:extLst>
            </c:dLbl>
            <c:dLbl>
              <c:idx val="3"/>
              <c:layout>
                <c:manualLayout>
                  <c:x val="2.836879432624113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E2B-410E-9E7A-AE3F2B9F8DD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グラフワーク２!$Z$83:$AC$83</c:f>
              <c:strCache>
                <c:ptCount val="4"/>
                <c:pt idx="0">
                  <c:v>合計</c:v>
                </c:pt>
                <c:pt idx="1">
                  <c:v>男性</c:v>
                </c:pt>
                <c:pt idx="2">
                  <c:v>女性</c:v>
                </c:pt>
                <c:pt idx="3">
                  <c:v>その他</c:v>
                </c:pt>
              </c:strCache>
            </c:strRef>
          </c:cat>
          <c:val>
            <c:numRef>
              <c:f>グラフワーク２!$Z$88:$AC$88</c:f>
              <c:numCache>
                <c:formatCode>0.0_ </c:formatCode>
                <c:ptCount val="4"/>
                <c:pt idx="0">
                  <c:v>1.160092807424594</c:v>
                </c:pt>
                <c:pt idx="1">
                  <c:v>0.47169811320754718</c:v>
                </c:pt>
                <c:pt idx="2">
                  <c:v>1.8433179723502304</c:v>
                </c:pt>
                <c:pt idx="3">
                  <c:v>0</c:v>
                </c:pt>
              </c:numCache>
            </c:numRef>
          </c:val>
          <c:extLst>
            <c:ext xmlns:c16="http://schemas.microsoft.com/office/drawing/2014/chart" uri="{C3380CC4-5D6E-409C-BE32-E72D297353CC}">
              <c16:uniqueId val="{0000000A-FE2B-410E-9E7A-AE3F2B9F8DDC}"/>
            </c:ext>
          </c:extLst>
        </c:ser>
        <c:ser>
          <c:idx val="5"/>
          <c:order val="5"/>
          <c:tx>
            <c:strRef>
              <c:f>グラフワーク２!$Y$89</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5.4555373704309872E-2"/>
                  <c:y val="-8.55603744719075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E2B-410E-9E7A-AE3F2B9F8DDC}"/>
                </c:ext>
              </c:extLst>
            </c:dLbl>
            <c:dLbl>
              <c:idx val="1"/>
              <c:layout>
                <c:manualLayout>
                  <c:x val="5.4555373704309872E-2"/>
                  <c:y val="-5.70409982174687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E2B-410E-9E7A-AE3F2B9F8DDC}"/>
                </c:ext>
              </c:extLst>
            </c:dLbl>
            <c:dLbl>
              <c:idx val="2"/>
              <c:layout>
                <c:manualLayout>
                  <c:x val="5.2373158756137482E-2"/>
                  <c:y val="-8.55609358990554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E2B-410E-9E7A-AE3F2B9F8DDC}"/>
                </c:ext>
              </c:extLst>
            </c:dLbl>
            <c:dLbl>
              <c:idx val="3"/>
              <c:layout>
                <c:manualLayout>
                  <c:x val="5.2373158756137482E-2"/>
                  <c:y val="-4.166666666666666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E2B-410E-9E7A-AE3F2B9F8DD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グラフワーク２!$Z$83:$AC$83</c:f>
              <c:strCache>
                <c:ptCount val="4"/>
                <c:pt idx="0">
                  <c:v>合計</c:v>
                </c:pt>
                <c:pt idx="1">
                  <c:v>男性</c:v>
                </c:pt>
                <c:pt idx="2">
                  <c:v>女性</c:v>
                </c:pt>
                <c:pt idx="3">
                  <c:v>その他</c:v>
                </c:pt>
              </c:strCache>
            </c:strRef>
          </c:cat>
          <c:val>
            <c:numRef>
              <c:f>グラフワーク２!$Z$89:$AC$89</c:f>
              <c:numCache>
                <c:formatCode>0.0_ </c:formatCode>
                <c:ptCount val="4"/>
                <c:pt idx="0">
                  <c:v>0</c:v>
                </c:pt>
                <c:pt idx="1">
                  <c:v>0</c:v>
                </c:pt>
                <c:pt idx="2">
                  <c:v>0</c:v>
                </c:pt>
                <c:pt idx="3">
                  <c:v>0</c:v>
                </c:pt>
              </c:numCache>
            </c:numRef>
          </c:val>
          <c:extLst>
            <c:ext xmlns:c16="http://schemas.microsoft.com/office/drawing/2014/chart" uri="{C3380CC4-5D6E-409C-BE32-E72D297353CC}">
              <c16:uniqueId val="{0000000E-FE2B-410E-9E7A-AE3F2B9F8DDC}"/>
            </c:ext>
          </c:extLst>
        </c:ser>
        <c:dLbls>
          <c:dLblPos val="ctr"/>
          <c:showLegendKey val="0"/>
          <c:showVal val="1"/>
          <c:showCatName val="0"/>
          <c:showSerName val="0"/>
          <c:showPercent val="0"/>
          <c:showBubbleSize val="0"/>
        </c:dLbls>
        <c:gapWidth val="100"/>
        <c:overlap val="100"/>
        <c:axId val="203334816"/>
        <c:axId val="205005224"/>
      </c:barChart>
      <c:catAx>
        <c:axId val="2033348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5224"/>
        <c:crosses val="autoZero"/>
        <c:auto val="1"/>
        <c:lblAlgn val="ctr"/>
        <c:lblOffset val="100"/>
        <c:tickLblSkip val="1"/>
        <c:tickMarkSkip val="1"/>
        <c:noMultiLvlLbl val="0"/>
      </c:catAx>
      <c:valAx>
        <c:axId val="2050052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4816"/>
        <c:crosses val="autoZero"/>
        <c:crossBetween val="between"/>
        <c:majorUnit val="0.2"/>
      </c:valAx>
      <c:spPr>
        <a:noFill/>
        <a:ln w="12700">
          <a:solidFill>
            <a:srgbClr val="808080"/>
          </a:solidFill>
          <a:prstDash val="solid"/>
        </a:ln>
      </c:spPr>
    </c:plotArea>
    <c:legend>
      <c:legendPos val="r"/>
      <c:layout>
        <c:manualLayout>
          <c:xMode val="edge"/>
          <c:yMode val="edge"/>
          <c:x val="0.79836127685348657"/>
          <c:y val="4.3795247519193801E-2"/>
          <c:w val="0.18928549643242221"/>
          <c:h val="0.9402473086586102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グラフワーク２!$AD$84</c:f>
              <c:strCache>
                <c:ptCount val="1"/>
                <c:pt idx="0">
                  <c:v>とてもよくわかってくれる</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グラフワーク２!$AE$83:$AH$83</c:f>
              <c:strCache>
                <c:ptCount val="4"/>
                <c:pt idx="0">
                  <c:v>合計</c:v>
                </c:pt>
                <c:pt idx="1">
                  <c:v>男性</c:v>
                </c:pt>
                <c:pt idx="2">
                  <c:v>女性</c:v>
                </c:pt>
                <c:pt idx="3">
                  <c:v>その他</c:v>
                </c:pt>
              </c:strCache>
            </c:strRef>
          </c:cat>
          <c:val>
            <c:numRef>
              <c:f>グラフワーク２!$AE$84:$AH$84</c:f>
              <c:numCache>
                <c:formatCode>0.0_ </c:formatCode>
                <c:ptCount val="4"/>
                <c:pt idx="0">
                  <c:v>47.59916492693111</c:v>
                </c:pt>
                <c:pt idx="1">
                  <c:v>44.444444444444443</c:v>
                </c:pt>
                <c:pt idx="2">
                  <c:v>51.028806584362144</c:v>
                </c:pt>
                <c:pt idx="3">
                  <c:v>0</c:v>
                </c:pt>
              </c:numCache>
            </c:numRef>
          </c:val>
          <c:extLst>
            <c:ext xmlns:c16="http://schemas.microsoft.com/office/drawing/2014/chart" uri="{C3380CC4-5D6E-409C-BE32-E72D297353CC}">
              <c16:uniqueId val="{00000000-A581-42EB-BA26-5C7CE531DC5E}"/>
            </c:ext>
          </c:extLst>
        </c:ser>
        <c:ser>
          <c:idx val="1"/>
          <c:order val="1"/>
          <c:tx>
            <c:strRef>
              <c:f>グラフワーク２!$AD$85</c:f>
              <c:strCache>
                <c:ptCount val="1"/>
                <c:pt idx="0">
                  <c:v>よくわかってくれる</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グラフワーク２!$AE$83:$AH$83</c:f>
              <c:strCache>
                <c:ptCount val="4"/>
                <c:pt idx="0">
                  <c:v>合計</c:v>
                </c:pt>
                <c:pt idx="1">
                  <c:v>男性</c:v>
                </c:pt>
                <c:pt idx="2">
                  <c:v>女性</c:v>
                </c:pt>
                <c:pt idx="3">
                  <c:v>その他</c:v>
                </c:pt>
              </c:strCache>
            </c:strRef>
          </c:cat>
          <c:val>
            <c:numRef>
              <c:f>グラフワーク２!$AE$85:$AH$85</c:f>
              <c:numCache>
                <c:formatCode>0.0_ </c:formatCode>
                <c:ptCount val="4"/>
                <c:pt idx="0">
                  <c:v>43.632567849686851</c:v>
                </c:pt>
                <c:pt idx="1">
                  <c:v>46.581196581196579</c:v>
                </c:pt>
                <c:pt idx="2">
                  <c:v>40.74074074074074</c:v>
                </c:pt>
                <c:pt idx="3">
                  <c:v>50</c:v>
                </c:pt>
              </c:numCache>
            </c:numRef>
          </c:val>
          <c:extLst>
            <c:ext xmlns:c16="http://schemas.microsoft.com/office/drawing/2014/chart" uri="{C3380CC4-5D6E-409C-BE32-E72D297353CC}">
              <c16:uniqueId val="{00000001-A581-42EB-BA26-5C7CE531DC5E}"/>
            </c:ext>
          </c:extLst>
        </c:ser>
        <c:ser>
          <c:idx val="2"/>
          <c:order val="2"/>
          <c:tx>
            <c:strRef>
              <c:f>グラフワーク２!$AD$86</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グラフワーク２!$AE$83:$AH$83</c:f>
              <c:strCache>
                <c:ptCount val="4"/>
                <c:pt idx="0">
                  <c:v>合計</c:v>
                </c:pt>
                <c:pt idx="1">
                  <c:v>男性</c:v>
                </c:pt>
                <c:pt idx="2">
                  <c:v>女性</c:v>
                </c:pt>
                <c:pt idx="3">
                  <c:v>その他</c:v>
                </c:pt>
              </c:strCache>
            </c:strRef>
          </c:cat>
          <c:val>
            <c:numRef>
              <c:f>グラフワーク２!$AE$86:$AH$86</c:f>
              <c:numCache>
                <c:formatCode>0.0_ </c:formatCode>
                <c:ptCount val="4"/>
                <c:pt idx="0">
                  <c:v>6.6805845511482245</c:v>
                </c:pt>
                <c:pt idx="1">
                  <c:v>7.2649572649572658</c:v>
                </c:pt>
                <c:pt idx="2">
                  <c:v>5.761316872427984</c:v>
                </c:pt>
                <c:pt idx="3">
                  <c:v>50</c:v>
                </c:pt>
              </c:numCache>
            </c:numRef>
          </c:val>
          <c:extLst>
            <c:ext xmlns:c16="http://schemas.microsoft.com/office/drawing/2014/chart" uri="{C3380CC4-5D6E-409C-BE32-E72D297353CC}">
              <c16:uniqueId val="{00000002-A581-42EB-BA26-5C7CE531DC5E}"/>
            </c:ext>
          </c:extLst>
        </c:ser>
        <c:ser>
          <c:idx val="3"/>
          <c:order val="3"/>
          <c:tx>
            <c:strRef>
              <c:f>グラフワーク２!$AD$87</c:f>
              <c:strCache>
                <c:ptCount val="1"/>
                <c:pt idx="0">
                  <c:v>全然わかっていない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186579378068741E-2"/>
                  <c:y val="5.611329833770781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81-42EB-BA26-5C7CE531DC5E}"/>
                </c:ext>
              </c:extLst>
            </c:dLbl>
            <c:dLbl>
              <c:idx val="1"/>
              <c:layout>
                <c:manualLayout>
                  <c:x val="2.6186579378068581E-2"/>
                  <c:y val="4.935422134733164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81-42EB-BA26-5C7CE531DC5E}"/>
                </c:ext>
              </c:extLst>
            </c:dLbl>
            <c:dLbl>
              <c:idx val="2"/>
              <c:layout>
                <c:manualLayout>
                  <c:x val="2.8368794326241134E-2"/>
                  <c:y val="4.935422134733158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581-42EB-BA26-5C7CE531DC5E}"/>
                </c:ext>
              </c:extLst>
            </c:dLbl>
            <c:dLbl>
              <c:idx val="3"/>
              <c:layout>
                <c:manualLayout>
                  <c:x val="1.5275504637206765E-2"/>
                  <c:y val="6.2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581-42EB-BA26-5C7CE531DC5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グラフワーク２!$AE$83:$AH$83</c:f>
              <c:strCache>
                <c:ptCount val="4"/>
                <c:pt idx="0">
                  <c:v>合計</c:v>
                </c:pt>
                <c:pt idx="1">
                  <c:v>男性</c:v>
                </c:pt>
                <c:pt idx="2">
                  <c:v>女性</c:v>
                </c:pt>
                <c:pt idx="3">
                  <c:v>その他</c:v>
                </c:pt>
              </c:strCache>
            </c:strRef>
          </c:cat>
          <c:val>
            <c:numRef>
              <c:f>グラフワーク２!$AE$87:$AH$87</c:f>
              <c:numCache>
                <c:formatCode>0.0_ </c:formatCode>
                <c:ptCount val="4"/>
                <c:pt idx="0">
                  <c:v>0.62630480167014613</c:v>
                </c:pt>
                <c:pt idx="1">
                  <c:v>0.42735042735042739</c:v>
                </c:pt>
                <c:pt idx="2">
                  <c:v>0.82304526748971196</c:v>
                </c:pt>
                <c:pt idx="3">
                  <c:v>0</c:v>
                </c:pt>
              </c:numCache>
            </c:numRef>
          </c:val>
          <c:extLst>
            <c:ext xmlns:c16="http://schemas.microsoft.com/office/drawing/2014/chart" uri="{C3380CC4-5D6E-409C-BE32-E72D297353CC}">
              <c16:uniqueId val="{00000006-A581-42EB-BA26-5C7CE531DC5E}"/>
            </c:ext>
          </c:extLst>
        </c:ser>
        <c:ser>
          <c:idx val="4"/>
          <c:order val="4"/>
          <c:tx>
            <c:strRef>
              <c:f>グラフワーク２!$AD$88</c:f>
              <c:strCache>
                <c:ptCount val="1"/>
                <c:pt idx="0">
                  <c:v>無回答</c:v>
                </c:pt>
              </c:strCache>
            </c:strRef>
          </c:tx>
          <c:spPr>
            <a:solidFill>
              <a:sysClr val="window" lastClr="FFFFFF"/>
            </a:solidFill>
            <a:ln w="12700">
              <a:solidFill>
                <a:srgbClr val="000000"/>
              </a:solidFill>
              <a:prstDash val="solid"/>
            </a:ln>
          </c:spPr>
          <c:invertIfNegative val="0"/>
          <c:dLbls>
            <c:dLbl>
              <c:idx val="0"/>
              <c:layout>
                <c:manualLayout>
                  <c:x val="3.2733224222585927E-2"/>
                  <c:y val="-4.27807486631016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81-42EB-BA26-5C7CE531DC5E}"/>
                </c:ext>
              </c:extLst>
            </c:dLbl>
            <c:dLbl>
              <c:idx val="1"/>
              <c:layout>
                <c:manualLayout>
                  <c:x val="3.0551009274413531E-2"/>
                  <c:y val="-2.85204991087344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581-42EB-BA26-5C7CE531DC5E}"/>
                </c:ext>
              </c:extLst>
            </c:dLbl>
            <c:dLbl>
              <c:idx val="2"/>
              <c:layout>
                <c:manualLayout>
                  <c:x val="3.2733224222585927E-2"/>
                  <c:y val="-3.56506238859180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581-42EB-BA26-5C7CE531DC5E}"/>
                </c:ext>
              </c:extLst>
            </c:dLbl>
            <c:dLbl>
              <c:idx val="3"/>
              <c:layout>
                <c:manualLayout>
                  <c:x val="3.2733224222585927E-2"/>
                  <c:y val="1.0936132983377078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581-42EB-BA26-5C7CE531DC5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グラフワーク２!$AE$83:$AH$83</c:f>
              <c:strCache>
                <c:ptCount val="4"/>
                <c:pt idx="0">
                  <c:v>合計</c:v>
                </c:pt>
                <c:pt idx="1">
                  <c:v>男性</c:v>
                </c:pt>
                <c:pt idx="2">
                  <c:v>女性</c:v>
                </c:pt>
                <c:pt idx="3">
                  <c:v>その他</c:v>
                </c:pt>
              </c:strCache>
            </c:strRef>
          </c:cat>
          <c:val>
            <c:numRef>
              <c:f>グラフワーク２!$AE$88:$AH$88</c:f>
              <c:numCache>
                <c:formatCode>0.0_ </c:formatCode>
                <c:ptCount val="4"/>
                <c:pt idx="0">
                  <c:v>1.4613778705636742</c:v>
                </c:pt>
                <c:pt idx="1">
                  <c:v>1.2820512820512819</c:v>
                </c:pt>
                <c:pt idx="2">
                  <c:v>1.6460905349794239</c:v>
                </c:pt>
                <c:pt idx="3">
                  <c:v>0</c:v>
                </c:pt>
              </c:numCache>
            </c:numRef>
          </c:val>
          <c:extLst>
            <c:ext xmlns:c16="http://schemas.microsoft.com/office/drawing/2014/chart" uri="{C3380CC4-5D6E-409C-BE32-E72D297353CC}">
              <c16:uniqueId val="{0000000A-A581-42EB-BA26-5C7CE531DC5E}"/>
            </c:ext>
          </c:extLst>
        </c:ser>
        <c:ser>
          <c:idx val="5"/>
          <c:order val="5"/>
          <c:tx>
            <c:strRef>
              <c:f>グラフワーク２!$AD$89</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5.4555373704309872E-2"/>
                  <c:y val="-8.55603744719075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581-42EB-BA26-5C7CE531DC5E}"/>
                </c:ext>
              </c:extLst>
            </c:dLbl>
            <c:dLbl>
              <c:idx val="1"/>
              <c:layout>
                <c:manualLayout>
                  <c:x val="5.4555373704309872E-2"/>
                  <c:y val="-5.70409982174687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581-42EB-BA26-5C7CE531DC5E}"/>
                </c:ext>
              </c:extLst>
            </c:dLbl>
            <c:dLbl>
              <c:idx val="2"/>
              <c:layout>
                <c:manualLayout>
                  <c:x val="5.2373158756137482E-2"/>
                  <c:y val="-8.55609358990554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581-42EB-BA26-5C7CE531DC5E}"/>
                </c:ext>
              </c:extLst>
            </c:dLbl>
            <c:dLbl>
              <c:idx val="3"/>
              <c:layout>
                <c:manualLayout>
                  <c:x val="5.2373158756137482E-2"/>
                  <c:y val="-4.861056430446194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581-42EB-BA26-5C7CE531DC5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グラフワーク２!$AE$83:$AH$83</c:f>
              <c:strCache>
                <c:ptCount val="4"/>
                <c:pt idx="0">
                  <c:v>合計</c:v>
                </c:pt>
                <c:pt idx="1">
                  <c:v>男性</c:v>
                </c:pt>
                <c:pt idx="2">
                  <c:v>女性</c:v>
                </c:pt>
                <c:pt idx="3">
                  <c:v>その他</c:v>
                </c:pt>
              </c:strCache>
            </c:strRef>
          </c:cat>
          <c:val>
            <c:numRef>
              <c:f>グラフワーク２!$AE$89:$AH$89</c:f>
              <c:numCache>
                <c:formatCode>0.0_ </c:formatCode>
                <c:ptCount val="4"/>
                <c:pt idx="0">
                  <c:v>0</c:v>
                </c:pt>
                <c:pt idx="1">
                  <c:v>0</c:v>
                </c:pt>
                <c:pt idx="2">
                  <c:v>0</c:v>
                </c:pt>
                <c:pt idx="3">
                  <c:v>0</c:v>
                </c:pt>
              </c:numCache>
            </c:numRef>
          </c:val>
          <c:extLst>
            <c:ext xmlns:c16="http://schemas.microsoft.com/office/drawing/2014/chart" uri="{C3380CC4-5D6E-409C-BE32-E72D297353CC}">
              <c16:uniqueId val="{0000000E-A581-42EB-BA26-5C7CE531DC5E}"/>
            </c:ext>
          </c:extLst>
        </c:ser>
        <c:dLbls>
          <c:dLblPos val="ctr"/>
          <c:showLegendKey val="0"/>
          <c:showVal val="1"/>
          <c:showCatName val="0"/>
          <c:showSerName val="0"/>
          <c:showPercent val="0"/>
          <c:showBubbleSize val="0"/>
        </c:dLbls>
        <c:gapWidth val="100"/>
        <c:overlap val="100"/>
        <c:axId val="203334816"/>
        <c:axId val="205005224"/>
      </c:barChart>
      <c:catAx>
        <c:axId val="2033348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5224"/>
        <c:crosses val="autoZero"/>
        <c:auto val="1"/>
        <c:lblAlgn val="ctr"/>
        <c:lblOffset val="100"/>
        <c:tickLblSkip val="1"/>
        <c:tickMarkSkip val="1"/>
        <c:noMultiLvlLbl val="0"/>
      </c:catAx>
      <c:valAx>
        <c:axId val="2050052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4816"/>
        <c:crosses val="autoZero"/>
        <c:crossBetween val="between"/>
        <c:majorUnit val="0.2"/>
      </c:valAx>
      <c:spPr>
        <a:noFill/>
        <a:ln w="12700">
          <a:solidFill>
            <a:srgbClr val="808080"/>
          </a:solidFill>
          <a:prstDash val="solid"/>
        </a:ln>
      </c:spPr>
    </c:plotArea>
    <c:legend>
      <c:legendPos val="r"/>
      <c:layout>
        <c:manualLayout>
          <c:xMode val="edge"/>
          <c:yMode val="edge"/>
          <c:x val="0.79836127685348657"/>
          <c:y val="4.3795247519193801E-2"/>
          <c:w val="0.18928549643242221"/>
          <c:h val="0.9402473086586102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71144942294286"/>
          <c:y val="0.15425531914893617"/>
          <c:w val="0.72015746769604616"/>
          <c:h val="0.82446808510638303"/>
        </c:manualLayout>
      </c:layout>
      <c:barChart>
        <c:barDir val="bar"/>
        <c:grouping val="percentStacked"/>
        <c:varyColors val="0"/>
        <c:ser>
          <c:idx val="0"/>
          <c:order val="0"/>
          <c:tx>
            <c:strRef>
              <c:f>グラフワーク２!$B$93</c:f>
              <c:strCache>
                <c:ptCount val="1"/>
                <c:pt idx="0">
                  <c:v>思う</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995-402F-BD51-98CD3BA3C3E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995-402F-BD51-98CD3BA3C3E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995-402F-BD51-98CD3BA3C3E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グラフワーク２!$C$92:$G$92</c:f>
              <c:strCache>
                <c:ptCount val="5"/>
                <c:pt idx="0">
                  <c:v>合計</c:v>
                </c:pt>
                <c:pt idx="1">
                  <c:v>男性</c:v>
                </c:pt>
                <c:pt idx="2">
                  <c:v>女性</c:v>
                </c:pt>
                <c:pt idx="3">
                  <c:v>その他</c:v>
                </c:pt>
                <c:pt idx="4">
                  <c:v>前回調査</c:v>
                </c:pt>
              </c:strCache>
            </c:strRef>
          </c:cat>
          <c:val>
            <c:numRef>
              <c:f>グラフワーク２!$C$93:$G$93</c:f>
              <c:numCache>
                <c:formatCode>0.0_ </c:formatCode>
                <c:ptCount val="5"/>
                <c:pt idx="0">
                  <c:v>73.770491803278688</c:v>
                </c:pt>
                <c:pt idx="1">
                  <c:v>73.033707865168537</c:v>
                </c:pt>
                <c:pt idx="2">
                  <c:v>73.934837092731826</c:v>
                </c:pt>
                <c:pt idx="3">
                  <c:v>0</c:v>
                </c:pt>
                <c:pt idx="4">
                  <c:v>72.651356993736954</c:v>
                </c:pt>
              </c:numCache>
            </c:numRef>
          </c:val>
          <c:extLst>
            <c:ext xmlns:c16="http://schemas.microsoft.com/office/drawing/2014/chart" uri="{C3380CC4-5D6E-409C-BE32-E72D297353CC}">
              <c16:uniqueId val="{00000003-9995-402F-BD51-98CD3BA3C3ED}"/>
            </c:ext>
          </c:extLst>
        </c:ser>
        <c:ser>
          <c:idx val="1"/>
          <c:order val="1"/>
          <c:tx>
            <c:strRef>
              <c:f>グラフワーク２!$B$94</c:f>
              <c:strCache>
                <c:ptCount val="1"/>
                <c:pt idx="0">
                  <c:v>思わない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グラフワーク２!$C$92:$G$92</c:f>
              <c:strCache>
                <c:ptCount val="5"/>
                <c:pt idx="0">
                  <c:v>合計</c:v>
                </c:pt>
                <c:pt idx="1">
                  <c:v>男性</c:v>
                </c:pt>
                <c:pt idx="2">
                  <c:v>女性</c:v>
                </c:pt>
                <c:pt idx="3">
                  <c:v>その他</c:v>
                </c:pt>
                <c:pt idx="4">
                  <c:v>前回調査</c:v>
                </c:pt>
              </c:strCache>
            </c:strRef>
          </c:cat>
          <c:val>
            <c:numRef>
              <c:f>グラフワーク２!$C$94:$G$94</c:f>
              <c:numCache>
                <c:formatCode>0.0_ </c:formatCode>
                <c:ptCount val="5"/>
                <c:pt idx="0">
                  <c:v>13.524590163934427</c:v>
                </c:pt>
                <c:pt idx="1">
                  <c:v>10.112359550561797</c:v>
                </c:pt>
                <c:pt idx="2">
                  <c:v>14.285714285714285</c:v>
                </c:pt>
                <c:pt idx="3">
                  <c:v>0</c:v>
                </c:pt>
                <c:pt idx="4">
                  <c:v>16.910229645093946</c:v>
                </c:pt>
              </c:numCache>
            </c:numRef>
          </c:val>
          <c:extLst>
            <c:ext xmlns:c16="http://schemas.microsoft.com/office/drawing/2014/chart" uri="{C3380CC4-5D6E-409C-BE32-E72D297353CC}">
              <c16:uniqueId val="{00000005-9995-402F-BD51-98CD3BA3C3ED}"/>
            </c:ext>
          </c:extLst>
        </c:ser>
        <c:ser>
          <c:idx val="2"/>
          <c:order val="2"/>
          <c:tx>
            <c:strRef>
              <c:f>グラフワーク２!$B$95</c:f>
              <c:strCache>
                <c:ptCount val="1"/>
                <c:pt idx="0">
                  <c:v>わからない</c:v>
                </c:pt>
              </c:strCache>
            </c:strRef>
          </c:tx>
          <c:spPr>
            <a:pattFill prst="smGrid">
              <a:fgClr>
                <a:sysClr val="windowText" lastClr="000000"/>
              </a:fgClr>
              <a:bgClr>
                <a:sysClr val="window" lastClr="FFFFFF"/>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9995-402F-BD51-98CD3BA3C3ED}"/>
                </c:ext>
              </c:extLst>
            </c:dLbl>
            <c:dLbl>
              <c:idx val="3"/>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9995-402F-BD51-98CD3BA3C3E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グラフワーク２!$C$92:$G$92</c:f>
              <c:strCache>
                <c:ptCount val="5"/>
                <c:pt idx="0">
                  <c:v>合計</c:v>
                </c:pt>
                <c:pt idx="1">
                  <c:v>男性</c:v>
                </c:pt>
                <c:pt idx="2">
                  <c:v>女性</c:v>
                </c:pt>
                <c:pt idx="3">
                  <c:v>その他</c:v>
                </c:pt>
                <c:pt idx="4">
                  <c:v>前回調査</c:v>
                </c:pt>
              </c:strCache>
            </c:strRef>
          </c:cat>
          <c:val>
            <c:numRef>
              <c:f>グラフワーク２!$C$95:$G$95</c:f>
              <c:numCache>
                <c:formatCode>0.0_ </c:formatCode>
                <c:ptCount val="5"/>
                <c:pt idx="0">
                  <c:v>12.295081967213115</c:v>
                </c:pt>
                <c:pt idx="1">
                  <c:v>16.853932584269664</c:v>
                </c:pt>
                <c:pt idx="2">
                  <c:v>11.278195488721805</c:v>
                </c:pt>
                <c:pt idx="3">
                  <c:v>0</c:v>
                </c:pt>
                <c:pt idx="4">
                  <c:v>10.020876826722338</c:v>
                </c:pt>
              </c:numCache>
            </c:numRef>
          </c:val>
          <c:extLst>
            <c:ext xmlns:c16="http://schemas.microsoft.com/office/drawing/2014/chart" uri="{C3380CC4-5D6E-409C-BE32-E72D297353CC}">
              <c16:uniqueId val="{00000009-9995-402F-BD51-98CD3BA3C3ED}"/>
            </c:ext>
          </c:extLst>
        </c:ser>
        <c:ser>
          <c:idx val="3"/>
          <c:order val="3"/>
          <c:tx>
            <c:strRef>
              <c:f>グラフワーク２!$B$96</c:f>
              <c:strCache>
                <c:ptCount val="1"/>
                <c:pt idx="0">
                  <c:v>無回答</c:v>
                </c:pt>
              </c:strCache>
            </c:strRef>
          </c:tx>
          <c:spPr>
            <a:noFill/>
            <a:ln>
              <a:solidFill>
                <a:srgbClr val="000000"/>
              </a:solidFill>
            </a:ln>
          </c:spPr>
          <c:invertIfNegative val="0"/>
          <c:dLbls>
            <c:dLbl>
              <c:idx val="0"/>
              <c:layout>
                <c:manualLayout>
                  <c:x val="1.5350877192982455E-2"/>
                  <c:y val="2.1857923497267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995-402F-BD51-98CD3BA3C3ED}"/>
                </c:ext>
              </c:extLst>
            </c:dLbl>
            <c:dLbl>
              <c:idx val="1"/>
              <c:layout>
                <c:manualLayout>
                  <c:x val="1.5350877192982455E-2"/>
                  <c:y val="1.457194899817850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995-402F-BD51-98CD3BA3C3ED}"/>
                </c:ext>
              </c:extLst>
            </c:dLbl>
            <c:dLbl>
              <c:idx val="2"/>
              <c:layout>
                <c:manualLayout>
                  <c:x val="1.7543859649122646E-2"/>
                  <c:y val="1.457194899817850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995-402F-BD51-98CD3BA3C3ED}"/>
                </c:ext>
              </c:extLst>
            </c:dLbl>
            <c:dLbl>
              <c:idx val="4"/>
              <c:layout>
                <c:manualLayout>
                  <c:x val="1.9736842105263157E-2"/>
                  <c:y val="3.643044619422585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995-402F-BD51-98CD3BA3C3E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グラフワーク２!$C$92:$G$92</c:f>
              <c:strCache>
                <c:ptCount val="5"/>
                <c:pt idx="0">
                  <c:v>合計</c:v>
                </c:pt>
                <c:pt idx="1">
                  <c:v>男性</c:v>
                </c:pt>
                <c:pt idx="2">
                  <c:v>女性</c:v>
                </c:pt>
                <c:pt idx="3">
                  <c:v>その他</c:v>
                </c:pt>
                <c:pt idx="4">
                  <c:v>前回調査</c:v>
                </c:pt>
              </c:strCache>
            </c:strRef>
          </c:cat>
          <c:val>
            <c:numRef>
              <c:f>グラフワーク２!$C$96:$G$96</c:f>
              <c:numCache>
                <c:formatCode>0.0_ </c:formatCode>
                <c:ptCount val="5"/>
                <c:pt idx="0">
                  <c:v>0.4098360655737705</c:v>
                </c:pt>
                <c:pt idx="1">
                  <c:v>0</c:v>
                </c:pt>
                <c:pt idx="2">
                  <c:v>0.50125313283208017</c:v>
                </c:pt>
                <c:pt idx="3">
                  <c:v>0</c:v>
                </c:pt>
                <c:pt idx="4">
                  <c:v>0.41753653444676408</c:v>
                </c:pt>
              </c:numCache>
            </c:numRef>
          </c:val>
          <c:extLst>
            <c:ext xmlns:c16="http://schemas.microsoft.com/office/drawing/2014/chart" uri="{C3380CC4-5D6E-409C-BE32-E72D297353CC}">
              <c16:uniqueId val="{0000000E-9995-402F-BD51-98CD3BA3C3ED}"/>
            </c:ext>
          </c:extLst>
        </c:ser>
        <c:ser>
          <c:idx val="4"/>
          <c:order val="4"/>
          <c:tx>
            <c:strRef>
              <c:f>グラフワーク２!$B$97</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2894736842105102E-2"/>
                  <c:y val="-5.10018214936247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995-402F-BD51-98CD3BA3C3ED}"/>
                </c:ext>
              </c:extLst>
            </c:dLbl>
            <c:dLbl>
              <c:idx val="1"/>
              <c:layout>
                <c:manualLayout>
                  <c:x val="3.2894736842105102E-2"/>
                  <c:y val="-4.371584699453551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995-402F-BD51-98CD3BA3C3ED}"/>
                </c:ext>
              </c:extLst>
            </c:dLbl>
            <c:dLbl>
              <c:idx val="2"/>
              <c:layout>
                <c:manualLayout>
                  <c:x val="3.2894736842105102E-2"/>
                  <c:y val="-4.37158469945354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995-402F-BD51-98CD3BA3C3E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グラフワーク２!$C$92:$G$92</c:f>
              <c:strCache>
                <c:ptCount val="5"/>
                <c:pt idx="0">
                  <c:v>合計</c:v>
                </c:pt>
                <c:pt idx="1">
                  <c:v>男性</c:v>
                </c:pt>
                <c:pt idx="2">
                  <c:v>女性</c:v>
                </c:pt>
                <c:pt idx="3">
                  <c:v>その他</c:v>
                </c:pt>
                <c:pt idx="4">
                  <c:v>前回調査</c:v>
                </c:pt>
              </c:strCache>
            </c:strRef>
          </c:cat>
          <c:val>
            <c:numRef>
              <c:f>グラフワーク２!$C$97:$G$97</c:f>
              <c:numCache>
                <c:formatCode>0.0_ </c:formatCode>
                <c:ptCount val="5"/>
                <c:pt idx="0">
                  <c:v>0</c:v>
                </c:pt>
                <c:pt idx="1">
                  <c:v>0</c:v>
                </c:pt>
                <c:pt idx="2">
                  <c:v>0</c:v>
                </c:pt>
                <c:pt idx="3">
                  <c:v>0</c:v>
                </c:pt>
              </c:numCache>
            </c:numRef>
          </c:val>
          <c:extLst>
            <c:ext xmlns:c16="http://schemas.microsoft.com/office/drawing/2014/chart" uri="{C3380CC4-5D6E-409C-BE32-E72D297353CC}">
              <c16:uniqueId val="{0000000F-9995-402F-BD51-98CD3BA3C3ED}"/>
            </c:ext>
          </c:extLst>
        </c:ser>
        <c:dLbls>
          <c:dLblPos val="ctr"/>
          <c:showLegendKey val="0"/>
          <c:showVal val="1"/>
          <c:showCatName val="0"/>
          <c:showSerName val="0"/>
          <c:showPercent val="0"/>
          <c:showBubbleSize val="0"/>
        </c:dLbls>
        <c:gapWidth val="80"/>
        <c:overlap val="100"/>
        <c:axId val="250211880"/>
        <c:axId val="250212272"/>
      </c:barChart>
      <c:catAx>
        <c:axId val="2502118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12272"/>
        <c:crosses val="autoZero"/>
        <c:auto val="1"/>
        <c:lblAlgn val="ctr"/>
        <c:lblOffset val="100"/>
        <c:tickLblSkip val="1"/>
        <c:tickMarkSkip val="1"/>
        <c:noMultiLvlLbl val="0"/>
      </c:catAx>
      <c:valAx>
        <c:axId val="2502122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11880"/>
        <c:crosses val="autoZero"/>
        <c:crossBetween val="between"/>
        <c:majorUnit val="0.2"/>
      </c:valAx>
      <c:spPr>
        <a:noFill/>
        <a:ln w="12700">
          <a:solidFill>
            <a:srgbClr val="808080"/>
          </a:solidFill>
          <a:prstDash val="solid"/>
        </a:ln>
      </c:spPr>
    </c:plotArea>
    <c:legend>
      <c:legendPos val="r"/>
      <c:layout>
        <c:manualLayout>
          <c:xMode val="edge"/>
          <c:yMode val="edge"/>
          <c:x val="0.8791345489708523"/>
          <c:y val="0.12175896045781162"/>
          <c:w val="0.10923262881613482"/>
          <c:h val="0.8552471924615981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29373602054706"/>
          <c:y val="0.15425531914893617"/>
          <c:w val="0.62193636571047162"/>
          <c:h val="0.82446808510638303"/>
        </c:manualLayout>
      </c:layout>
      <c:barChart>
        <c:barDir val="bar"/>
        <c:grouping val="percentStacked"/>
        <c:varyColors val="0"/>
        <c:ser>
          <c:idx val="0"/>
          <c:order val="0"/>
          <c:tx>
            <c:strRef>
              <c:f>グラフワーク２!$B$162</c:f>
              <c:strCache>
                <c:ptCount val="1"/>
                <c:pt idx="0">
                  <c:v>午後９時又はそれより前</c:v>
                </c:pt>
              </c:strCache>
            </c:strRef>
          </c:tx>
          <c:spPr>
            <a:pattFill prst="pct5">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6-55F9-41C3-807F-843BBFA05A08}"/>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グラフワーク２!$C$161:$G$161</c:f>
              <c:strCache>
                <c:ptCount val="5"/>
                <c:pt idx="0">
                  <c:v>合計</c:v>
                </c:pt>
                <c:pt idx="1">
                  <c:v>男性</c:v>
                </c:pt>
                <c:pt idx="2">
                  <c:v>女性</c:v>
                </c:pt>
                <c:pt idx="3">
                  <c:v>その他</c:v>
                </c:pt>
                <c:pt idx="4">
                  <c:v>前回調査</c:v>
                </c:pt>
              </c:strCache>
            </c:strRef>
          </c:cat>
          <c:val>
            <c:numRef>
              <c:f>グラフワーク２!$C$162:$G$162</c:f>
              <c:numCache>
                <c:formatCode>0.0_ </c:formatCode>
                <c:ptCount val="5"/>
                <c:pt idx="0">
                  <c:v>2.0491803278688523</c:v>
                </c:pt>
                <c:pt idx="1">
                  <c:v>1.1235955056179776</c:v>
                </c:pt>
                <c:pt idx="2">
                  <c:v>2.2556390977443606</c:v>
                </c:pt>
                <c:pt idx="3">
                  <c:v>0</c:v>
                </c:pt>
                <c:pt idx="4">
                  <c:v>1.6701461377870563</c:v>
                </c:pt>
              </c:numCache>
            </c:numRef>
          </c:val>
          <c:extLst>
            <c:ext xmlns:c16="http://schemas.microsoft.com/office/drawing/2014/chart" uri="{C3380CC4-5D6E-409C-BE32-E72D297353CC}">
              <c16:uniqueId val="{00000004-2DB8-4D09-9828-CF76A3E5DAC1}"/>
            </c:ext>
          </c:extLst>
        </c:ser>
        <c:ser>
          <c:idx val="1"/>
          <c:order val="1"/>
          <c:tx>
            <c:strRef>
              <c:f>グラフワーク２!$B$163</c:f>
              <c:strCache>
                <c:ptCount val="1"/>
                <c:pt idx="0">
                  <c:v>午後１０時ごろ</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55F9-41C3-807F-843BBFA05A08}"/>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グラフワーク２!$C$161:$G$161</c:f>
              <c:strCache>
                <c:ptCount val="5"/>
                <c:pt idx="0">
                  <c:v>合計</c:v>
                </c:pt>
                <c:pt idx="1">
                  <c:v>男性</c:v>
                </c:pt>
                <c:pt idx="2">
                  <c:v>女性</c:v>
                </c:pt>
                <c:pt idx="3">
                  <c:v>その他</c:v>
                </c:pt>
                <c:pt idx="4">
                  <c:v>前回調査</c:v>
                </c:pt>
              </c:strCache>
            </c:strRef>
          </c:cat>
          <c:val>
            <c:numRef>
              <c:f>グラフワーク２!$C$163:$G$163</c:f>
              <c:numCache>
                <c:formatCode>0.0_ </c:formatCode>
                <c:ptCount val="5"/>
                <c:pt idx="0">
                  <c:v>27.254098360655739</c:v>
                </c:pt>
                <c:pt idx="1">
                  <c:v>29.213483146067414</c:v>
                </c:pt>
                <c:pt idx="2">
                  <c:v>26.817042606516289</c:v>
                </c:pt>
                <c:pt idx="3">
                  <c:v>0</c:v>
                </c:pt>
                <c:pt idx="4">
                  <c:v>20.25052192066806</c:v>
                </c:pt>
              </c:numCache>
            </c:numRef>
          </c:val>
          <c:extLst>
            <c:ext xmlns:c16="http://schemas.microsoft.com/office/drawing/2014/chart" uri="{C3380CC4-5D6E-409C-BE32-E72D297353CC}">
              <c16:uniqueId val="{00000005-2DB8-4D09-9828-CF76A3E5DAC1}"/>
            </c:ext>
          </c:extLst>
        </c:ser>
        <c:ser>
          <c:idx val="2"/>
          <c:order val="2"/>
          <c:tx>
            <c:strRef>
              <c:f>グラフワーク２!$B$164</c:f>
              <c:strCache>
                <c:ptCount val="1"/>
                <c:pt idx="0">
                  <c:v>午後１１時ごろ</c:v>
                </c:pt>
              </c:strCache>
            </c:strRef>
          </c:tx>
          <c:spPr>
            <a:pattFill prst="smGrid">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55F9-41C3-807F-843BBFA05A08}"/>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グラフワーク２!$C$161:$G$161</c:f>
              <c:strCache>
                <c:ptCount val="5"/>
                <c:pt idx="0">
                  <c:v>合計</c:v>
                </c:pt>
                <c:pt idx="1">
                  <c:v>男性</c:v>
                </c:pt>
                <c:pt idx="2">
                  <c:v>女性</c:v>
                </c:pt>
                <c:pt idx="3">
                  <c:v>その他</c:v>
                </c:pt>
                <c:pt idx="4">
                  <c:v>前回調査</c:v>
                </c:pt>
              </c:strCache>
            </c:strRef>
          </c:cat>
          <c:val>
            <c:numRef>
              <c:f>グラフワーク２!$C$164:$G$164</c:f>
              <c:numCache>
                <c:formatCode>0.0_ </c:formatCode>
                <c:ptCount val="5"/>
                <c:pt idx="0">
                  <c:v>42.827868852459019</c:v>
                </c:pt>
                <c:pt idx="1">
                  <c:v>46.067415730337082</c:v>
                </c:pt>
                <c:pt idx="2">
                  <c:v>42.105263157894733</c:v>
                </c:pt>
                <c:pt idx="3">
                  <c:v>0</c:v>
                </c:pt>
                <c:pt idx="4">
                  <c:v>49.478079331941544</c:v>
                </c:pt>
              </c:numCache>
            </c:numRef>
          </c:val>
          <c:extLst>
            <c:ext xmlns:c16="http://schemas.microsoft.com/office/drawing/2014/chart" uri="{C3380CC4-5D6E-409C-BE32-E72D297353CC}">
              <c16:uniqueId val="{00000007-2DB8-4D09-9828-CF76A3E5DAC1}"/>
            </c:ext>
          </c:extLst>
        </c:ser>
        <c:ser>
          <c:idx val="3"/>
          <c:order val="3"/>
          <c:tx>
            <c:strRef>
              <c:f>グラフワーク２!$B$165</c:f>
              <c:strCache>
                <c:ptCount val="1"/>
                <c:pt idx="0">
                  <c:v>午前０時ごろ</c:v>
                </c:pt>
              </c:strCache>
            </c:strRef>
          </c:tx>
          <c:spPr>
            <a:pattFill prst="pct25">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55F9-41C3-807F-843BBFA05A08}"/>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グラフワーク２!$C$161:$G$161</c:f>
              <c:strCache>
                <c:ptCount val="5"/>
                <c:pt idx="0">
                  <c:v>合計</c:v>
                </c:pt>
                <c:pt idx="1">
                  <c:v>男性</c:v>
                </c:pt>
                <c:pt idx="2">
                  <c:v>女性</c:v>
                </c:pt>
                <c:pt idx="3">
                  <c:v>その他</c:v>
                </c:pt>
                <c:pt idx="4">
                  <c:v>前回調査</c:v>
                </c:pt>
              </c:strCache>
            </c:strRef>
          </c:cat>
          <c:val>
            <c:numRef>
              <c:f>グラフワーク２!$C$165:$G$165</c:f>
              <c:numCache>
                <c:formatCode>0.0_ </c:formatCode>
                <c:ptCount val="5"/>
                <c:pt idx="0">
                  <c:v>22.540983606557376</c:v>
                </c:pt>
                <c:pt idx="1">
                  <c:v>16.853932584269664</c:v>
                </c:pt>
                <c:pt idx="2">
                  <c:v>23.809523809523807</c:v>
                </c:pt>
                <c:pt idx="3">
                  <c:v>0</c:v>
                </c:pt>
                <c:pt idx="4">
                  <c:v>23.382045929018791</c:v>
                </c:pt>
              </c:numCache>
            </c:numRef>
          </c:val>
          <c:extLst>
            <c:ext xmlns:c16="http://schemas.microsoft.com/office/drawing/2014/chart" uri="{C3380CC4-5D6E-409C-BE32-E72D297353CC}">
              <c16:uniqueId val="{0000000C-2DB8-4D09-9828-CF76A3E5DAC1}"/>
            </c:ext>
          </c:extLst>
        </c:ser>
        <c:ser>
          <c:idx val="4"/>
          <c:order val="4"/>
          <c:tx>
            <c:strRef>
              <c:f>グラフワーク２!$B$166</c:f>
              <c:strCache>
                <c:ptCount val="1"/>
                <c:pt idx="0">
                  <c:v>午前１時又はそれより後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55F9-41C3-807F-843BBFA05A08}"/>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グラフワーク２!$C$161:$G$161</c:f>
              <c:strCache>
                <c:ptCount val="5"/>
                <c:pt idx="0">
                  <c:v>合計</c:v>
                </c:pt>
                <c:pt idx="1">
                  <c:v>男性</c:v>
                </c:pt>
                <c:pt idx="2">
                  <c:v>女性</c:v>
                </c:pt>
                <c:pt idx="3">
                  <c:v>その他</c:v>
                </c:pt>
                <c:pt idx="4">
                  <c:v>前回調査</c:v>
                </c:pt>
              </c:strCache>
            </c:strRef>
          </c:cat>
          <c:val>
            <c:numRef>
              <c:f>グラフワーク２!$C$166:$G$166</c:f>
              <c:numCache>
                <c:formatCode>0.0_ </c:formatCode>
                <c:ptCount val="5"/>
                <c:pt idx="0">
                  <c:v>3.4836065573770489</c:v>
                </c:pt>
                <c:pt idx="1">
                  <c:v>5.6179775280898872</c:v>
                </c:pt>
                <c:pt idx="2">
                  <c:v>3.007518796992481</c:v>
                </c:pt>
                <c:pt idx="3">
                  <c:v>0</c:v>
                </c:pt>
                <c:pt idx="4">
                  <c:v>3.757828810020877</c:v>
                </c:pt>
              </c:numCache>
            </c:numRef>
          </c:val>
          <c:extLst>
            <c:ext xmlns:c16="http://schemas.microsoft.com/office/drawing/2014/chart" uri="{C3380CC4-5D6E-409C-BE32-E72D297353CC}">
              <c16:uniqueId val="{00000011-2DB8-4D09-9828-CF76A3E5DAC1}"/>
            </c:ext>
          </c:extLst>
        </c:ser>
        <c:ser>
          <c:idx val="5"/>
          <c:order val="5"/>
          <c:tx>
            <c:strRef>
              <c:f>グラフワーク２!$B$167</c:f>
              <c:strCache>
                <c:ptCount val="1"/>
                <c:pt idx="0">
                  <c:v>わからない</c:v>
                </c:pt>
              </c:strCache>
            </c:strRef>
          </c:tx>
          <c:spPr>
            <a:pattFill prst="pct20">
              <a:fgClr>
                <a:sysClr val="windowText" lastClr="000000"/>
              </a:fgClr>
              <a:bgClr>
                <a:sysClr val="window" lastClr="FFFFFF"/>
              </a:bgClr>
            </a:pattFill>
            <a:ln w="12700">
              <a:solidFill>
                <a:srgbClr val="000000"/>
              </a:solidFill>
              <a:prstDash val="solid"/>
            </a:ln>
          </c:spPr>
          <c:invertIfNegative val="0"/>
          <c:dLbls>
            <c:dLbl>
              <c:idx val="0"/>
              <c:layout>
                <c:manualLayout>
                  <c:x val="1.9704433497536946E-2"/>
                  <c:y val="3.787878787878785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DB8-4D09-9828-CF76A3E5DAC1}"/>
                </c:ext>
              </c:extLst>
            </c:dLbl>
            <c:dLbl>
              <c:idx val="1"/>
              <c:layout>
                <c:manualLayout>
                  <c:x val="1.9704433497536866E-2"/>
                  <c:y val="2.27272727272727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DB8-4D09-9828-CF76A3E5DAC1}"/>
                </c:ext>
              </c:extLst>
            </c:dLbl>
            <c:dLbl>
              <c:idx val="2"/>
              <c:layout>
                <c:manualLayout>
                  <c:x val="2.1893814997263113E-2"/>
                  <c:y val="3.78787878787878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DB8-4D09-9828-CF76A3E5DAC1}"/>
                </c:ext>
              </c:extLst>
            </c:dLbl>
            <c:dLbl>
              <c:idx val="3"/>
              <c:delete val="1"/>
              <c:extLst>
                <c:ext xmlns:c15="http://schemas.microsoft.com/office/drawing/2012/chart" uri="{CE6537A1-D6FC-4f65-9D91-7224C49458BB}"/>
                <c:ext xmlns:c16="http://schemas.microsoft.com/office/drawing/2014/chart" uri="{C3380CC4-5D6E-409C-BE32-E72D297353CC}">
                  <c16:uniqueId val="{00000015-2DB8-4D09-9828-CF76A3E5DAC1}"/>
                </c:ext>
              </c:extLst>
            </c:dLbl>
            <c:dLbl>
              <c:idx val="4"/>
              <c:layout>
                <c:manualLayout>
                  <c:x val="1.7515051997810619E-2"/>
                  <c:y val="4.54551419708900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F9-41C3-807F-843BBFA05A0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グラフワーク２!$C$161:$G$161</c:f>
              <c:strCache>
                <c:ptCount val="5"/>
                <c:pt idx="0">
                  <c:v>合計</c:v>
                </c:pt>
                <c:pt idx="1">
                  <c:v>男性</c:v>
                </c:pt>
                <c:pt idx="2">
                  <c:v>女性</c:v>
                </c:pt>
                <c:pt idx="3">
                  <c:v>その他</c:v>
                </c:pt>
                <c:pt idx="4">
                  <c:v>前回調査</c:v>
                </c:pt>
              </c:strCache>
            </c:strRef>
          </c:cat>
          <c:val>
            <c:numRef>
              <c:f>グラフワーク２!$C$167:$G$167</c:f>
              <c:numCache>
                <c:formatCode>0.0_ </c:formatCode>
                <c:ptCount val="5"/>
                <c:pt idx="0">
                  <c:v>1.0245901639344261</c:v>
                </c:pt>
                <c:pt idx="1">
                  <c:v>0</c:v>
                </c:pt>
                <c:pt idx="2">
                  <c:v>1.2531328320802004</c:v>
                </c:pt>
                <c:pt idx="3">
                  <c:v>0</c:v>
                </c:pt>
                <c:pt idx="4">
                  <c:v>1.0438413361169103</c:v>
                </c:pt>
              </c:numCache>
            </c:numRef>
          </c:val>
          <c:extLst>
            <c:ext xmlns:c16="http://schemas.microsoft.com/office/drawing/2014/chart" uri="{C3380CC4-5D6E-409C-BE32-E72D297353CC}">
              <c16:uniqueId val="{00000016-2DB8-4D09-9828-CF76A3E5DAC1}"/>
            </c:ext>
          </c:extLst>
        </c:ser>
        <c:ser>
          <c:idx val="6"/>
          <c:order val="6"/>
          <c:tx>
            <c:strRef>
              <c:f>グラフワーク２!$B$168</c:f>
              <c:strCache>
                <c:ptCount val="1"/>
                <c:pt idx="0">
                  <c:v>無回答</c:v>
                </c:pt>
              </c:strCache>
            </c:strRef>
          </c:tx>
          <c:spPr>
            <a:noFill/>
            <a:ln w="12700">
              <a:solidFill>
                <a:srgbClr val="000000"/>
              </a:solidFill>
              <a:prstDash val="solid"/>
            </a:ln>
          </c:spPr>
          <c:invertIfNegative val="0"/>
          <c:dLbls>
            <c:dLbl>
              <c:idx val="0"/>
              <c:layout>
                <c:manualLayout>
                  <c:x val="3.503010399562123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78D-4DD7-973A-E2F842707425}"/>
                </c:ext>
              </c:extLst>
            </c:dLbl>
            <c:dLbl>
              <c:idx val="1"/>
              <c:layout>
                <c:manualLayout>
                  <c:x val="3.7219485495347406E-2"/>
                  <c:y val="-7.575161059413027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8D-4DD7-973A-E2F842707425}"/>
                </c:ext>
              </c:extLst>
            </c:dLbl>
            <c:dLbl>
              <c:idx val="2"/>
              <c:layout>
                <c:manualLayout>
                  <c:x val="3.721948549534740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8D-4DD7-973A-E2F842707425}"/>
                </c:ext>
              </c:extLst>
            </c:dLbl>
            <c:dLbl>
              <c:idx val="3"/>
              <c:delete val="1"/>
              <c:extLst>
                <c:ext xmlns:c15="http://schemas.microsoft.com/office/drawing/2012/chart" uri="{CE6537A1-D6FC-4f65-9D91-7224C49458BB}"/>
                <c:ext xmlns:c16="http://schemas.microsoft.com/office/drawing/2014/chart" uri="{C3380CC4-5D6E-409C-BE32-E72D297353CC}">
                  <c16:uniqueId val="{00000003-578D-4DD7-973A-E2F842707425}"/>
                </c:ext>
              </c:extLst>
            </c:dLbl>
            <c:dLbl>
              <c:idx val="4"/>
              <c:layout>
                <c:manualLayout>
                  <c:x val="3.503010399562123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5F9-41C3-807F-843BBFA05A0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グラフワーク２!$C$161:$G$161</c:f>
              <c:strCache>
                <c:ptCount val="5"/>
                <c:pt idx="0">
                  <c:v>合計</c:v>
                </c:pt>
                <c:pt idx="1">
                  <c:v>男性</c:v>
                </c:pt>
                <c:pt idx="2">
                  <c:v>女性</c:v>
                </c:pt>
                <c:pt idx="3">
                  <c:v>その他</c:v>
                </c:pt>
                <c:pt idx="4">
                  <c:v>前回調査</c:v>
                </c:pt>
              </c:strCache>
            </c:strRef>
          </c:cat>
          <c:val>
            <c:numRef>
              <c:f>グラフワーク２!$C$168:$G$168</c:f>
              <c:numCache>
                <c:formatCode>0.0_ </c:formatCode>
                <c:ptCount val="5"/>
                <c:pt idx="0">
                  <c:v>0.61475409836065575</c:v>
                </c:pt>
                <c:pt idx="1">
                  <c:v>1.1235955056179776</c:v>
                </c:pt>
                <c:pt idx="2">
                  <c:v>0.50125313283208017</c:v>
                </c:pt>
                <c:pt idx="3">
                  <c:v>0</c:v>
                </c:pt>
                <c:pt idx="4">
                  <c:v>0.41753653444676408</c:v>
                </c:pt>
              </c:numCache>
            </c:numRef>
          </c:val>
          <c:extLst>
            <c:ext xmlns:c16="http://schemas.microsoft.com/office/drawing/2014/chart" uri="{C3380CC4-5D6E-409C-BE32-E72D297353CC}">
              <c16:uniqueId val="{00000017-2DB8-4D09-9828-CF76A3E5DAC1}"/>
            </c:ext>
          </c:extLst>
        </c:ser>
        <c:ser>
          <c:idx val="7"/>
          <c:order val="7"/>
          <c:tx>
            <c:strRef>
              <c:f>グラフワーク２!$B$169</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5.6923918992884508E-2"/>
                  <c:y val="-5.302970651395848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71F-44C6-A6A0-1F10D0BEB7D4}"/>
                </c:ext>
              </c:extLst>
            </c:dLbl>
            <c:dLbl>
              <c:idx val="1"/>
              <c:layout>
                <c:manualLayout>
                  <c:x val="5.4734537493158181E-2"/>
                  <c:y val="-5.302970651395848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71F-44C6-A6A0-1F10D0BEB7D4}"/>
                </c:ext>
              </c:extLst>
            </c:dLbl>
            <c:dLbl>
              <c:idx val="2"/>
              <c:layout>
                <c:manualLayout>
                  <c:x val="5.6923918992884508E-2"/>
                  <c:y val="-4.545394893820076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71F-44C6-A6A0-1F10D0BEB7D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グラフワーク２!$C$161:$G$161</c:f>
              <c:strCache>
                <c:ptCount val="5"/>
                <c:pt idx="0">
                  <c:v>合計</c:v>
                </c:pt>
                <c:pt idx="1">
                  <c:v>男性</c:v>
                </c:pt>
                <c:pt idx="2">
                  <c:v>女性</c:v>
                </c:pt>
                <c:pt idx="3">
                  <c:v>その他</c:v>
                </c:pt>
                <c:pt idx="4">
                  <c:v>前回調査</c:v>
                </c:pt>
              </c:strCache>
            </c:strRef>
          </c:cat>
          <c:val>
            <c:numRef>
              <c:f>グラフワーク２!$C$169:$G$169</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F71F-44C6-A6A0-1F10D0BEB7D4}"/>
            </c:ext>
          </c:extLst>
        </c:ser>
        <c:dLbls>
          <c:dLblPos val="ctr"/>
          <c:showLegendKey val="0"/>
          <c:showVal val="1"/>
          <c:showCatName val="0"/>
          <c:showSerName val="0"/>
          <c:showPercent val="0"/>
          <c:showBubbleSize val="0"/>
        </c:dLbls>
        <c:gapWidth val="80"/>
        <c:overlap val="100"/>
        <c:axId val="205596976"/>
        <c:axId val="205597368"/>
      </c:barChart>
      <c:catAx>
        <c:axId val="2055969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7368"/>
        <c:crosses val="autoZero"/>
        <c:auto val="1"/>
        <c:lblAlgn val="ctr"/>
        <c:lblOffset val="100"/>
        <c:tickLblSkip val="1"/>
        <c:tickMarkSkip val="1"/>
        <c:noMultiLvlLbl val="0"/>
      </c:catAx>
      <c:valAx>
        <c:axId val="2055973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96976"/>
        <c:crosses val="autoZero"/>
        <c:crossBetween val="between"/>
        <c:majorUnit val="0.2"/>
      </c:valAx>
      <c:spPr>
        <a:noFill/>
        <a:ln w="12700">
          <a:solidFill>
            <a:srgbClr val="808080"/>
          </a:solidFill>
          <a:prstDash val="solid"/>
        </a:ln>
      </c:spPr>
    </c:plotArea>
    <c:legend>
      <c:legendPos val="r"/>
      <c:layout>
        <c:manualLayout>
          <c:xMode val="edge"/>
          <c:yMode val="edge"/>
          <c:x val="0.79836141172008679"/>
          <c:y val="4.2899069434502508E-2"/>
          <c:w val="0.19199789681462232"/>
          <c:h val="0.9267979002624672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グラフワーク２!$C$174</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CDB-4859-9403-E091123F0A3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CDB-4859-9403-E091123F0A3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DB-4859-9403-E091123F0A3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グラフワーク２!$B$175:$B$183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グラフワーク２!$C$175:$C$183</c:f>
              <c:numCache>
                <c:formatCode>0.0_ </c:formatCode>
                <c:ptCount val="9"/>
                <c:pt idx="0">
                  <c:v>78.073770491803273</c:v>
                </c:pt>
                <c:pt idx="1">
                  <c:v>18.442622950819672</c:v>
                </c:pt>
                <c:pt idx="2">
                  <c:v>2.2540983606557377</c:v>
                </c:pt>
                <c:pt idx="3">
                  <c:v>0</c:v>
                </c:pt>
                <c:pt idx="4">
                  <c:v>0</c:v>
                </c:pt>
                <c:pt idx="5">
                  <c:v>0</c:v>
                </c:pt>
                <c:pt idx="6">
                  <c:v>0</c:v>
                </c:pt>
                <c:pt idx="7">
                  <c:v>1.2295081967213115</c:v>
                </c:pt>
                <c:pt idx="8">
                  <c:v>0</c:v>
                </c:pt>
              </c:numCache>
            </c:numRef>
          </c:val>
          <c:extLst>
            <c:ext xmlns:c16="http://schemas.microsoft.com/office/drawing/2014/chart" uri="{C3380CC4-5D6E-409C-BE32-E72D297353CC}">
              <c16:uniqueId val="{00000003-ECDB-4859-9403-E091123F0A3A}"/>
            </c:ext>
          </c:extLst>
        </c:ser>
        <c:ser>
          <c:idx val="1"/>
          <c:order val="1"/>
          <c:tx>
            <c:strRef>
              <c:f>グラフワーク２!$D$174</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046-470A-AA0A-D9D41990360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046-470A-AA0A-D9D41990360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046-470A-AA0A-D9D41990360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グラフワーク２!$B$175:$B$183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グラフワーク２!$D$175:$D$183</c:f>
              <c:numCache>
                <c:formatCode>0.0_ </c:formatCode>
                <c:ptCount val="9"/>
                <c:pt idx="0">
                  <c:v>73.033707865168537</c:v>
                </c:pt>
                <c:pt idx="1">
                  <c:v>22.471910112359549</c:v>
                </c:pt>
                <c:pt idx="2">
                  <c:v>2.2471910112359552</c:v>
                </c:pt>
                <c:pt idx="3">
                  <c:v>0</c:v>
                </c:pt>
                <c:pt idx="4">
                  <c:v>0</c:v>
                </c:pt>
                <c:pt idx="5">
                  <c:v>0</c:v>
                </c:pt>
                <c:pt idx="6">
                  <c:v>0</c:v>
                </c:pt>
                <c:pt idx="7">
                  <c:v>2.2471910112359552</c:v>
                </c:pt>
                <c:pt idx="8">
                  <c:v>0</c:v>
                </c:pt>
              </c:numCache>
            </c:numRef>
          </c:val>
          <c:extLst>
            <c:ext xmlns:c16="http://schemas.microsoft.com/office/drawing/2014/chart" uri="{C3380CC4-5D6E-409C-BE32-E72D297353CC}">
              <c16:uniqueId val="{00000007-ECDB-4859-9403-E091123F0A3A}"/>
            </c:ext>
          </c:extLst>
        </c:ser>
        <c:ser>
          <c:idx val="2"/>
          <c:order val="2"/>
          <c:tx>
            <c:strRef>
              <c:f>グラフワーク２!$E$174</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グラフワーク２!$B$175:$B$183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グラフワーク２!$E$175:$E$183</c:f>
              <c:numCache>
                <c:formatCode>0.0_ </c:formatCode>
                <c:ptCount val="9"/>
                <c:pt idx="0">
                  <c:v>79.197994987468661</c:v>
                </c:pt>
                <c:pt idx="1">
                  <c:v>17.543859649122805</c:v>
                </c:pt>
                <c:pt idx="2">
                  <c:v>2.2556390977443606</c:v>
                </c:pt>
                <c:pt idx="3">
                  <c:v>0</c:v>
                </c:pt>
                <c:pt idx="4">
                  <c:v>0</c:v>
                </c:pt>
                <c:pt idx="5">
                  <c:v>0</c:v>
                </c:pt>
                <c:pt idx="6">
                  <c:v>0</c:v>
                </c:pt>
                <c:pt idx="7">
                  <c:v>1.0025062656641603</c:v>
                </c:pt>
                <c:pt idx="8">
                  <c:v>0</c:v>
                </c:pt>
              </c:numCache>
            </c:numRef>
          </c:val>
          <c:extLst>
            <c:ext xmlns:c16="http://schemas.microsoft.com/office/drawing/2014/chart" uri="{C3380CC4-5D6E-409C-BE32-E72D297353CC}">
              <c16:uniqueId val="{00000008-ECDB-4859-9403-E091123F0A3A}"/>
            </c:ext>
          </c:extLst>
        </c:ser>
        <c:ser>
          <c:idx val="3"/>
          <c:order val="3"/>
          <c:tx>
            <c:strRef>
              <c:f>グラフワーク２!$F$174</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937919524696E-2"/>
                  <c:y val="-1.204482824982290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CDB-4859-9403-E091123F0A3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グラフワーク２!$B$175:$B$183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グラフワーク２!$F$175:$F$183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ECDB-4859-9403-E091123F0A3A}"/>
            </c:ext>
          </c:extLst>
        </c:ser>
        <c:ser>
          <c:idx val="4"/>
          <c:order val="4"/>
          <c:tx>
            <c:strRef>
              <c:f>グラフワーク２!$G$174</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グラフワーク２!$B$175:$B$183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グラフワーク２!$G$175:$G$183</c:f>
              <c:numCache>
                <c:formatCode>0.0_ </c:formatCode>
                <c:ptCount val="9"/>
                <c:pt idx="0">
                  <c:v>76.409185803757822</c:v>
                </c:pt>
                <c:pt idx="1">
                  <c:v>20.876826722338205</c:v>
                </c:pt>
                <c:pt idx="2">
                  <c:v>1.6701461377870563</c:v>
                </c:pt>
                <c:pt idx="3">
                  <c:v>0.83507306889352817</c:v>
                </c:pt>
                <c:pt idx="4">
                  <c:v>0</c:v>
                </c:pt>
                <c:pt idx="5">
                  <c:v>0</c:v>
                </c:pt>
                <c:pt idx="6">
                  <c:v>0</c:v>
                </c:pt>
                <c:pt idx="7">
                  <c:v>0.20876826722338204</c:v>
                </c:pt>
              </c:numCache>
            </c:numRef>
          </c:val>
          <c:extLst>
            <c:ext xmlns:c16="http://schemas.microsoft.com/office/drawing/2014/chart" uri="{C3380CC4-5D6E-409C-BE32-E72D297353CC}">
              <c16:uniqueId val="{00000000-89C0-483C-BFE9-D864E2B07D36}"/>
            </c:ext>
          </c:extLst>
        </c:ser>
        <c:dLbls>
          <c:showLegendKey val="0"/>
          <c:showVal val="0"/>
          <c:showCatName val="0"/>
          <c:showSerName val="0"/>
          <c:showPercent val="0"/>
          <c:showBubbleSize val="0"/>
        </c:dLbls>
        <c:gapWidth val="40"/>
        <c:axId val="236527712"/>
        <c:axId val="236528104"/>
      </c:barChart>
      <c:catAx>
        <c:axId val="2365277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28104"/>
        <c:crosses val="autoZero"/>
        <c:auto val="1"/>
        <c:lblAlgn val="ctr"/>
        <c:lblOffset val="100"/>
        <c:tickLblSkip val="1"/>
        <c:tickMarkSkip val="1"/>
        <c:noMultiLvlLbl val="0"/>
      </c:catAx>
      <c:valAx>
        <c:axId val="2365281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27712"/>
        <c:crosses val="autoZero"/>
        <c:crossBetween val="between"/>
        <c:majorUnit val="20"/>
      </c:valAx>
      <c:spPr>
        <a:noFill/>
        <a:ln w="3175">
          <a:solidFill>
            <a:srgbClr val="000000"/>
          </a:solidFill>
          <a:prstDash val="solid"/>
        </a:ln>
      </c:spPr>
    </c:plotArea>
    <c:legend>
      <c:legendPos val="r"/>
      <c:layout>
        <c:manualLayout>
          <c:xMode val="edge"/>
          <c:yMode val="edge"/>
          <c:x val="0.70189932140835332"/>
          <c:y val="0.70595485236732314"/>
          <c:w val="0.15471733454882436"/>
          <c:h val="0.1534079246749730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グラフワーク２!$C$187</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016-4D1C-BCA1-BC54AA35DB4A}"/>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016-4D1C-BCA1-BC54AA35DB4A}"/>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016-4D1C-BCA1-BC54AA35DB4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グラフワーク２!$B$188:$B$199</c:f>
              <c:strCache>
                <c:ptCount val="12"/>
                <c:pt idx="0">
                  <c:v>子どもの成績がのびない</c:v>
                </c:pt>
                <c:pt idx="1">
                  <c:v>先生の対応</c:v>
                </c:pt>
                <c:pt idx="2">
                  <c:v>友達の素行が悪い</c:v>
                </c:pt>
                <c:pt idx="3">
                  <c:v>いじめがある</c:v>
                </c:pt>
                <c:pt idx="4">
                  <c:v>校則が厳しい</c:v>
                </c:pt>
                <c:pt idx="5">
                  <c:v>校則がゆるい</c:v>
                </c:pt>
                <c:pt idx="6">
                  <c:v>PTA活動がわずらわしい</c:v>
                </c:pt>
                <c:pt idx="7">
                  <c:v>不満はない</c:v>
                </c:pt>
                <c:pt idx="8">
                  <c:v>学校のことはわからない</c:v>
                </c:pt>
                <c:pt idx="9">
                  <c:v>その他</c:v>
                </c:pt>
                <c:pt idx="10">
                  <c:v>無回答</c:v>
                </c:pt>
                <c:pt idx="11">
                  <c:v>無効回答</c:v>
                </c:pt>
              </c:strCache>
            </c:strRef>
          </c:cat>
          <c:val>
            <c:numRef>
              <c:f>グラフワーク２!$C$188:$C$199</c:f>
              <c:numCache>
                <c:formatCode>0.0_ </c:formatCode>
                <c:ptCount val="12"/>
                <c:pt idx="0">
                  <c:v>12.704918032786885</c:v>
                </c:pt>
                <c:pt idx="1">
                  <c:v>22.131147540983605</c:v>
                </c:pt>
                <c:pt idx="2">
                  <c:v>6.557377049180328</c:v>
                </c:pt>
                <c:pt idx="3">
                  <c:v>4.3032786885245899</c:v>
                </c:pt>
                <c:pt idx="4">
                  <c:v>6.1475409836065573</c:v>
                </c:pt>
                <c:pt idx="5">
                  <c:v>0.61475409836065575</c:v>
                </c:pt>
                <c:pt idx="6">
                  <c:v>10.655737704918032</c:v>
                </c:pt>
                <c:pt idx="7">
                  <c:v>48.360655737704917</c:v>
                </c:pt>
                <c:pt idx="8">
                  <c:v>6.3524590163934427</c:v>
                </c:pt>
                <c:pt idx="9">
                  <c:v>10.450819672131148</c:v>
                </c:pt>
                <c:pt idx="10">
                  <c:v>0</c:v>
                </c:pt>
                <c:pt idx="11">
                  <c:v>0.20491803278688525</c:v>
                </c:pt>
              </c:numCache>
            </c:numRef>
          </c:val>
          <c:extLst>
            <c:ext xmlns:c16="http://schemas.microsoft.com/office/drawing/2014/chart" uri="{C3380CC4-5D6E-409C-BE32-E72D297353CC}">
              <c16:uniqueId val="{00000003-8016-4D1C-BCA1-BC54AA35DB4A}"/>
            </c:ext>
          </c:extLst>
        </c:ser>
        <c:ser>
          <c:idx val="1"/>
          <c:order val="1"/>
          <c:tx>
            <c:strRef>
              <c:f>グラフワーク２!$D$187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0526312881250758E-2"/>
                  <c:y val="0"/>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FB-49C4-B6BC-BFB43A59BABD}"/>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7FB-49C4-B6BC-BFB43A59BABD}"/>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7FB-49C4-B6BC-BFB43A59BAB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グラフワーク２!$B$188:$B$199</c:f>
              <c:strCache>
                <c:ptCount val="12"/>
                <c:pt idx="0">
                  <c:v>子どもの成績がのびない</c:v>
                </c:pt>
                <c:pt idx="1">
                  <c:v>先生の対応</c:v>
                </c:pt>
                <c:pt idx="2">
                  <c:v>友達の素行が悪い</c:v>
                </c:pt>
                <c:pt idx="3">
                  <c:v>いじめがある</c:v>
                </c:pt>
                <c:pt idx="4">
                  <c:v>校則が厳しい</c:v>
                </c:pt>
                <c:pt idx="5">
                  <c:v>校則がゆるい</c:v>
                </c:pt>
                <c:pt idx="6">
                  <c:v>PTA活動がわずらわしい</c:v>
                </c:pt>
                <c:pt idx="7">
                  <c:v>不満はない</c:v>
                </c:pt>
                <c:pt idx="8">
                  <c:v>学校のことはわからない</c:v>
                </c:pt>
                <c:pt idx="9">
                  <c:v>その他</c:v>
                </c:pt>
                <c:pt idx="10">
                  <c:v>無回答</c:v>
                </c:pt>
                <c:pt idx="11">
                  <c:v>無効回答</c:v>
                </c:pt>
              </c:strCache>
            </c:strRef>
          </c:cat>
          <c:val>
            <c:numRef>
              <c:f>グラフワーク２!$D$188:$D$199</c:f>
              <c:numCache>
                <c:formatCode>0.0_ </c:formatCode>
                <c:ptCount val="12"/>
                <c:pt idx="0">
                  <c:v>15.730337078651685</c:v>
                </c:pt>
                <c:pt idx="1">
                  <c:v>25.842696629213485</c:v>
                </c:pt>
                <c:pt idx="2">
                  <c:v>7.8651685393258424</c:v>
                </c:pt>
                <c:pt idx="3">
                  <c:v>6.7415730337078648</c:v>
                </c:pt>
                <c:pt idx="4">
                  <c:v>2.2471910112359552</c:v>
                </c:pt>
                <c:pt idx="5">
                  <c:v>2.2471910112359552</c:v>
                </c:pt>
                <c:pt idx="6">
                  <c:v>7.8651685393258424</c:v>
                </c:pt>
                <c:pt idx="7">
                  <c:v>50.561797752808992</c:v>
                </c:pt>
                <c:pt idx="8">
                  <c:v>8.9887640449438209</c:v>
                </c:pt>
                <c:pt idx="9">
                  <c:v>5.6179775280898872</c:v>
                </c:pt>
                <c:pt idx="10">
                  <c:v>0</c:v>
                </c:pt>
                <c:pt idx="11">
                  <c:v>0</c:v>
                </c:pt>
              </c:numCache>
            </c:numRef>
          </c:val>
          <c:extLst>
            <c:ext xmlns:c16="http://schemas.microsoft.com/office/drawing/2014/chart" uri="{C3380CC4-5D6E-409C-BE32-E72D297353CC}">
              <c16:uniqueId val="{00000007-8016-4D1C-BCA1-BC54AA35DB4A}"/>
            </c:ext>
          </c:extLst>
        </c:ser>
        <c:ser>
          <c:idx val="2"/>
          <c:order val="2"/>
          <c:tx>
            <c:strRef>
              <c:f>グラフワーク２!$E$187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グラフワーク２!$B$188:$B$199</c:f>
              <c:strCache>
                <c:ptCount val="12"/>
                <c:pt idx="0">
                  <c:v>子どもの成績がのびない</c:v>
                </c:pt>
                <c:pt idx="1">
                  <c:v>先生の対応</c:v>
                </c:pt>
                <c:pt idx="2">
                  <c:v>友達の素行が悪い</c:v>
                </c:pt>
                <c:pt idx="3">
                  <c:v>いじめがある</c:v>
                </c:pt>
                <c:pt idx="4">
                  <c:v>校則が厳しい</c:v>
                </c:pt>
                <c:pt idx="5">
                  <c:v>校則がゆるい</c:v>
                </c:pt>
                <c:pt idx="6">
                  <c:v>PTA活動がわずらわしい</c:v>
                </c:pt>
                <c:pt idx="7">
                  <c:v>不満はない</c:v>
                </c:pt>
                <c:pt idx="8">
                  <c:v>学校のことはわからない</c:v>
                </c:pt>
                <c:pt idx="9">
                  <c:v>その他</c:v>
                </c:pt>
                <c:pt idx="10">
                  <c:v>無回答</c:v>
                </c:pt>
                <c:pt idx="11">
                  <c:v>無効回答</c:v>
                </c:pt>
              </c:strCache>
            </c:strRef>
          </c:cat>
          <c:val>
            <c:numRef>
              <c:f>グラフワーク２!$E$188:$E$199</c:f>
              <c:numCache>
                <c:formatCode>0.0_ </c:formatCode>
                <c:ptCount val="12"/>
                <c:pt idx="0">
                  <c:v>12.030075187969924</c:v>
                </c:pt>
                <c:pt idx="1">
                  <c:v>21.303258145363408</c:v>
                </c:pt>
                <c:pt idx="2">
                  <c:v>6.2656641604010019</c:v>
                </c:pt>
                <c:pt idx="3">
                  <c:v>3.7593984962406015</c:v>
                </c:pt>
                <c:pt idx="4">
                  <c:v>7.0175438596491224</c:v>
                </c:pt>
                <c:pt idx="5">
                  <c:v>0.25062656641604009</c:v>
                </c:pt>
                <c:pt idx="6">
                  <c:v>11.278195488721805</c:v>
                </c:pt>
                <c:pt idx="7">
                  <c:v>47.869674185463658</c:v>
                </c:pt>
                <c:pt idx="8">
                  <c:v>5.7644110275689222</c:v>
                </c:pt>
                <c:pt idx="9">
                  <c:v>11.528822055137844</c:v>
                </c:pt>
                <c:pt idx="10">
                  <c:v>0</c:v>
                </c:pt>
                <c:pt idx="11">
                  <c:v>0.25062656641604009</c:v>
                </c:pt>
              </c:numCache>
            </c:numRef>
          </c:val>
          <c:extLst>
            <c:ext xmlns:c16="http://schemas.microsoft.com/office/drawing/2014/chart" uri="{C3380CC4-5D6E-409C-BE32-E72D297353CC}">
              <c16:uniqueId val="{00000008-8016-4D1C-BCA1-BC54AA35DB4A}"/>
            </c:ext>
          </c:extLst>
        </c:ser>
        <c:ser>
          <c:idx val="3"/>
          <c:order val="3"/>
          <c:tx>
            <c:strRef>
              <c:f>グラフワーク２!$F$187</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65525109612E-2"/>
                  <c:y val="-3.5845331598881807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016-4D1C-BCA1-BC54AA35DB4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グラフワーク２!$B$188:$B$199</c:f>
              <c:strCache>
                <c:ptCount val="12"/>
                <c:pt idx="0">
                  <c:v>子どもの成績がのびない</c:v>
                </c:pt>
                <c:pt idx="1">
                  <c:v>先生の対応</c:v>
                </c:pt>
                <c:pt idx="2">
                  <c:v>友達の素行が悪い</c:v>
                </c:pt>
                <c:pt idx="3">
                  <c:v>いじめがある</c:v>
                </c:pt>
                <c:pt idx="4">
                  <c:v>校則が厳しい</c:v>
                </c:pt>
                <c:pt idx="5">
                  <c:v>校則がゆるい</c:v>
                </c:pt>
                <c:pt idx="6">
                  <c:v>PTA活動がわずらわしい</c:v>
                </c:pt>
                <c:pt idx="7">
                  <c:v>不満はない</c:v>
                </c:pt>
                <c:pt idx="8">
                  <c:v>学校のことはわからない</c:v>
                </c:pt>
                <c:pt idx="9">
                  <c:v>その他</c:v>
                </c:pt>
                <c:pt idx="10">
                  <c:v>無回答</c:v>
                </c:pt>
                <c:pt idx="11">
                  <c:v>無効回答</c:v>
                </c:pt>
              </c:strCache>
            </c:strRef>
          </c:cat>
          <c:val>
            <c:numRef>
              <c:f>グラフワーク２!$F$188:$F$199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8016-4D1C-BCA1-BC54AA35DB4A}"/>
            </c:ext>
          </c:extLst>
        </c:ser>
        <c:ser>
          <c:idx val="4"/>
          <c:order val="4"/>
          <c:tx>
            <c:strRef>
              <c:f>グラフワーク２!$G$187</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グラフワーク２!$B$188:$B$199</c:f>
              <c:strCache>
                <c:ptCount val="12"/>
                <c:pt idx="0">
                  <c:v>子どもの成績がのびない</c:v>
                </c:pt>
                <c:pt idx="1">
                  <c:v>先生の対応</c:v>
                </c:pt>
                <c:pt idx="2">
                  <c:v>友達の素行が悪い</c:v>
                </c:pt>
                <c:pt idx="3">
                  <c:v>いじめがある</c:v>
                </c:pt>
                <c:pt idx="4">
                  <c:v>校則が厳しい</c:v>
                </c:pt>
                <c:pt idx="5">
                  <c:v>校則がゆるい</c:v>
                </c:pt>
                <c:pt idx="6">
                  <c:v>PTA活動がわずらわしい</c:v>
                </c:pt>
                <c:pt idx="7">
                  <c:v>不満はない</c:v>
                </c:pt>
                <c:pt idx="8">
                  <c:v>学校のことはわからない</c:v>
                </c:pt>
                <c:pt idx="9">
                  <c:v>その他</c:v>
                </c:pt>
                <c:pt idx="10">
                  <c:v>無回答</c:v>
                </c:pt>
                <c:pt idx="11">
                  <c:v>無効回答</c:v>
                </c:pt>
              </c:strCache>
            </c:strRef>
          </c:cat>
          <c:val>
            <c:numRef>
              <c:f>グラフワーク２!$G$188:$G$199</c:f>
              <c:numCache>
                <c:formatCode>0.0_ </c:formatCode>
                <c:ptCount val="12"/>
                <c:pt idx="0">
                  <c:v>15.866388308977035</c:v>
                </c:pt>
                <c:pt idx="1">
                  <c:v>23.799582463465555</c:v>
                </c:pt>
                <c:pt idx="2">
                  <c:v>8.9770354906054273</c:v>
                </c:pt>
                <c:pt idx="3">
                  <c:v>5.6367432150313155</c:v>
                </c:pt>
                <c:pt idx="4">
                  <c:v>5.2192066805845512</c:v>
                </c:pt>
                <c:pt idx="5">
                  <c:v>1.8789144050104385</c:v>
                </c:pt>
                <c:pt idx="6">
                  <c:v>7.3068893528183718</c:v>
                </c:pt>
                <c:pt idx="7">
                  <c:v>44.88517745302714</c:v>
                </c:pt>
                <c:pt idx="8">
                  <c:v>5.4279749478079333</c:v>
                </c:pt>
                <c:pt idx="9">
                  <c:v>11.899791231732777</c:v>
                </c:pt>
                <c:pt idx="10">
                  <c:v>1.6701461377870563</c:v>
                </c:pt>
              </c:numCache>
            </c:numRef>
          </c:val>
          <c:extLst>
            <c:ext xmlns:c16="http://schemas.microsoft.com/office/drawing/2014/chart" uri="{C3380CC4-5D6E-409C-BE32-E72D297353CC}">
              <c16:uniqueId val="{00000001-8FB7-4E8A-B3D3-EE1352889094}"/>
            </c:ext>
          </c:extLst>
        </c:ser>
        <c:dLbls>
          <c:showLegendKey val="0"/>
          <c:showVal val="0"/>
          <c:showCatName val="0"/>
          <c:showSerName val="0"/>
          <c:showPercent val="0"/>
          <c:showBubbleSize val="0"/>
        </c:dLbls>
        <c:gapWidth val="40"/>
        <c:axId val="236528888"/>
        <c:axId val="236529280"/>
      </c:barChart>
      <c:catAx>
        <c:axId val="2365288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29280"/>
        <c:crosses val="autoZero"/>
        <c:auto val="1"/>
        <c:lblAlgn val="ctr"/>
        <c:lblOffset val="100"/>
        <c:tickLblSkip val="1"/>
        <c:tickMarkSkip val="1"/>
        <c:noMultiLvlLbl val="0"/>
      </c:catAx>
      <c:valAx>
        <c:axId val="236529280"/>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28888"/>
        <c:crosses val="autoZero"/>
        <c:crossBetween val="between"/>
        <c:majorUnit val="20"/>
      </c:valAx>
      <c:spPr>
        <a:noFill/>
        <a:ln w="3175">
          <a:solidFill>
            <a:srgbClr val="000000"/>
          </a:solidFill>
          <a:prstDash val="solid"/>
        </a:ln>
      </c:spPr>
    </c:plotArea>
    <c:legend>
      <c:legendPos val="r"/>
      <c:layout>
        <c:manualLayout>
          <c:xMode val="edge"/>
          <c:yMode val="edge"/>
          <c:x val="0.80273968562918396"/>
          <c:y val="0.78915821363037586"/>
          <c:w val="0.155128634507749"/>
          <c:h val="0.12434007111214944"/>
        </c:manualLayout>
      </c:layout>
      <c:overlay val="0"/>
      <c:spPr>
        <a:solidFill>
          <a:sysClr val="window" lastClr="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926102260473252"/>
          <c:y val="3.1303907524379969E-2"/>
          <c:w val="0.45872347351929849"/>
          <c:h val="0.95062578716122026"/>
        </c:manualLayout>
      </c:layout>
      <c:barChart>
        <c:barDir val="bar"/>
        <c:grouping val="clustered"/>
        <c:varyColors val="0"/>
        <c:ser>
          <c:idx val="0"/>
          <c:order val="0"/>
          <c:tx>
            <c:strRef>
              <c:f>グラフワーク２!$C$202</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7BD-456C-8974-72DD35287B40}"/>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7BD-456C-8974-72DD35287B40}"/>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7BD-456C-8974-72DD35287B4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グラフワーク２!$B$203:$B$213</c:f>
              <c:strCache>
                <c:ptCount val="11"/>
                <c:pt idx="0">
                  <c:v>勉強</c:v>
                </c:pt>
                <c:pt idx="1">
                  <c:v>部活動・生徒会活動</c:v>
                </c:pt>
                <c:pt idx="2">
                  <c:v>道徳、マナーの指導</c:v>
                </c:pt>
                <c:pt idx="3">
                  <c:v>進学・就職相談</c:v>
                </c:pt>
                <c:pt idx="4">
                  <c:v>職業体験</c:v>
                </c:pt>
                <c:pt idx="5">
                  <c:v>英会話、コンピュータなどの資格取得</c:v>
                </c:pt>
                <c:pt idx="6">
                  <c:v>悩みごとの相談</c:v>
                </c:pt>
                <c:pt idx="7">
                  <c:v>特になし</c:v>
                </c:pt>
                <c:pt idx="8">
                  <c:v>その他</c:v>
                </c:pt>
                <c:pt idx="9">
                  <c:v>無回答</c:v>
                </c:pt>
                <c:pt idx="10">
                  <c:v>無効回答</c:v>
                </c:pt>
              </c:strCache>
            </c:strRef>
          </c:cat>
          <c:val>
            <c:numRef>
              <c:f>グラフワーク２!$C$203:$C$213</c:f>
              <c:numCache>
                <c:formatCode>0.0_ </c:formatCode>
                <c:ptCount val="11"/>
                <c:pt idx="0">
                  <c:v>50.614754098360656</c:v>
                </c:pt>
                <c:pt idx="1">
                  <c:v>24.180327868852459</c:v>
                </c:pt>
                <c:pt idx="2">
                  <c:v>26.844262295081968</c:v>
                </c:pt>
                <c:pt idx="3">
                  <c:v>34.83606557377049</c:v>
                </c:pt>
                <c:pt idx="4">
                  <c:v>11.270491803278688</c:v>
                </c:pt>
                <c:pt idx="5">
                  <c:v>12.295081967213115</c:v>
                </c:pt>
                <c:pt idx="6">
                  <c:v>8.1967213114754092</c:v>
                </c:pt>
                <c:pt idx="7">
                  <c:v>5.3278688524590159</c:v>
                </c:pt>
                <c:pt idx="8">
                  <c:v>2.6639344262295079</c:v>
                </c:pt>
                <c:pt idx="9">
                  <c:v>0</c:v>
                </c:pt>
                <c:pt idx="10">
                  <c:v>2.8688524590163933</c:v>
                </c:pt>
              </c:numCache>
            </c:numRef>
          </c:val>
          <c:extLst>
            <c:ext xmlns:c16="http://schemas.microsoft.com/office/drawing/2014/chart" uri="{C3380CC4-5D6E-409C-BE32-E72D297353CC}">
              <c16:uniqueId val="{00000003-A7BD-456C-8974-72DD35287B40}"/>
            </c:ext>
          </c:extLst>
        </c:ser>
        <c:ser>
          <c:idx val="1"/>
          <c:order val="1"/>
          <c:tx>
            <c:strRef>
              <c:f>グラフワーク２!$D$202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EE3D-4642-A542-7D3D6E13951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EE3D-4642-A542-7D3D6E13951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EE3D-4642-A542-7D3D6E13951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グラフワーク２!$B$203:$B$213</c:f>
              <c:strCache>
                <c:ptCount val="11"/>
                <c:pt idx="0">
                  <c:v>勉強</c:v>
                </c:pt>
                <c:pt idx="1">
                  <c:v>部活動・生徒会活動</c:v>
                </c:pt>
                <c:pt idx="2">
                  <c:v>道徳、マナーの指導</c:v>
                </c:pt>
                <c:pt idx="3">
                  <c:v>進学・就職相談</c:v>
                </c:pt>
                <c:pt idx="4">
                  <c:v>職業体験</c:v>
                </c:pt>
                <c:pt idx="5">
                  <c:v>英会話、コンピュータなどの資格取得</c:v>
                </c:pt>
                <c:pt idx="6">
                  <c:v>悩みごとの相談</c:v>
                </c:pt>
                <c:pt idx="7">
                  <c:v>特になし</c:v>
                </c:pt>
                <c:pt idx="8">
                  <c:v>その他</c:v>
                </c:pt>
                <c:pt idx="9">
                  <c:v>無回答</c:v>
                </c:pt>
                <c:pt idx="10">
                  <c:v>無効回答</c:v>
                </c:pt>
              </c:strCache>
            </c:strRef>
          </c:cat>
          <c:val>
            <c:numRef>
              <c:f>グラフワーク２!$D$203:$D$213</c:f>
              <c:numCache>
                <c:formatCode>0.0_ </c:formatCode>
                <c:ptCount val="11"/>
                <c:pt idx="0">
                  <c:v>48.314606741573037</c:v>
                </c:pt>
                <c:pt idx="1">
                  <c:v>32.584269662921351</c:v>
                </c:pt>
                <c:pt idx="2">
                  <c:v>34.831460674157306</c:v>
                </c:pt>
                <c:pt idx="3">
                  <c:v>30.337078651685395</c:v>
                </c:pt>
                <c:pt idx="4">
                  <c:v>13.48314606741573</c:v>
                </c:pt>
                <c:pt idx="5">
                  <c:v>6.7415730337078648</c:v>
                </c:pt>
                <c:pt idx="6">
                  <c:v>8.9887640449438209</c:v>
                </c:pt>
                <c:pt idx="7">
                  <c:v>2.2471910112359552</c:v>
                </c:pt>
                <c:pt idx="8">
                  <c:v>1.1235955056179776</c:v>
                </c:pt>
                <c:pt idx="9">
                  <c:v>0</c:v>
                </c:pt>
                <c:pt idx="10">
                  <c:v>3.3707865168539324</c:v>
                </c:pt>
              </c:numCache>
            </c:numRef>
          </c:val>
          <c:extLst>
            <c:ext xmlns:c16="http://schemas.microsoft.com/office/drawing/2014/chart" uri="{C3380CC4-5D6E-409C-BE32-E72D297353CC}">
              <c16:uniqueId val="{00000007-A7BD-456C-8974-72DD35287B40}"/>
            </c:ext>
          </c:extLst>
        </c:ser>
        <c:ser>
          <c:idx val="2"/>
          <c:order val="2"/>
          <c:tx>
            <c:strRef>
              <c:f>グラフワーク２!$E$202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グラフワーク２!$B$203:$B$213</c:f>
              <c:strCache>
                <c:ptCount val="11"/>
                <c:pt idx="0">
                  <c:v>勉強</c:v>
                </c:pt>
                <c:pt idx="1">
                  <c:v>部活動・生徒会活動</c:v>
                </c:pt>
                <c:pt idx="2">
                  <c:v>道徳、マナーの指導</c:v>
                </c:pt>
                <c:pt idx="3">
                  <c:v>進学・就職相談</c:v>
                </c:pt>
                <c:pt idx="4">
                  <c:v>職業体験</c:v>
                </c:pt>
                <c:pt idx="5">
                  <c:v>英会話、コンピュータなどの資格取得</c:v>
                </c:pt>
                <c:pt idx="6">
                  <c:v>悩みごとの相談</c:v>
                </c:pt>
                <c:pt idx="7">
                  <c:v>特になし</c:v>
                </c:pt>
                <c:pt idx="8">
                  <c:v>その他</c:v>
                </c:pt>
                <c:pt idx="9">
                  <c:v>無回答</c:v>
                </c:pt>
                <c:pt idx="10">
                  <c:v>無効回答</c:v>
                </c:pt>
              </c:strCache>
            </c:strRef>
          </c:cat>
          <c:val>
            <c:numRef>
              <c:f>グラフワーク２!$E$203:$E$213</c:f>
              <c:numCache>
                <c:formatCode>0.0_ </c:formatCode>
                <c:ptCount val="11"/>
                <c:pt idx="0">
                  <c:v>51.127819548872175</c:v>
                </c:pt>
                <c:pt idx="1">
                  <c:v>22.305764411027567</c:v>
                </c:pt>
                <c:pt idx="2">
                  <c:v>25.062656641604008</c:v>
                </c:pt>
                <c:pt idx="3">
                  <c:v>35.839598997493731</c:v>
                </c:pt>
                <c:pt idx="4">
                  <c:v>10.776942355889723</c:v>
                </c:pt>
                <c:pt idx="5">
                  <c:v>13.533834586466165</c:v>
                </c:pt>
                <c:pt idx="6">
                  <c:v>8.0200501253132828</c:v>
                </c:pt>
                <c:pt idx="7">
                  <c:v>6.0150375939849621</c:v>
                </c:pt>
                <c:pt idx="8">
                  <c:v>3.007518796992481</c:v>
                </c:pt>
                <c:pt idx="9">
                  <c:v>0</c:v>
                </c:pt>
                <c:pt idx="10">
                  <c:v>2.7568922305764412</c:v>
                </c:pt>
              </c:numCache>
            </c:numRef>
          </c:val>
          <c:extLst>
            <c:ext xmlns:c16="http://schemas.microsoft.com/office/drawing/2014/chart" uri="{C3380CC4-5D6E-409C-BE32-E72D297353CC}">
              <c16:uniqueId val="{00000008-A7BD-456C-8974-72DD35287B40}"/>
            </c:ext>
          </c:extLst>
        </c:ser>
        <c:ser>
          <c:idx val="3"/>
          <c:order val="3"/>
          <c:tx>
            <c:strRef>
              <c:f>グラフワーク２!$F$202</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2081566727236E-2"/>
                  <c:y val="-5.5121268686179566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7BD-456C-8974-72DD35287B4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グラフワーク２!$B$203:$B$213</c:f>
              <c:strCache>
                <c:ptCount val="11"/>
                <c:pt idx="0">
                  <c:v>勉強</c:v>
                </c:pt>
                <c:pt idx="1">
                  <c:v>部活動・生徒会活動</c:v>
                </c:pt>
                <c:pt idx="2">
                  <c:v>道徳、マナーの指導</c:v>
                </c:pt>
                <c:pt idx="3">
                  <c:v>進学・就職相談</c:v>
                </c:pt>
                <c:pt idx="4">
                  <c:v>職業体験</c:v>
                </c:pt>
                <c:pt idx="5">
                  <c:v>英会話、コンピュータなどの資格取得</c:v>
                </c:pt>
                <c:pt idx="6">
                  <c:v>悩みごとの相談</c:v>
                </c:pt>
                <c:pt idx="7">
                  <c:v>特になし</c:v>
                </c:pt>
                <c:pt idx="8">
                  <c:v>その他</c:v>
                </c:pt>
                <c:pt idx="9">
                  <c:v>無回答</c:v>
                </c:pt>
                <c:pt idx="10">
                  <c:v>無効回答</c:v>
                </c:pt>
              </c:strCache>
            </c:strRef>
          </c:cat>
          <c:val>
            <c:numRef>
              <c:f>グラフワーク２!$F$203:$F$213</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A7BD-456C-8974-72DD35287B40}"/>
            </c:ext>
          </c:extLst>
        </c:ser>
        <c:ser>
          <c:idx val="4"/>
          <c:order val="4"/>
          <c:tx>
            <c:strRef>
              <c:f>グラフワーク２!$G$202</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グラフワーク２!$B$203:$B$213</c:f>
              <c:strCache>
                <c:ptCount val="11"/>
                <c:pt idx="0">
                  <c:v>勉強</c:v>
                </c:pt>
                <c:pt idx="1">
                  <c:v>部活動・生徒会活動</c:v>
                </c:pt>
                <c:pt idx="2">
                  <c:v>道徳、マナーの指導</c:v>
                </c:pt>
                <c:pt idx="3">
                  <c:v>進学・就職相談</c:v>
                </c:pt>
                <c:pt idx="4">
                  <c:v>職業体験</c:v>
                </c:pt>
                <c:pt idx="5">
                  <c:v>英会話、コンピュータなどの資格取得</c:v>
                </c:pt>
                <c:pt idx="6">
                  <c:v>悩みごとの相談</c:v>
                </c:pt>
                <c:pt idx="7">
                  <c:v>特になし</c:v>
                </c:pt>
                <c:pt idx="8">
                  <c:v>その他</c:v>
                </c:pt>
                <c:pt idx="9">
                  <c:v>無回答</c:v>
                </c:pt>
                <c:pt idx="10">
                  <c:v>無効回答</c:v>
                </c:pt>
              </c:strCache>
            </c:strRef>
          </c:cat>
          <c:val>
            <c:numRef>
              <c:f>グラフワーク２!$G$203:$G$213</c:f>
              <c:numCache>
                <c:formatCode>0.0_ </c:formatCode>
                <c:ptCount val="11"/>
                <c:pt idx="0">
                  <c:v>52.609603340292274</c:v>
                </c:pt>
                <c:pt idx="1">
                  <c:v>26.513569937369521</c:v>
                </c:pt>
                <c:pt idx="2">
                  <c:v>36.116910229645093</c:v>
                </c:pt>
                <c:pt idx="3">
                  <c:v>34.446764091858036</c:v>
                </c:pt>
                <c:pt idx="4">
                  <c:v>7.515657620041754</c:v>
                </c:pt>
                <c:pt idx="5">
                  <c:v>10.020876826722338</c:v>
                </c:pt>
                <c:pt idx="6">
                  <c:v>7.9331941544885174</c:v>
                </c:pt>
                <c:pt idx="7">
                  <c:v>3.757828810020877</c:v>
                </c:pt>
                <c:pt idx="8">
                  <c:v>1.6701461377870563</c:v>
                </c:pt>
                <c:pt idx="9">
                  <c:v>2.0876826722338206</c:v>
                </c:pt>
              </c:numCache>
            </c:numRef>
          </c:val>
          <c:extLst>
            <c:ext xmlns:c16="http://schemas.microsoft.com/office/drawing/2014/chart" uri="{C3380CC4-5D6E-409C-BE32-E72D297353CC}">
              <c16:uniqueId val="{00000000-9F3C-4B83-A1AE-70AA77A1E8FC}"/>
            </c:ext>
          </c:extLst>
        </c:ser>
        <c:dLbls>
          <c:showLegendKey val="0"/>
          <c:showVal val="0"/>
          <c:showCatName val="0"/>
          <c:showSerName val="0"/>
          <c:showPercent val="0"/>
          <c:showBubbleSize val="0"/>
        </c:dLbls>
        <c:gapWidth val="40"/>
        <c:axId val="236530064"/>
        <c:axId val="236530456"/>
      </c:barChart>
      <c:catAx>
        <c:axId val="2365300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30456"/>
        <c:crosses val="autoZero"/>
        <c:auto val="1"/>
        <c:lblAlgn val="ctr"/>
        <c:lblOffset val="100"/>
        <c:tickLblSkip val="1"/>
        <c:tickMarkSkip val="1"/>
        <c:noMultiLvlLbl val="0"/>
      </c:catAx>
      <c:valAx>
        <c:axId val="23653045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30064"/>
        <c:crosses val="autoZero"/>
        <c:crossBetween val="between"/>
        <c:majorUnit val="20"/>
      </c:valAx>
      <c:spPr>
        <a:noFill/>
        <a:ln w="3175">
          <a:solidFill>
            <a:srgbClr val="000000"/>
          </a:solidFill>
          <a:prstDash val="solid"/>
        </a:ln>
      </c:spPr>
    </c:plotArea>
    <c:legend>
      <c:legendPos val="r"/>
      <c:layout>
        <c:manualLayout>
          <c:xMode val="edge"/>
          <c:yMode val="edge"/>
          <c:x val="0.74072432806364319"/>
          <c:y val="0.78915816901363756"/>
          <c:w val="0.21245468937135284"/>
          <c:h val="0.118354509280691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3.4001484208598762E-2"/>
          <c:w val="0.55616438356164388"/>
          <c:h val="0.94792817972416843"/>
        </c:manualLayout>
      </c:layout>
      <c:barChart>
        <c:barDir val="bar"/>
        <c:grouping val="clustered"/>
        <c:varyColors val="0"/>
        <c:ser>
          <c:idx val="0"/>
          <c:order val="0"/>
          <c:tx>
            <c:strRef>
              <c:f>グラフワーク２!$C$231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A82-493B-8EAA-1DF420EF16C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A82-493B-8EAA-1DF420EF16C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A82-493B-8EAA-1DF420EF16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グラフワーク２!$B$232:$B$245</c:f>
              <c:strCache>
                <c:ptCount val="14"/>
                <c:pt idx="0">
                  <c:v>勉強や進学のこと</c:v>
                </c:pt>
                <c:pt idx="1">
                  <c:v>就職のこと</c:v>
                </c:pt>
                <c:pt idx="2">
                  <c:v>友達のこと</c:v>
                </c:pt>
                <c:pt idx="3">
                  <c:v>異性のこと</c:v>
                </c:pt>
                <c:pt idx="4">
                  <c:v>先生のこと</c:v>
                </c:pt>
                <c:pt idx="5">
                  <c:v>部活動のこと</c:v>
                </c:pt>
                <c:pt idx="6">
                  <c:v>お金のこと</c:v>
                </c:pt>
                <c:pt idx="7">
                  <c:v>健康のこと</c:v>
                </c:pt>
                <c:pt idx="8">
                  <c:v>性格・容姿のこと</c:v>
                </c:pt>
                <c:pt idx="9">
                  <c:v>発達のこと</c:v>
                </c:pt>
                <c:pt idx="10">
                  <c:v>悩みごとは特にない</c:v>
                </c:pt>
                <c:pt idx="11">
                  <c:v>その他</c:v>
                </c:pt>
                <c:pt idx="12">
                  <c:v>無回答</c:v>
                </c:pt>
                <c:pt idx="13">
                  <c:v>無効回答</c:v>
                </c:pt>
              </c:strCache>
            </c:strRef>
          </c:cat>
          <c:val>
            <c:numRef>
              <c:f>グラフワーク２!$C$232:$C$245</c:f>
              <c:numCache>
                <c:formatCode>0.0_ </c:formatCode>
                <c:ptCount val="14"/>
                <c:pt idx="0">
                  <c:v>62.909836065573764</c:v>
                </c:pt>
                <c:pt idx="1">
                  <c:v>14.139344262295081</c:v>
                </c:pt>
                <c:pt idx="2">
                  <c:v>12.5</c:v>
                </c:pt>
                <c:pt idx="3">
                  <c:v>1.2295081967213115</c:v>
                </c:pt>
                <c:pt idx="4">
                  <c:v>5.3278688524590159</c:v>
                </c:pt>
                <c:pt idx="5">
                  <c:v>13.934426229508196</c:v>
                </c:pt>
                <c:pt idx="6">
                  <c:v>7.581967213114754</c:v>
                </c:pt>
                <c:pt idx="7">
                  <c:v>11.68032786885246</c:v>
                </c:pt>
                <c:pt idx="8">
                  <c:v>8.4016393442622945</c:v>
                </c:pt>
                <c:pt idx="9">
                  <c:v>3.278688524590164</c:v>
                </c:pt>
                <c:pt idx="10">
                  <c:v>20.28688524590164</c:v>
                </c:pt>
                <c:pt idx="11">
                  <c:v>3.4836065573770489</c:v>
                </c:pt>
                <c:pt idx="12">
                  <c:v>0.81967213114754101</c:v>
                </c:pt>
                <c:pt idx="13">
                  <c:v>0</c:v>
                </c:pt>
              </c:numCache>
            </c:numRef>
          </c:val>
          <c:extLst>
            <c:ext xmlns:c16="http://schemas.microsoft.com/office/drawing/2014/chart" uri="{C3380CC4-5D6E-409C-BE32-E72D297353CC}">
              <c16:uniqueId val="{00000003-BA82-493B-8EAA-1DF420EF16CA}"/>
            </c:ext>
          </c:extLst>
        </c:ser>
        <c:ser>
          <c:idx val="1"/>
          <c:order val="1"/>
          <c:tx>
            <c:strRef>
              <c:f>グラフワーク２!$D$231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C3C0-4D57-B171-F60464A701E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C3C0-4D57-B171-F60464A701E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C3C0-4D57-B171-F60464A701E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グラフワーク２!$B$232:$B$245</c:f>
              <c:strCache>
                <c:ptCount val="14"/>
                <c:pt idx="0">
                  <c:v>勉強や進学のこと</c:v>
                </c:pt>
                <c:pt idx="1">
                  <c:v>就職のこと</c:v>
                </c:pt>
                <c:pt idx="2">
                  <c:v>友達のこと</c:v>
                </c:pt>
                <c:pt idx="3">
                  <c:v>異性のこと</c:v>
                </c:pt>
                <c:pt idx="4">
                  <c:v>先生のこと</c:v>
                </c:pt>
                <c:pt idx="5">
                  <c:v>部活動のこと</c:v>
                </c:pt>
                <c:pt idx="6">
                  <c:v>お金のこと</c:v>
                </c:pt>
                <c:pt idx="7">
                  <c:v>健康のこと</c:v>
                </c:pt>
                <c:pt idx="8">
                  <c:v>性格・容姿のこと</c:v>
                </c:pt>
                <c:pt idx="9">
                  <c:v>発達のこと</c:v>
                </c:pt>
                <c:pt idx="10">
                  <c:v>悩みごとは特にない</c:v>
                </c:pt>
                <c:pt idx="11">
                  <c:v>その他</c:v>
                </c:pt>
                <c:pt idx="12">
                  <c:v>無回答</c:v>
                </c:pt>
                <c:pt idx="13">
                  <c:v>無効回答</c:v>
                </c:pt>
              </c:strCache>
            </c:strRef>
          </c:cat>
          <c:val>
            <c:numRef>
              <c:f>グラフワーク２!$D$232:$D$245</c:f>
              <c:numCache>
                <c:formatCode>0.0_ </c:formatCode>
                <c:ptCount val="14"/>
                <c:pt idx="0">
                  <c:v>69.662921348314612</c:v>
                </c:pt>
                <c:pt idx="1">
                  <c:v>15.730337078651685</c:v>
                </c:pt>
                <c:pt idx="2">
                  <c:v>6.7415730337078648</c:v>
                </c:pt>
                <c:pt idx="3">
                  <c:v>1.1235955056179776</c:v>
                </c:pt>
                <c:pt idx="4">
                  <c:v>5.6179775280898872</c:v>
                </c:pt>
                <c:pt idx="5">
                  <c:v>17.977528089887642</c:v>
                </c:pt>
                <c:pt idx="6">
                  <c:v>4.4943820224719104</c:v>
                </c:pt>
                <c:pt idx="7">
                  <c:v>8.9887640449438209</c:v>
                </c:pt>
                <c:pt idx="8">
                  <c:v>5.6179775280898872</c:v>
                </c:pt>
                <c:pt idx="9">
                  <c:v>2.2471910112359552</c:v>
                </c:pt>
                <c:pt idx="10">
                  <c:v>19.101123595505616</c:v>
                </c:pt>
                <c:pt idx="11">
                  <c:v>2.2471910112359552</c:v>
                </c:pt>
                <c:pt idx="12">
                  <c:v>1.1235955056179776</c:v>
                </c:pt>
                <c:pt idx="13">
                  <c:v>0</c:v>
                </c:pt>
              </c:numCache>
            </c:numRef>
          </c:val>
          <c:extLst>
            <c:ext xmlns:c16="http://schemas.microsoft.com/office/drawing/2014/chart" uri="{C3380CC4-5D6E-409C-BE32-E72D297353CC}">
              <c16:uniqueId val="{00000007-BA82-493B-8EAA-1DF420EF16CA}"/>
            </c:ext>
          </c:extLst>
        </c:ser>
        <c:ser>
          <c:idx val="2"/>
          <c:order val="2"/>
          <c:tx>
            <c:strRef>
              <c:f>グラフワーク２!$E$231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グラフワーク２!$B$232:$B$245</c:f>
              <c:strCache>
                <c:ptCount val="14"/>
                <c:pt idx="0">
                  <c:v>勉強や進学のこと</c:v>
                </c:pt>
                <c:pt idx="1">
                  <c:v>就職のこと</c:v>
                </c:pt>
                <c:pt idx="2">
                  <c:v>友達のこと</c:v>
                </c:pt>
                <c:pt idx="3">
                  <c:v>異性のこと</c:v>
                </c:pt>
                <c:pt idx="4">
                  <c:v>先生のこと</c:v>
                </c:pt>
                <c:pt idx="5">
                  <c:v>部活動のこと</c:v>
                </c:pt>
                <c:pt idx="6">
                  <c:v>お金のこと</c:v>
                </c:pt>
                <c:pt idx="7">
                  <c:v>健康のこと</c:v>
                </c:pt>
                <c:pt idx="8">
                  <c:v>性格・容姿のこと</c:v>
                </c:pt>
                <c:pt idx="9">
                  <c:v>発達のこと</c:v>
                </c:pt>
                <c:pt idx="10">
                  <c:v>悩みごとは特にない</c:v>
                </c:pt>
                <c:pt idx="11">
                  <c:v>その他</c:v>
                </c:pt>
                <c:pt idx="12">
                  <c:v>無回答</c:v>
                </c:pt>
                <c:pt idx="13">
                  <c:v>無効回答</c:v>
                </c:pt>
              </c:strCache>
            </c:strRef>
          </c:cat>
          <c:val>
            <c:numRef>
              <c:f>グラフワーク２!$E$232:$E$245</c:f>
              <c:numCache>
                <c:formatCode>0.0_ </c:formatCode>
                <c:ptCount val="14"/>
                <c:pt idx="0">
                  <c:v>61.403508771929829</c:v>
                </c:pt>
                <c:pt idx="1">
                  <c:v>13.784461152882205</c:v>
                </c:pt>
                <c:pt idx="2">
                  <c:v>13.784461152882205</c:v>
                </c:pt>
                <c:pt idx="3">
                  <c:v>1.2531328320802004</c:v>
                </c:pt>
                <c:pt idx="4">
                  <c:v>5.2631578947368416</c:v>
                </c:pt>
                <c:pt idx="5">
                  <c:v>13.032581453634084</c:v>
                </c:pt>
                <c:pt idx="6">
                  <c:v>8.2706766917293226</c:v>
                </c:pt>
                <c:pt idx="7">
                  <c:v>12.280701754385964</c:v>
                </c:pt>
                <c:pt idx="8">
                  <c:v>9.0225563909774422</c:v>
                </c:pt>
                <c:pt idx="9">
                  <c:v>3.5087719298245612</c:v>
                </c:pt>
                <c:pt idx="10">
                  <c:v>20.551378446115287</c:v>
                </c:pt>
                <c:pt idx="11">
                  <c:v>3.7593984962406015</c:v>
                </c:pt>
                <c:pt idx="12">
                  <c:v>0.75187969924812026</c:v>
                </c:pt>
                <c:pt idx="13">
                  <c:v>0</c:v>
                </c:pt>
              </c:numCache>
            </c:numRef>
          </c:val>
          <c:extLst>
            <c:ext xmlns:c16="http://schemas.microsoft.com/office/drawing/2014/chart" uri="{C3380CC4-5D6E-409C-BE32-E72D297353CC}">
              <c16:uniqueId val="{00000008-BA82-493B-8EAA-1DF420EF16CA}"/>
            </c:ext>
          </c:extLst>
        </c:ser>
        <c:ser>
          <c:idx val="3"/>
          <c:order val="3"/>
          <c:tx>
            <c:strRef>
              <c:f>グラフワーク２!$F$231</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768657535171E-2"/>
                  <c:y val="-4.1423039941789456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A82-493B-8EAA-1DF420EF16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グラフワーク２!$B$232:$B$245</c:f>
              <c:strCache>
                <c:ptCount val="14"/>
                <c:pt idx="0">
                  <c:v>勉強や進学のこと</c:v>
                </c:pt>
                <c:pt idx="1">
                  <c:v>就職のこと</c:v>
                </c:pt>
                <c:pt idx="2">
                  <c:v>友達のこと</c:v>
                </c:pt>
                <c:pt idx="3">
                  <c:v>異性のこと</c:v>
                </c:pt>
                <c:pt idx="4">
                  <c:v>先生のこと</c:v>
                </c:pt>
                <c:pt idx="5">
                  <c:v>部活動のこと</c:v>
                </c:pt>
                <c:pt idx="6">
                  <c:v>お金のこと</c:v>
                </c:pt>
                <c:pt idx="7">
                  <c:v>健康のこと</c:v>
                </c:pt>
                <c:pt idx="8">
                  <c:v>性格・容姿のこと</c:v>
                </c:pt>
                <c:pt idx="9">
                  <c:v>発達のこと</c:v>
                </c:pt>
                <c:pt idx="10">
                  <c:v>悩みごとは特にない</c:v>
                </c:pt>
                <c:pt idx="11">
                  <c:v>その他</c:v>
                </c:pt>
                <c:pt idx="12">
                  <c:v>無回答</c:v>
                </c:pt>
                <c:pt idx="13">
                  <c:v>無効回答</c:v>
                </c:pt>
              </c:strCache>
            </c:strRef>
          </c:cat>
          <c:val>
            <c:numRef>
              <c:f>グラフワーク２!$F$232:$F$245</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A-BA82-493B-8EAA-1DF420EF16CA}"/>
            </c:ext>
          </c:extLst>
        </c:ser>
        <c:ser>
          <c:idx val="4"/>
          <c:order val="4"/>
          <c:tx>
            <c:strRef>
              <c:f>グラフワーク２!$G$231</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dLbl>
              <c:idx val="9"/>
              <c:delete val="1"/>
              <c:extLst>
                <c:ext xmlns:c15="http://schemas.microsoft.com/office/drawing/2012/chart" uri="{CE6537A1-D6FC-4f65-9D91-7224C49458BB}"/>
                <c:ext xmlns:c16="http://schemas.microsoft.com/office/drawing/2014/chart" uri="{C3380CC4-5D6E-409C-BE32-E72D297353CC}">
                  <c16:uniqueId val="{00000000-88D8-495C-AE50-7962FB7BA01D}"/>
                </c:ext>
              </c:extLst>
            </c:dLbl>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グラフワーク２!$B$232:$B$245</c:f>
              <c:strCache>
                <c:ptCount val="14"/>
                <c:pt idx="0">
                  <c:v>勉強や進学のこと</c:v>
                </c:pt>
                <c:pt idx="1">
                  <c:v>就職のこと</c:v>
                </c:pt>
                <c:pt idx="2">
                  <c:v>友達のこと</c:v>
                </c:pt>
                <c:pt idx="3">
                  <c:v>異性のこと</c:v>
                </c:pt>
                <c:pt idx="4">
                  <c:v>先生のこと</c:v>
                </c:pt>
                <c:pt idx="5">
                  <c:v>部活動のこと</c:v>
                </c:pt>
                <c:pt idx="6">
                  <c:v>お金のこと</c:v>
                </c:pt>
                <c:pt idx="7">
                  <c:v>健康のこと</c:v>
                </c:pt>
                <c:pt idx="8">
                  <c:v>性格・容姿のこと</c:v>
                </c:pt>
                <c:pt idx="9">
                  <c:v>発達のこと</c:v>
                </c:pt>
                <c:pt idx="10">
                  <c:v>悩みごとは特にない</c:v>
                </c:pt>
                <c:pt idx="11">
                  <c:v>その他</c:v>
                </c:pt>
                <c:pt idx="12">
                  <c:v>無回答</c:v>
                </c:pt>
                <c:pt idx="13">
                  <c:v>無効回答</c:v>
                </c:pt>
              </c:strCache>
            </c:strRef>
          </c:cat>
          <c:val>
            <c:numRef>
              <c:f>グラフワーク２!$G$232:$G$245</c:f>
              <c:numCache>
                <c:formatCode>0.0_ </c:formatCode>
                <c:ptCount val="14"/>
                <c:pt idx="0">
                  <c:v>64.926931106471812</c:v>
                </c:pt>
                <c:pt idx="1">
                  <c:v>16.492693110647181</c:v>
                </c:pt>
                <c:pt idx="2">
                  <c:v>12.31732776617954</c:v>
                </c:pt>
                <c:pt idx="3">
                  <c:v>3.3402922755741127</c:v>
                </c:pt>
                <c:pt idx="4">
                  <c:v>7.3068893528183718</c:v>
                </c:pt>
                <c:pt idx="5">
                  <c:v>21.503131524008349</c:v>
                </c:pt>
                <c:pt idx="6">
                  <c:v>9.3945720250521916</c:v>
                </c:pt>
                <c:pt idx="7">
                  <c:v>10.22964509394572</c:v>
                </c:pt>
                <c:pt idx="8">
                  <c:v>7.7244258872651361</c:v>
                </c:pt>
                <c:pt idx="9">
                  <c:v>0</c:v>
                </c:pt>
                <c:pt idx="10">
                  <c:v>13.987473903966597</c:v>
                </c:pt>
                <c:pt idx="11">
                  <c:v>4.3841336116910226</c:v>
                </c:pt>
                <c:pt idx="12">
                  <c:v>1.0438413361169103</c:v>
                </c:pt>
              </c:numCache>
            </c:numRef>
          </c:val>
          <c:extLst>
            <c:ext xmlns:c16="http://schemas.microsoft.com/office/drawing/2014/chart" uri="{C3380CC4-5D6E-409C-BE32-E72D297353CC}">
              <c16:uniqueId val="{00000000-9EC1-4FEF-A466-83C06D839710}"/>
            </c:ext>
          </c:extLst>
        </c:ser>
        <c:dLbls>
          <c:showLegendKey val="0"/>
          <c:showVal val="0"/>
          <c:showCatName val="0"/>
          <c:showSerName val="0"/>
          <c:showPercent val="0"/>
          <c:showBubbleSize val="0"/>
        </c:dLbls>
        <c:gapWidth val="40"/>
        <c:axId val="236531240"/>
        <c:axId val="237174792"/>
      </c:barChart>
      <c:catAx>
        <c:axId val="2365312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4792"/>
        <c:crosses val="autoZero"/>
        <c:auto val="1"/>
        <c:lblAlgn val="ctr"/>
        <c:lblOffset val="100"/>
        <c:tickLblSkip val="1"/>
        <c:tickMarkSkip val="1"/>
        <c:noMultiLvlLbl val="0"/>
      </c:catAx>
      <c:valAx>
        <c:axId val="23717479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31240"/>
        <c:crosses val="autoZero"/>
        <c:crossBetween val="between"/>
        <c:majorUnit val="20"/>
      </c:valAx>
      <c:spPr>
        <a:noFill/>
        <a:ln w="3175">
          <a:solidFill>
            <a:srgbClr val="000000"/>
          </a:solidFill>
          <a:prstDash val="solid"/>
        </a:ln>
      </c:spPr>
    </c:plotArea>
    <c:legend>
      <c:legendPos val="r"/>
      <c:layout>
        <c:manualLayout>
          <c:xMode val="edge"/>
          <c:yMode val="edge"/>
          <c:x val="0.74271834991687125"/>
          <c:y val="0.78915823022122233"/>
          <c:w val="0.1801287861525348"/>
          <c:h val="0.109542371559990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4.5284723422111421E-2"/>
          <c:w val="0.6031382256079777"/>
          <c:h val="0.93664486296579696"/>
        </c:manualLayout>
      </c:layout>
      <c:barChart>
        <c:barDir val="bar"/>
        <c:grouping val="clustered"/>
        <c:varyColors val="0"/>
        <c:ser>
          <c:idx val="0"/>
          <c:order val="0"/>
          <c:tx>
            <c:strRef>
              <c:f>グラフワーク２!$C$248</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AF-47D2-878A-42C743A34892}"/>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AF-47D2-878A-42C743A34892}"/>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AF-47D2-878A-42C743A3489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グラフワーク２!$B$249:$B$261</c:f>
              <c:strCache>
                <c:ptCount val="13"/>
                <c:pt idx="0">
                  <c:v>配偶者</c:v>
                </c:pt>
                <c:pt idx="1">
                  <c:v>父（子どもの祖父）</c:v>
                </c:pt>
                <c:pt idx="2">
                  <c:v>母（子どもの祖母）</c:v>
                </c:pt>
                <c:pt idx="3">
                  <c:v>きょうだい</c:v>
                </c:pt>
                <c:pt idx="4">
                  <c:v>祖父母（子どもの曽祖父母）、
親戚</c:v>
                </c:pt>
                <c:pt idx="5">
                  <c:v>学校の先生</c:v>
                </c:pt>
                <c:pt idx="6">
                  <c:v>友達</c:v>
                </c:pt>
                <c:pt idx="7">
                  <c:v>地域の人</c:v>
                </c:pt>
                <c:pt idx="8">
                  <c:v>電話相談、窓口相談</c:v>
                </c:pt>
                <c:pt idx="9">
                  <c:v>いない</c:v>
                </c:pt>
                <c:pt idx="10">
                  <c:v>その他</c:v>
                </c:pt>
                <c:pt idx="11">
                  <c:v>無回答</c:v>
                </c:pt>
                <c:pt idx="12">
                  <c:v>無効回答</c:v>
                </c:pt>
              </c:strCache>
            </c:strRef>
          </c:cat>
          <c:val>
            <c:numRef>
              <c:f>グラフワーク２!$C$249:$C$261</c:f>
              <c:numCache>
                <c:formatCode>0.0_ </c:formatCode>
                <c:ptCount val="13"/>
                <c:pt idx="0">
                  <c:v>76.639344262295083</c:v>
                </c:pt>
                <c:pt idx="1">
                  <c:v>6.3524590163934427</c:v>
                </c:pt>
                <c:pt idx="2">
                  <c:v>30.942622950819672</c:v>
                </c:pt>
                <c:pt idx="3">
                  <c:v>22.131147540983605</c:v>
                </c:pt>
                <c:pt idx="4">
                  <c:v>2.459016393442623</c:v>
                </c:pt>
                <c:pt idx="5">
                  <c:v>6.557377049180328</c:v>
                </c:pt>
                <c:pt idx="6">
                  <c:v>40.778688524590159</c:v>
                </c:pt>
                <c:pt idx="7">
                  <c:v>2.8688524590163933</c:v>
                </c:pt>
                <c:pt idx="8">
                  <c:v>0.4098360655737705</c:v>
                </c:pt>
                <c:pt idx="9">
                  <c:v>2.6639344262295079</c:v>
                </c:pt>
                <c:pt idx="10">
                  <c:v>8.4016393442622945</c:v>
                </c:pt>
                <c:pt idx="11">
                  <c:v>0.4098360655737705</c:v>
                </c:pt>
                <c:pt idx="12">
                  <c:v>0</c:v>
                </c:pt>
              </c:numCache>
            </c:numRef>
          </c:val>
          <c:extLst>
            <c:ext xmlns:c16="http://schemas.microsoft.com/office/drawing/2014/chart" uri="{C3380CC4-5D6E-409C-BE32-E72D297353CC}">
              <c16:uniqueId val="{00000003-FDAF-47D2-878A-42C743A34892}"/>
            </c:ext>
          </c:extLst>
        </c:ser>
        <c:ser>
          <c:idx val="1"/>
          <c:order val="1"/>
          <c:tx>
            <c:strRef>
              <c:f>グラフワーク２!$D$248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2A6E-41F8-A5C5-71B98D1EAE94}"/>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2A6E-41F8-A5C5-71B98D1EAE94}"/>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2A6E-41F8-A5C5-71B98D1EAE94}"/>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グラフワーク２!$B$249:$B$261</c:f>
              <c:strCache>
                <c:ptCount val="13"/>
                <c:pt idx="0">
                  <c:v>配偶者</c:v>
                </c:pt>
                <c:pt idx="1">
                  <c:v>父（子どもの祖父）</c:v>
                </c:pt>
                <c:pt idx="2">
                  <c:v>母（子どもの祖母）</c:v>
                </c:pt>
                <c:pt idx="3">
                  <c:v>きょうだい</c:v>
                </c:pt>
                <c:pt idx="4">
                  <c:v>祖父母（子どもの曽祖父母）、
親戚</c:v>
                </c:pt>
                <c:pt idx="5">
                  <c:v>学校の先生</c:v>
                </c:pt>
                <c:pt idx="6">
                  <c:v>友達</c:v>
                </c:pt>
                <c:pt idx="7">
                  <c:v>地域の人</c:v>
                </c:pt>
                <c:pt idx="8">
                  <c:v>電話相談、窓口相談</c:v>
                </c:pt>
                <c:pt idx="9">
                  <c:v>いない</c:v>
                </c:pt>
                <c:pt idx="10">
                  <c:v>その他</c:v>
                </c:pt>
                <c:pt idx="11">
                  <c:v>無回答</c:v>
                </c:pt>
                <c:pt idx="12">
                  <c:v>無効回答</c:v>
                </c:pt>
              </c:strCache>
            </c:strRef>
          </c:cat>
          <c:val>
            <c:numRef>
              <c:f>グラフワーク２!$D$249:$D$261</c:f>
              <c:numCache>
                <c:formatCode>0.0_ </c:formatCode>
                <c:ptCount val="13"/>
                <c:pt idx="0">
                  <c:v>86.516853932584269</c:v>
                </c:pt>
                <c:pt idx="1">
                  <c:v>6.7415730337078648</c:v>
                </c:pt>
                <c:pt idx="2">
                  <c:v>15.730337078651685</c:v>
                </c:pt>
                <c:pt idx="3">
                  <c:v>13.48314606741573</c:v>
                </c:pt>
                <c:pt idx="4">
                  <c:v>1.1235955056179776</c:v>
                </c:pt>
                <c:pt idx="5">
                  <c:v>6.7415730337078648</c:v>
                </c:pt>
                <c:pt idx="6">
                  <c:v>16.853932584269664</c:v>
                </c:pt>
                <c:pt idx="7">
                  <c:v>4.4943820224719104</c:v>
                </c:pt>
                <c:pt idx="8">
                  <c:v>1.1235955056179776</c:v>
                </c:pt>
                <c:pt idx="9">
                  <c:v>2.2471910112359552</c:v>
                </c:pt>
                <c:pt idx="10">
                  <c:v>3.3707865168539324</c:v>
                </c:pt>
                <c:pt idx="11">
                  <c:v>1.1235955056179776</c:v>
                </c:pt>
                <c:pt idx="12">
                  <c:v>0</c:v>
                </c:pt>
              </c:numCache>
            </c:numRef>
          </c:val>
          <c:extLst>
            <c:ext xmlns:c16="http://schemas.microsoft.com/office/drawing/2014/chart" uri="{C3380CC4-5D6E-409C-BE32-E72D297353CC}">
              <c16:uniqueId val="{00000007-FDAF-47D2-878A-42C743A34892}"/>
            </c:ext>
          </c:extLst>
        </c:ser>
        <c:ser>
          <c:idx val="2"/>
          <c:order val="2"/>
          <c:tx>
            <c:strRef>
              <c:f>グラフワーク２!$E$248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グラフワーク２!$B$249:$B$261</c:f>
              <c:strCache>
                <c:ptCount val="13"/>
                <c:pt idx="0">
                  <c:v>配偶者</c:v>
                </c:pt>
                <c:pt idx="1">
                  <c:v>父（子どもの祖父）</c:v>
                </c:pt>
                <c:pt idx="2">
                  <c:v>母（子どもの祖母）</c:v>
                </c:pt>
                <c:pt idx="3">
                  <c:v>きょうだい</c:v>
                </c:pt>
                <c:pt idx="4">
                  <c:v>祖父母（子どもの曽祖父母）、
親戚</c:v>
                </c:pt>
                <c:pt idx="5">
                  <c:v>学校の先生</c:v>
                </c:pt>
                <c:pt idx="6">
                  <c:v>友達</c:v>
                </c:pt>
                <c:pt idx="7">
                  <c:v>地域の人</c:v>
                </c:pt>
                <c:pt idx="8">
                  <c:v>電話相談、窓口相談</c:v>
                </c:pt>
                <c:pt idx="9">
                  <c:v>いない</c:v>
                </c:pt>
                <c:pt idx="10">
                  <c:v>その他</c:v>
                </c:pt>
                <c:pt idx="11">
                  <c:v>無回答</c:v>
                </c:pt>
                <c:pt idx="12">
                  <c:v>無効回答</c:v>
                </c:pt>
              </c:strCache>
            </c:strRef>
          </c:cat>
          <c:val>
            <c:numRef>
              <c:f>グラフワーク２!$E$249:$E$261</c:f>
              <c:numCache>
                <c:formatCode>0.0_ </c:formatCode>
                <c:ptCount val="13"/>
                <c:pt idx="0">
                  <c:v>74.436090225563916</c:v>
                </c:pt>
                <c:pt idx="1">
                  <c:v>6.2656641604010019</c:v>
                </c:pt>
                <c:pt idx="2">
                  <c:v>34.335839598997495</c:v>
                </c:pt>
                <c:pt idx="3">
                  <c:v>24.060150375939848</c:v>
                </c:pt>
                <c:pt idx="4">
                  <c:v>2.7568922305764412</c:v>
                </c:pt>
                <c:pt idx="5">
                  <c:v>6.5162907268170418</c:v>
                </c:pt>
                <c:pt idx="6">
                  <c:v>46.115288220551378</c:v>
                </c:pt>
                <c:pt idx="7">
                  <c:v>2.5062656641604009</c:v>
                </c:pt>
                <c:pt idx="8">
                  <c:v>0.25062656641604009</c:v>
                </c:pt>
                <c:pt idx="9">
                  <c:v>2.7568922305764412</c:v>
                </c:pt>
                <c:pt idx="10">
                  <c:v>9.5238095238095237</c:v>
                </c:pt>
                <c:pt idx="11">
                  <c:v>0.25062656641604009</c:v>
                </c:pt>
                <c:pt idx="12">
                  <c:v>0</c:v>
                </c:pt>
              </c:numCache>
            </c:numRef>
          </c:val>
          <c:extLst>
            <c:ext xmlns:c16="http://schemas.microsoft.com/office/drawing/2014/chart" uri="{C3380CC4-5D6E-409C-BE32-E72D297353CC}">
              <c16:uniqueId val="{00000008-FDAF-47D2-878A-42C743A34892}"/>
            </c:ext>
          </c:extLst>
        </c:ser>
        <c:ser>
          <c:idx val="3"/>
          <c:order val="3"/>
          <c:tx>
            <c:strRef>
              <c:f>グラフワーク２!$F$248</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63801577648E-2"/>
                  <c:y val="-1.1846403212137859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DAF-47D2-878A-42C743A3489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グラフワーク２!$B$249:$B$261</c:f>
              <c:strCache>
                <c:ptCount val="13"/>
                <c:pt idx="0">
                  <c:v>配偶者</c:v>
                </c:pt>
                <c:pt idx="1">
                  <c:v>父（子どもの祖父）</c:v>
                </c:pt>
                <c:pt idx="2">
                  <c:v>母（子どもの祖母）</c:v>
                </c:pt>
                <c:pt idx="3">
                  <c:v>きょうだい</c:v>
                </c:pt>
                <c:pt idx="4">
                  <c:v>祖父母（子どもの曽祖父母）、
親戚</c:v>
                </c:pt>
                <c:pt idx="5">
                  <c:v>学校の先生</c:v>
                </c:pt>
                <c:pt idx="6">
                  <c:v>友達</c:v>
                </c:pt>
                <c:pt idx="7">
                  <c:v>地域の人</c:v>
                </c:pt>
                <c:pt idx="8">
                  <c:v>電話相談、窓口相談</c:v>
                </c:pt>
                <c:pt idx="9">
                  <c:v>いない</c:v>
                </c:pt>
                <c:pt idx="10">
                  <c:v>その他</c:v>
                </c:pt>
                <c:pt idx="11">
                  <c:v>無回答</c:v>
                </c:pt>
                <c:pt idx="12">
                  <c:v>無効回答</c:v>
                </c:pt>
              </c:strCache>
            </c:strRef>
          </c:cat>
          <c:val>
            <c:numRef>
              <c:f>グラフワーク２!$F$249:$F$261</c:f>
              <c:numCache>
                <c:formatCode>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FDAF-47D2-878A-42C743A34892}"/>
            </c:ext>
          </c:extLst>
        </c:ser>
        <c:ser>
          <c:idx val="4"/>
          <c:order val="4"/>
          <c:tx>
            <c:strRef>
              <c:f>グラフワーク２!$G$248</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グラフワーク２!$B$249:$B$261</c:f>
              <c:strCache>
                <c:ptCount val="13"/>
                <c:pt idx="0">
                  <c:v>配偶者</c:v>
                </c:pt>
                <c:pt idx="1">
                  <c:v>父（子どもの祖父）</c:v>
                </c:pt>
                <c:pt idx="2">
                  <c:v>母（子どもの祖母）</c:v>
                </c:pt>
                <c:pt idx="3">
                  <c:v>きょうだい</c:v>
                </c:pt>
                <c:pt idx="4">
                  <c:v>祖父母（子どもの曽祖父母）、
親戚</c:v>
                </c:pt>
                <c:pt idx="5">
                  <c:v>学校の先生</c:v>
                </c:pt>
                <c:pt idx="6">
                  <c:v>友達</c:v>
                </c:pt>
                <c:pt idx="7">
                  <c:v>地域の人</c:v>
                </c:pt>
                <c:pt idx="8">
                  <c:v>電話相談、窓口相談</c:v>
                </c:pt>
                <c:pt idx="9">
                  <c:v>いない</c:v>
                </c:pt>
                <c:pt idx="10">
                  <c:v>その他</c:v>
                </c:pt>
                <c:pt idx="11">
                  <c:v>無回答</c:v>
                </c:pt>
                <c:pt idx="12">
                  <c:v>無効回答</c:v>
                </c:pt>
              </c:strCache>
            </c:strRef>
          </c:cat>
          <c:val>
            <c:numRef>
              <c:f>グラフワーク２!$G$249:$G$261</c:f>
              <c:numCache>
                <c:formatCode>0.0_ </c:formatCode>
                <c:ptCount val="13"/>
                <c:pt idx="0">
                  <c:v>72.025052192066809</c:v>
                </c:pt>
                <c:pt idx="1">
                  <c:v>7.0981210855949897</c:v>
                </c:pt>
                <c:pt idx="2">
                  <c:v>26.931106471816285</c:v>
                </c:pt>
                <c:pt idx="3">
                  <c:v>21.503131524008349</c:v>
                </c:pt>
                <c:pt idx="4">
                  <c:v>2.2964509394572024</c:v>
                </c:pt>
                <c:pt idx="5">
                  <c:v>11.273486430062631</c:v>
                </c:pt>
                <c:pt idx="6">
                  <c:v>37.78705636743215</c:v>
                </c:pt>
                <c:pt idx="7">
                  <c:v>2.0876826722338206</c:v>
                </c:pt>
                <c:pt idx="8">
                  <c:v>0.62630480167014613</c:v>
                </c:pt>
                <c:pt idx="9">
                  <c:v>3.5490605427974948</c:v>
                </c:pt>
                <c:pt idx="10">
                  <c:v>8.5594989561586647</c:v>
                </c:pt>
                <c:pt idx="11">
                  <c:v>1.6701461377870563</c:v>
                </c:pt>
              </c:numCache>
            </c:numRef>
          </c:val>
          <c:extLst>
            <c:ext xmlns:c16="http://schemas.microsoft.com/office/drawing/2014/chart" uri="{C3380CC4-5D6E-409C-BE32-E72D297353CC}">
              <c16:uniqueId val="{00000000-9EB9-4F76-86C7-328C8E4FDF6D}"/>
            </c:ext>
          </c:extLst>
        </c:ser>
        <c:dLbls>
          <c:showLegendKey val="0"/>
          <c:showVal val="0"/>
          <c:showCatName val="0"/>
          <c:showSerName val="0"/>
          <c:showPercent val="0"/>
          <c:showBubbleSize val="0"/>
        </c:dLbls>
        <c:gapWidth val="40"/>
        <c:axId val="237175576"/>
        <c:axId val="237175968"/>
      </c:barChart>
      <c:catAx>
        <c:axId val="237175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5968"/>
        <c:crosses val="autoZero"/>
        <c:auto val="1"/>
        <c:lblAlgn val="ctr"/>
        <c:lblOffset val="100"/>
        <c:tickLblSkip val="1"/>
        <c:tickMarkSkip val="1"/>
        <c:noMultiLvlLbl val="0"/>
      </c:catAx>
      <c:valAx>
        <c:axId val="23717596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5576"/>
        <c:crosses val="autoZero"/>
        <c:crossBetween val="between"/>
        <c:majorUnit val="20"/>
      </c:valAx>
      <c:spPr>
        <a:noFill/>
        <a:ln w="3175">
          <a:solidFill>
            <a:srgbClr val="000000"/>
          </a:solidFill>
          <a:prstDash val="solid"/>
        </a:ln>
      </c:spPr>
    </c:plotArea>
    <c:legend>
      <c:legendPos val="r"/>
      <c:layout>
        <c:manualLayout>
          <c:xMode val="edge"/>
          <c:yMode val="edge"/>
          <c:x val="0.80996635583153731"/>
          <c:y val="0.82677576744913139"/>
          <c:w val="0.15181586041582201"/>
          <c:h val="0.138730777775035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814207650273224E-2"/>
          <c:y val="0.15425531914893617"/>
          <c:w val="0.69617537971687971"/>
          <c:h val="0.82446808510638303"/>
        </c:manualLayout>
      </c:layout>
      <c:barChart>
        <c:barDir val="bar"/>
        <c:grouping val="percentStacked"/>
        <c:varyColors val="0"/>
        <c:ser>
          <c:idx val="0"/>
          <c:order val="0"/>
          <c:tx>
            <c:strRef>
              <c:f>グラフワーク２!$B$296</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714-4C88-B1C1-E04B1D5C077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714-4C88-B1C1-E04B1D5C077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714-4C88-B1C1-E04B1D5C0776}"/>
                </c:ext>
              </c:extLst>
            </c:dLbl>
            <c:dLbl>
              <c:idx val="3"/>
              <c:delete val="1"/>
              <c:extLst>
                <c:ext xmlns:c15="http://schemas.microsoft.com/office/drawing/2012/chart" uri="{CE6537A1-D6FC-4f65-9D91-7224C49458BB}"/>
                <c:ext xmlns:c16="http://schemas.microsoft.com/office/drawing/2014/chart" uri="{C3380CC4-5D6E-409C-BE32-E72D297353CC}">
                  <c16:uniqueId val="{00000002-B179-4809-B552-F721CCF180B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グラフワーク２!$C$295:$G$295</c:f>
              <c:strCache>
                <c:ptCount val="5"/>
                <c:pt idx="0">
                  <c:v>合計</c:v>
                </c:pt>
                <c:pt idx="1">
                  <c:v>男性</c:v>
                </c:pt>
                <c:pt idx="2">
                  <c:v>女性</c:v>
                </c:pt>
                <c:pt idx="3">
                  <c:v>その他</c:v>
                </c:pt>
                <c:pt idx="4">
                  <c:v>前回調査</c:v>
                </c:pt>
              </c:strCache>
            </c:strRef>
          </c:cat>
          <c:val>
            <c:numRef>
              <c:f>グラフワーク２!$C$296:$G$296</c:f>
              <c:numCache>
                <c:formatCode>0.0_ </c:formatCode>
                <c:ptCount val="5"/>
                <c:pt idx="0">
                  <c:v>32.172131147540981</c:v>
                </c:pt>
                <c:pt idx="1">
                  <c:v>39.325842696629216</c:v>
                </c:pt>
                <c:pt idx="2">
                  <c:v>30.576441102756892</c:v>
                </c:pt>
                <c:pt idx="3">
                  <c:v>0</c:v>
                </c:pt>
                <c:pt idx="4">
                  <c:v>31.524008350730689</c:v>
                </c:pt>
              </c:numCache>
            </c:numRef>
          </c:val>
          <c:extLst>
            <c:ext xmlns:c16="http://schemas.microsoft.com/office/drawing/2014/chart" uri="{C3380CC4-5D6E-409C-BE32-E72D297353CC}">
              <c16:uniqueId val="{00000003-1714-4C88-B1C1-E04B1D5C0776}"/>
            </c:ext>
          </c:extLst>
        </c:ser>
        <c:ser>
          <c:idx val="1"/>
          <c:order val="1"/>
          <c:tx>
            <c:strRef>
              <c:f>グラフワーク２!$B$297</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B179-4809-B552-F721CCF180B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グラフワーク２!$C$295:$G$295</c:f>
              <c:strCache>
                <c:ptCount val="5"/>
                <c:pt idx="0">
                  <c:v>合計</c:v>
                </c:pt>
                <c:pt idx="1">
                  <c:v>男性</c:v>
                </c:pt>
                <c:pt idx="2">
                  <c:v>女性</c:v>
                </c:pt>
                <c:pt idx="3">
                  <c:v>その他</c:v>
                </c:pt>
                <c:pt idx="4">
                  <c:v>前回調査</c:v>
                </c:pt>
              </c:strCache>
            </c:strRef>
          </c:cat>
          <c:val>
            <c:numRef>
              <c:f>グラフワーク２!$C$297:$G$297</c:f>
              <c:numCache>
                <c:formatCode>0.0_ </c:formatCode>
                <c:ptCount val="5"/>
                <c:pt idx="0">
                  <c:v>50.614754098360656</c:v>
                </c:pt>
                <c:pt idx="1">
                  <c:v>49.438202247191008</c:v>
                </c:pt>
                <c:pt idx="2">
                  <c:v>50.877192982456144</c:v>
                </c:pt>
                <c:pt idx="3">
                  <c:v>0</c:v>
                </c:pt>
                <c:pt idx="4">
                  <c:v>49.060542797494783</c:v>
                </c:pt>
              </c:numCache>
            </c:numRef>
          </c:val>
          <c:extLst>
            <c:ext xmlns:c16="http://schemas.microsoft.com/office/drawing/2014/chart" uri="{C3380CC4-5D6E-409C-BE32-E72D297353CC}">
              <c16:uniqueId val="{00000004-1714-4C88-B1C1-E04B1D5C0776}"/>
            </c:ext>
          </c:extLst>
        </c:ser>
        <c:ser>
          <c:idx val="2"/>
          <c:order val="2"/>
          <c:tx>
            <c:strRef>
              <c:f>グラフワーク２!$B$298</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02D-4468-B7FF-258539D7536E}"/>
                </c:ext>
              </c:extLst>
            </c:dLbl>
            <c:dLbl>
              <c:idx val="3"/>
              <c:delete val="1"/>
              <c:extLst>
                <c:ext xmlns:c15="http://schemas.microsoft.com/office/drawing/2012/chart" uri="{CE6537A1-D6FC-4f65-9D91-7224C49458BB}"/>
                <c:ext xmlns:c16="http://schemas.microsoft.com/office/drawing/2014/chart" uri="{C3380CC4-5D6E-409C-BE32-E72D297353CC}">
                  <c16:uniqueId val="{00000000-B179-4809-B552-F721CCF180B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グラフワーク２!$C$295:$G$295</c:f>
              <c:strCache>
                <c:ptCount val="5"/>
                <c:pt idx="0">
                  <c:v>合計</c:v>
                </c:pt>
                <c:pt idx="1">
                  <c:v>男性</c:v>
                </c:pt>
                <c:pt idx="2">
                  <c:v>女性</c:v>
                </c:pt>
                <c:pt idx="3">
                  <c:v>その他</c:v>
                </c:pt>
                <c:pt idx="4">
                  <c:v>前回調査</c:v>
                </c:pt>
              </c:strCache>
            </c:strRef>
          </c:cat>
          <c:val>
            <c:numRef>
              <c:f>グラフワーク２!$C$298:$G$298</c:f>
              <c:numCache>
                <c:formatCode>0.0_ </c:formatCode>
                <c:ptCount val="5"/>
                <c:pt idx="0">
                  <c:v>13.934426229508196</c:v>
                </c:pt>
                <c:pt idx="1">
                  <c:v>10.112359550561797</c:v>
                </c:pt>
                <c:pt idx="2">
                  <c:v>14.786967418546364</c:v>
                </c:pt>
                <c:pt idx="3">
                  <c:v>0</c:v>
                </c:pt>
                <c:pt idx="4">
                  <c:v>16.701461377870565</c:v>
                </c:pt>
              </c:numCache>
            </c:numRef>
          </c:val>
          <c:extLst>
            <c:ext xmlns:c16="http://schemas.microsoft.com/office/drawing/2014/chart" uri="{C3380CC4-5D6E-409C-BE32-E72D297353CC}">
              <c16:uniqueId val="{00000006-1714-4C88-B1C1-E04B1D5C0776}"/>
            </c:ext>
          </c:extLst>
        </c:ser>
        <c:ser>
          <c:idx val="3"/>
          <c:order val="3"/>
          <c:tx>
            <c:strRef>
              <c:f>グラフワーク２!$B$299</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092896174863388E-2"/>
                  <c:y val="4.444444444444444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714-4C88-B1C1-E04B1D5C0776}"/>
                </c:ext>
              </c:extLst>
            </c:dLbl>
            <c:dLbl>
              <c:idx val="1"/>
              <c:layout>
                <c:manualLayout>
                  <c:x val="4.3715846994535519E-3"/>
                  <c:y val="5.714285714285714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714-4C88-B1C1-E04B1D5C0776}"/>
                </c:ext>
              </c:extLst>
            </c:dLbl>
            <c:dLbl>
              <c:idx val="2"/>
              <c:layout>
                <c:manualLayout>
                  <c:x val="1.5300546448087432E-2"/>
                  <c:y val="2.539682539682539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714-4C88-B1C1-E04B1D5C0776}"/>
                </c:ext>
              </c:extLst>
            </c:dLbl>
            <c:dLbl>
              <c:idx val="3"/>
              <c:delete val="1"/>
              <c:extLst>
                <c:ext xmlns:c15="http://schemas.microsoft.com/office/drawing/2012/chart" uri="{CE6537A1-D6FC-4f65-9D91-7224C49458BB}"/>
                <c:ext xmlns:c16="http://schemas.microsoft.com/office/drawing/2014/chart" uri="{C3380CC4-5D6E-409C-BE32-E72D297353CC}">
                  <c16:uniqueId val="{0000000A-1714-4C88-B1C1-E04B1D5C0776}"/>
                </c:ext>
              </c:extLst>
            </c:dLbl>
            <c:dLbl>
              <c:idx val="4"/>
              <c:layout>
                <c:manualLayout>
                  <c:x val="1.5300546448087432E-2"/>
                  <c:y val="3.80952380952382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179-4809-B552-F721CCF180B9}"/>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グラフワーク２!$C$295:$G$295</c:f>
              <c:strCache>
                <c:ptCount val="5"/>
                <c:pt idx="0">
                  <c:v>合計</c:v>
                </c:pt>
                <c:pt idx="1">
                  <c:v>男性</c:v>
                </c:pt>
                <c:pt idx="2">
                  <c:v>女性</c:v>
                </c:pt>
                <c:pt idx="3">
                  <c:v>その他</c:v>
                </c:pt>
                <c:pt idx="4">
                  <c:v>前回調査</c:v>
                </c:pt>
              </c:strCache>
            </c:strRef>
          </c:cat>
          <c:val>
            <c:numRef>
              <c:f>グラフワーク２!$C$299:$G$299</c:f>
              <c:numCache>
                <c:formatCode>0.0_ </c:formatCode>
                <c:ptCount val="5"/>
                <c:pt idx="0">
                  <c:v>2.459016393442623</c:v>
                </c:pt>
                <c:pt idx="1">
                  <c:v>1.1235955056179776</c:v>
                </c:pt>
                <c:pt idx="2">
                  <c:v>2.7568922305764412</c:v>
                </c:pt>
                <c:pt idx="3">
                  <c:v>0</c:v>
                </c:pt>
                <c:pt idx="4">
                  <c:v>2.5052192066805845</c:v>
                </c:pt>
              </c:numCache>
            </c:numRef>
          </c:val>
          <c:extLst>
            <c:ext xmlns:c16="http://schemas.microsoft.com/office/drawing/2014/chart" uri="{C3380CC4-5D6E-409C-BE32-E72D297353CC}">
              <c16:uniqueId val="{0000000B-1714-4C88-B1C1-E04B1D5C0776}"/>
            </c:ext>
          </c:extLst>
        </c:ser>
        <c:ser>
          <c:idx val="4"/>
          <c:order val="4"/>
          <c:tx>
            <c:strRef>
              <c:f>グラフワーク２!$B$300</c:f>
              <c:strCache>
                <c:ptCount val="1"/>
                <c:pt idx="0">
                  <c:v>無回答</c:v>
                </c:pt>
              </c:strCache>
            </c:strRef>
          </c:tx>
          <c:spPr>
            <a:noFill/>
            <a:ln w="12700">
              <a:solidFill>
                <a:srgbClr val="000000"/>
              </a:solidFill>
              <a:prstDash val="solid"/>
            </a:ln>
          </c:spPr>
          <c:invertIfNegative val="0"/>
          <c:dLbls>
            <c:dLbl>
              <c:idx val="0"/>
              <c:layout>
                <c:manualLayout>
                  <c:x val="2.185792349726776E-2"/>
                  <c:y val="-6.349206349206349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714-4C88-B1C1-E04B1D5C0776}"/>
                </c:ext>
              </c:extLst>
            </c:dLbl>
            <c:dLbl>
              <c:idx val="1"/>
              <c:layout>
                <c:manualLayout>
                  <c:x val="1.9672131147540985E-2"/>
                  <c:y val="-1.269841269841263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714-4C88-B1C1-E04B1D5C0776}"/>
                </c:ext>
              </c:extLst>
            </c:dLbl>
            <c:dLbl>
              <c:idx val="2"/>
              <c:layout>
                <c:manualLayout>
                  <c:x val="2.185792349726776E-2"/>
                  <c:y val="-1.26984126984126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714-4C88-B1C1-E04B1D5C0776}"/>
                </c:ext>
              </c:extLst>
            </c:dLbl>
            <c:dLbl>
              <c:idx val="3"/>
              <c:delete val="1"/>
              <c:extLst>
                <c:ext xmlns:c15="http://schemas.microsoft.com/office/drawing/2012/chart" uri="{CE6537A1-D6FC-4f65-9D91-7224C49458BB}"/>
                <c:ext xmlns:c16="http://schemas.microsoft.com/office/drawing/2014/chart" uri="{C3380CC4-5D6E-409C-BE32-E72D297353CC}">
                  <c16:uniqueId val="{0000000F-1714-4C88-B1C1-E04B1D5C0776}"/>
                </c:ext>
              </c:extLst>
            </c:dLbl>
            <c:dLbl>
              <c:idx val="4"/>
              <c:layout>
                <c:manualLayout>
                  <c:x val="2.185792349726776E-2"/>
                  <c:y val="-2.539682539682539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179-4809-B552-F721CCF180B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グラフワーク２!$C$295:$G$295</c:f>
              <c:strCache>
                <c:ptCount val="5"/>
                <c:pt idx="0">
                  <c:v>合計</c:v>
                </c:pt>
                <c:pt idx="1">
                  <c:v>男性</c:v>
                </c:pt>
                <c:pt idx="2">
                  <c:v>女性</c:v>
                </c:pt>
                <c:pt idx="3">
                  <c:v>その他</c:v>
                </c:pt>
                <c:pt idx="4">
                  <c:v>前回調査</c:v>
                </c:pt>
              </c:strCache>
            </c:strRef>
          </c:cat>
          <c:val>
            <c:numRef>
              <c:f>グラフワーク２!$C$300:$G$300</c:f>
              <c:numCache>
                <c:formatCode>0.0_ </c:formatCode>
                <c:ptCount val="5"/>
                <c:pt idx="0">
                  <c:v>0.61475409836065575</c:v>
                </c:pt>
                <c:pt idx="1">
                  <c:v>0</c:v>
                </c:pt>
                <c:pt idx="2">
                  <c:v>0.75187969924812026</c:v>
                </c:pt>
                <c:pt idx="3">
                  <c:v>0</c:v>
                </c:pt>
                <c:pt idx="4">
                  <c:v>0.20876826722338204</c:v>
                </c:pt>
              </c:numCache>
            </c:numRef>
          </c:val>
          <c:extLst>
            <c:ext xmlns:c16="http://schemas.microsoft.com/office/drawing/2014/chart" uri="{C3380CC4-5D6E-409C-BE32-E72D297353CC}">
              <c16:uniqueId val="{00000010-1714-4C88-B1C1-E04B1D5C0776}"/>
            </c:ext>
          </c:extLst>
        </c:ser>
        <c:ser>
          <c:idx val="5"/>
          <c:order val="5"/>
          <c:tx>
            <c:strRef>
              <c:f>グラフワーク２!$B$301</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0601092896174863E-2"/>
                  <c:y val="-5.714285714285716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917-442F-A09D-151ADE78F797}"/>
                </c:ext>
              </c:extLst>
            </c:dLbl>
            <c:dLbl>
              <c:idx val="1"/>
              <c:layout>
                <c:manualLayout>
                  <c:x val="2.8415300546448089E-2"/>
                  <c:y val="-5.079365079365073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917-442F-A09D-151ADE78F797}"/>
                </c:ext>
              </c:extLst>
            </c:dLbl>
            <c:dLbl>
              <c:idx val="2"/>
              <c:layout>
                <c:manualLayout>
                  <c:x val="3.0601092896174704E-2"/>
                  <c:y val="-5.714285714285714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917-442F-A09D-151ADE78F79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グラフワーク２!$C$295:$G$295</c:f>
              <c:strCache>
                <c:ptCount val="5"/>
                <c:pt idx="0">
                  <c:v>合計</c:v>
                </c:pt>
                <c:pt idx="1">
                  <c:v>男性</c:v>
                </c:pt>
                <c:pt idx="2">
                  <c:v>女性</c:v>
                </c:pt>
                <c:pt idx="3">
                  <c:v>その他</c:v>
                </c:pt>
                <c:pt idx="4">
                  <c:v>前回調査</c:v>
                </c:pt>
              </c:strCache>
            </c:strRef>
          </c:cat>
          <c:val>
            <c:numRef>
              <c:f>グラフワーク２!$C$301:$G$301</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8917-442F-A09D-151ADE78F797}"/>
            </c:ext>
          </c:extLst>
        </c:ser>
        <c:dLbls>
          <c:dLblPos val="ctr"/>
          <c:showLegendKey val="0"/>
          <c:showVal val="1"/>
          <c:showCatName val="0"/>
          <c:showSerName val="0"/>
          <c:showPercent val="0"/>
          <c:showBubbleSize val="0"/>
        </c:dLbls>
        <c:gapWidth val="80"/>
        <c:overlap val="100"/>
        <c:axId val="237177144"/>
        <c:axId val="237177536"/>
      </c:barChart>
      <c:catAx>
        <c:axId val="237177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7536"/>
        <c:crosses val="autoZero"/>
        <c:auto val="1"/>
        <c:lblAlgn val="ctr"/>
        <c:lblOffset val="100"/>
        <c:tickLblSkip val="1"/>
        <c:tickMarkSkip val="1"/>
        <c:noMultiLvlLbl val="0"/>
      </c:catAx>
      <c:valAx>
        <c:axId val="237177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7144"/>
        <c:crosses val="autoZero"/>
        <c:crossBetween val="between"/>
        <c:majorUnit val="0.2"/>
      </c:valAx>
      <c:spPr>
        <a:noFill/>
        <a:ln w="12700">
          <a:solidFill>
            <a:srgbClr val="808080"/>
          </a:solidFill>
          <a:prstDash val="solid"/>
        </a:ln>
      </c:spPr>
    </c:plotArea>
    <c:legend>
      <c:legendPos val="r"/>
      <c:layout>
        <c:manualLayout>
          <c:xMode val="edge"/>
          <c:yMode val="edge"/>
          <c:x val="0.83989139882104902"/>
          <c:y val="3.5680539932508443E-2"/>
          <c:w val="0.15355122412977065"/>
          <c:h val="0.9452718410198724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484464238973"/>
          <c:y val="0.22377622377622378"/>
          <c:w val="0.71311532491941354"/>
          <c:h val="0.74825174825174823"/>
        </c:manualLayout>
      </c:layout>
      <c:barChart>
        <c:barDir val="bar"/>
        <c:grouping val="percentStacked"/>
        <c:varyColors val="0"/>
        <c:ser>
          <c:idx val="0"/>
          <c:order val="0"/>
          <c:tx>
            <c:strRef>
              <c:f>グラフワーク２!$C$3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グラフワーク２!$B$4:$B$5</c:f>
              <c:strCache>
                <c:ptCount val="2"/>
                <c:pt idx="0">
                  <c:v>前回調査</c:v>
                </c:pt>
                <c:pt idx="1">
                  <c:v>今回調査</c:v>
                </c:pt>
              </c:strCache>
            </c:strRef>
          </c:cat>
          <c:val>
            <c:numRef>
              <c:f>グラフワーク２!$C$4:$C$5</c:f>
              <c:numCache>
                <c:formatCode>0.0</c:formatCode>
                <c:ptCount val="2"/>
                <c:pt idx="0">
                  <c:v>19.832985386221296</c:v>
                </c:pt>
                <c:pt idx="1">
                  <c:v>18.237704918032787</c:v>
                </c:pt>
              </c:numCache>
            </c:numRef>
          </c:val>
          <c:extLst>
            <c:ext xmlns:c16="http://schemas.microsoft.com/office/drawing/2014/chart" uri="{C3380CC4-5D6E-409C-BE32-E72D297353CC}">
              <c16:uniqueId val="{00000000-D538-4B9D-BB04-548664799B18}"/>
            </c:ext>
          </c:extLst>
        </c:ser>
        <c:ser>
          <c:idx val="1"/>
          <c:order val="1"/>
          <c:tx>
            <c:strRef>
              <c:f>グラフワーク２!$D$3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グラフワーク２!$B$4:$B$5</c:f>
              <c:strCache>
                <c:ptCount val="2"/>
                <c:pt idx="0">
                  <c:v>前回調査</c:v>
                </c:pt>
                <c:pt idx="1">
                  <c:v>今回調査</c:v>
                </c:pt>
              </c:strCache>
            </c:strRef>
          </c:cat>
          <c:val>
            <c:numRef>
              <c:f>グラフワーク２!$D$4:$D$5</c:f>
              <c:numCache>
                <c:formatCode>0.0</c:formatCode>
                <c:ptCount val="2"/>
                <c:pt idx="0">
                  <c:v>80.167014613778704</c:v>
                </c:pt>
                <c:pt idx="1">
                  <c:v>81.762295081967224</c:v>
                </c:pt>
              </c:numCache>
            </c:numRef>
          </c:val>
          <c:extLst>
            <c:ext xmlns:c16="http://schemas.microsoft.com/office/drawing/2014/chart" uri="{C3380CC4-5D6E-409C-BE32-E72D297353CC}">
              <c16:uniqueId val="{00000001-D538-4B9D-BB04-548664799B18}"/>
            </c:ext>
          </c:extLst>
        </c:ser>
        <c:ser>
          <c:idx val="2"/>
          <c:order val="2"/>
          <c:tx>
            <c:strRef>
              <c:f>グラフワーク２!$E$3</c:f>
              <c:strCache>
                <c:ptCount val="1"/>
                <c:pt idx="0">
                  <c:v>その他</c:v>
                </c:pt>
              </c:strCache>
            </c:strRef>
          </c:tx>
          <c:spPr>
            <a:solidFill>
              <a:schemeClr val="bg1"/>
            </a:solidFill>
            <a:ln w="12700">
              <a:solidFill>
                <a:srgbClr val="000000"/>
              </a:solidFill>
              <a:prstDash val="solid"/>
            </a:ln>
          </c:spPr>
          <c:invertIfNegative val="0"/>
          <c:dLbls>
            <c:dLbl>
              <c:idx val="0"/>
              <c:layout>
                <c:manualLayout>
                  <c:x val="1.5300546448087432E-2"/>
                  <c:y val="1.86480186480185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538-4B9D-BB04-548664799B18}"/>
                </c:ext>
              </c:extLst>
            </c:dLbl>
            <c:dLbl>
              <c:idx val="1"/>
              <c:layout>
                <c:manualLayout>
                  <c:x val="1.7486338797814208E-2"/>
                  <c:y val="5.594405594405594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538-4B9D-BB04-548664799B1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グラフワーク２!$B$4:$B$5</c:f>
              <c:strCache>
                <c:ptCount val="2"/>
                <c:pt idx="0">
                  <c:v>前回調査</c:v>
                </c:pt>
                <c:pt idx="1">
                  <c:v>今回調査</c:v>
                </c:pt>
              </c:strCache>
            </c:strRef>
          </c:cat>
          <c:val>
            <c:numRef>
              <c:f>グラフワーク２!$E$4:$E$5</c:f>
              <c:numCache>
                <c:formatCode>0.0</c:formatCode>
                <c:ptCount val="2"/>
                <c:pt idx="0">
                  <c:v>0</c:v>
                </c:pt>
                <c:pt idx="1">
                  <c:v>0</c:v>
                </c:pt>
              </c:numCache>
            </c:numRef>
          </c:val>
          <c:extLst>
            <c:ext xmlns:c16="http://schemas.microsoft.com/office/drawing/2014/chart" uri="{C3380CC4-5D6E-409C-BE32-E72D297353CC}">
              <c16:uniqueId val="{00000004-D538-4B9D-BB04-548664799B18}"/>
            </c:ext>
          </c:extLst>
        </c:ser>
        <c:ser>
          <c:idx val="3"/>
          <c:order val="3"/>
          <c:tx>
            <c:strRef>
              <c:f>グラフワーク２!$F$3</c:f>
              <c:strCache>
                <c:ptCount val="1"/>
                <c:pt idx="0">
                  <c:v>無回答</c:v>
                </c:pt>
              </c:strCache>
            </c:strRef>
          </c:tx>
          <c:spPr>
            <a:solidFill>
              <a:schemeClr val="bg1"/>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2231-4579-9AE6-A66277389C8B}"/>
                </c:ext>
              </c:extLst>
            </c:dLbl>
            <c:dLbl>
              <c:idx val="1"/>
              <c:layout>
                <c:manualLayout>
                  <c:x val="2.6229508196721311E-2"/>
                  <c:y val="-0.1118881118881119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231-4579-9AE6-A66277389C8B}"/>
                </c:ext>
              </c:extLst>
            </c:dLbl>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グラフワーク２!$B$4:$B$5</c:f>
              <c:strCache>
                <c:ptCount val="2"/>
                <c:pt idx="0">
                  <c:v>前回調査</c:v>
                </c:pt>
                <c:pt idx="1">
                  <c:v>今回調査</c:v>
                </c:pt>
              </c:strCache>
            </c:strRef>
          </c:cat>
          <c:val>
            <c:numRef>
              <c:f>グラフワーク２!$F$4:$F$5</c:f>
              <c:numCache>
                <c:formatCode>0.0</c:formatCode>
                <c:ptCount val="2"/>
                <c:pt idx="0">
                  <c:v>0</c:v>
                </c:pt>
                <c:pt idx="1">
                  <c:v>0</c:v>
                </c:pt>
              </c:numCache>
            </c:numRef>
          </c:val>
          <c:extLst>
            <c:ext xmlns:c16="http://schemas.microsoft.com/office/drawing/2014/chart" uri="{C3380CC4-5D6E-409C-BE32-E72D297353CC}">
              <c16:uniqueId val="{00000000-2231-4579-9AE6-A66277389C8B}"/>
            </c:ext>
          </c:extLst>
        </c:ser>
        <c:ser>
          <c:idx val="4"/>
          <c:order val="4"/>
          <c:tx>
            <c:strRef>
              <c:f>グラフワーク２!$G$3</c:f>
              <c:strCache>
                <c:ptCount val="1"/>
                <c:pt idx="0">
                  <c:v>無効回答</c:v>
                </c:pt>
              </c:strCache>
            </c:strRef>
          </c:tx>
          <c:spPr>
            <a:pattFill prst="pct90">
              <a:fgClr>
                <a:schemeClr val="tx1"/>
              </a:fgClr>
              <a:bgClr>
                <a:schemeClr val="bg1"/>
              </a:bgClr>
            </a:pattFill>
            <a:ln>
              <a:solidFill>
                <a:srgbClr val="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2231-4579-9AE6-A66277389C8B}"/>
                </c:ext>
              </c:extLst>
            </c:dLbl>
            <c:dLbl>
              <c:idx val="1"/>
              <c:layout>
                <c:manualLayout>
                  <c:x val="4.8087431693988908E-2"/>
                  <c:y val="-1.864801864801860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231-4579-9AE6-A66277389C8B}"/>
                </c:ext>
              </c:extLst>
            </c:dLbl>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グラフワーク２!$B$4:$B$5</c:f>
              <c:strCache>
                <c:ptCount val="2"/>
                <c:pt idx="0">
                  <c:v>前回調査</c:v>
                </c:pt>
                <c:pt idx="1">
                  <c:v>今回調査</c:v>
                </c:pt>
              </c:strCache>
            </c:strRef>
          </c:cat>
          <c:val>
            <c:numRef>
              <c:f>グラフワーク２!$G$4:$G$5</c:f>
              <c:numCache>
                <c:formatCode>0.0</c:formatCode>
                <c:ptCount val="2"/>
                <c:pt idx="0">
                  <c:v>0</c:v>
                </c:pt>
                <c:pt idx="1">
                  <c:v>0</c:v>
                </c:pt>
              </c:numCache>
            </c:numRef>
          </c:val>
          <c:extLst>
            <c:ext xmlns:c16="http://schemas.microsoft.com/office/drawing/2014/chart" uri="{C3380CC4-5D6E-409C-BE32-E72D297353CC}">
              <c16:uniqueId val="{00000001-2231-4579-9AE6-A66277389C8B}"/>
            </c:ext>
          </c:extLst>
        </c:ser>
        <c:dLbls>
          <c:dLblPos val="ctr"/>
          <c:showLegendKey val="0"/>
          <c:showVal val="1"/>
          <c:showCatName val="0"/>
          <c:showSerName val="0"/>
          <c:showPercent val="0"/>
          <c:showBubbleSize val="0"/>
        </c:dLbls>
        <c:gapWidth val="100"/>
        <c:overlap val="100"/>
        <c:axId val="204770856"/>
        <c:axId val="204374496"/>
      </c:barChart>
      <c:catAx>
        <c:axId val="2047708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374496"/>
        <c:crosses val="autoZero"/>
        <c:auto val="1"/>
        <c:lblAlgn val="ctr"/>
        <c:lblOffset val="100"/>
        <c:tickLblSkip val="1"/>
        <c:tickMarkSkip val="1"/>
        <c:noMultiLvlLbl val="0"/>
      </c:catAx>
      <c:valAx>
        <c:axId val="204374496"/>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4770856"/>
        <c:crosses val="autoZero"/>
        <c:crossBetween val="between"/>
        <c:majorUnit val="0.2"/>
      </c:valAx>
      <c:spPr>
        <a:noFill/>
        <a:ln w="12700">
          <a:solidFill>
            <a:srgbClr val="808080"/>
          </a:solidFill>
          <a:prstDash val="solid"/>
        </a:ln>
      </c:spPr>
    </c:plotArea>
    <c:legend>
      <c:legendPos val="r"/>
      <c:layout>
        <c:manualLayout>
          <c:xMode val="edge"/>
          <c:yMode val="edge"/>
          <c:x val="0.89344331138935495"/>
          <c:y val="0.24475524475524477"/>
          <c:w val="9.1836151628587409E-2"/>
          <c:h val="0.618952700842464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475039757961287E-2"/>
          <c:y val="0.15425531914893617"/>
          <c:w val="0.70719401454128583"/>
          <c:h val="0.82446808510638303"/>
        </c:manualLayout>
      </c:layout>
      <c:barChart>
        <c:barDir val="bar"/>
        <c:grouping val="percentStacked"/>
        <c:varyColors val="0"/>
        <c:ser>
          <c:idx val="0"/>
          <c:order val="0"/>
          <c:tx>
            <c:strRef>
              <c:f>グラフワーク２!$I$296</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588-4C2E-80D0-1F61A8EDDC7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588-4C2E-80D0-1F61A8EDDC7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588-4C2E-80D0-1F61A8EDDC7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グラフワーク２!$J$295:$M$295</c:f>
              <c:strCache>
                <c:ptCount val="4"/>
                <c:pt idx="0">
                  <c:v>県央地域</c:v>
                </c:pt>
                <c:pt idx="1">
                  <c:v>県南地域</c:v>
                </c:pt>
                <c:pt idx="2">
                  <c:v>沿岸地域</c:v>
                </c:pt>
                <c:pt idx="3">
                  <c:v>県北地域</c:v>
                </c:pt>
              </c:strCache>
            </c:strRef>
          </c:cat>
          <c:val>
            <c:numRef>
              <c:f>グラフワーク２!$J$296:$M$296</c:f>
              <c:numCache>
                <c:formatCode>0.0_ </c:formatCode>
                <c:ptCount val="4"/>
                <c:pt idx="0">
                  <c:v>40.718562874251496</c:v>
                </c:pt>
                <c:pt idx="1">
                  <c:v>29.946524064171122</c:v>
                </c:pt>
                <c:pt idx="2">
                  <c:v>24.137931034482758</c:v>
                </c:pt>
                <c:pt idx="3">
                  <c:v>25.531914893617021</c:v>
                </c:pt>
              </c:numCache>
            </c:numRef>
          </c:val>
          <c:extLst>
            <c:ext xmlns:c16="http://schemas.microsoft.com/office/drawing/2014/chart" uri="{C3380CC4-5D6E-409C-BE32-E72D297353CC}">
              <c16:uniqueId val="{00000003-7588-4C2E-80D0-1F61A8EDDC7D}"/>
            </c:ext>
          </c:extLst>
        </c:ser>
        <c:ser>
          <c:idx val="1"/>
          <c:order val="1"/>
          <c:tx>
            <c:strRef>
              <c:f>グラフワーク２!$I$297</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グラフワーク２!$J$295:$M$295</c:f>
              <c:strCache>
                <c:ptCount val="4"/>
                <c:pt idx="0">
                  <c:v>県央地域</c:v>
                </c:pt>
                <c:pt idx="1">
                  <c:v>県南地域</c:v>
                </c:pt>
                <c:pt idx="2">
                  <c:v>沿岸地域</c:v>
                </c:pt>
                <c:pt idx="3">
                  <c:v>県北地域</c:v>
                </c:pt>
              </c:strCache>
            </c:strRef>
          </c:cat>
          <c:val>
            <c:numRef>
              <c:f>グラフワーク２!$J$297:$M$297</c:f>
              <c:numCache>
                <c:formatCode>0.0_ </c:formatCode>
                <c:ptCount val="4"/>
                <c:pt idx="0">
                  <c:v>50.898203592814376</c:v>
                </c:pt>
                <c:pt idx="1">
                  <c:v>48.663101604278076</c:v>
                </c:pt>
                <c:pt idx="2">
                  <c:v>56.321839080459768</c:v>
                </c:pt>
                <c:pt idx="3">
                  <c:v>46.808510638297875</c:v>
                </c:pt>
              </c:numCache>
            </c:numRef>
          </c:val>
          <c:extLst>
            <c:ext xmlns:c16="http://schemas.microsoft.com/office/drawing/2014/chart" uri="{C3380CC4-5D6E-409C-BE32-E72D297353CC}">
              <c16:uniqueId val="{00000004-7588-4C2E-80D0-1F61A8EDDC7D}"/>
            </c:ext>
          </c:extLst>
        </c:ser>
        <c:ser>
          <c:idx val="2"/>
          <c:order val="2"/>
          <c:tx>
            <c:strRef>
              <c:f>グラフワーク２!$I$298</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73D-4FF9-9FCB-F51A811FC62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グラフワーク２!$J$295:$M$295</c:f>
              <c:strCache>
                <c:ptCount val="4"/>
                <c:pt idx="0">
                  <c:v>県央地域</c:v>
                </c:pt>
                <c:pt idx="1">
                  <c:v>県南地域</c:v>
                </c:pt>
                <c:pt idx="2">
                  <c:v>沿岸地域</c:v>
                </c:pt>
                <c:pt idx="3">
                  <c:v>県北地域</c:v>
                </c:pt>
              </c:strCache>
            </c:strRef>
          </c:cat>
          <c:val>
            <c:numRef>
              <c:f>グラフワーク２!$J$298:$M$298</c:f>
              <c:numCache>
                <c:formatCode>0.0_ </c:formatCode>
                <c:ptCount val="4"/>
                <c:pt idx="0">
                  <c:v>6.5868263473053901</c:v>
                </c:pt>
                <c:pt idx="1">
                  <c:v>17.647058823529413</c:v>
                </c:pt>
                <c:pt idx="2">
                  <c:v>18.390804597701148</c:v>
                </c:pt>
                <c:pt idx="3">
                  <c:v>17.021276595744681</c:v>
                </c:pt>
              </c:numCache>
            </c:numRef>
          </c:val>
          <c:extLst>
            <c:ext xmlns:c16="http://schemas.microsoft.com/office/drawing/2014/chart" uri="{C3380CC4-5D6E-409C-BE32-E72D297353CC}">
              <c16:uniqueId val="{00000006-7588-4C2E-80D0-1F61A8EDDC7D}"/>
            </c:ext>
          </c:extLst>
        </c:ser>
        <c:ser>
          <c:idx val="3"/>
          <c:order val="3"/>
          <c:tx>
            <c:strRef>
              <c:f>グラフワーク２!$I$299</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6.5681444991789817E-3"/>
                  <c:y val="7.017543859649119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588-4C2E-80D0-1F61A8EDDC7D}"/>
                </c:ext>
              </c:extLst>
            </c:dLbl>
            <c:dLbl>
              <c:idx val="1"/>
              <c:layout>
                <c:manualLayout>
                  <c:x val="8.7575259989053095E-3"/>
                  <c:y val="4.465709728867629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588-4C2E-80D0-1F61A8EDDC7D}"/>
                </c:ext>
              </c:extLst>
            </c:dLbl>
            <c:dLbl>
              <c:idx val="2"/>
              <c:layout>
                <c:manualLayout>
                  <c:x val="-6.5681444991789817E-3"/>
                  <c:y val="5.103718494518328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588-4C2E-80D0-1F61A8EDDC7D}"/>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7588-4C2E-80D0-1F61A8EDDC7D}"/>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グラフワーク２!$J$295:$M$295</c:f>
              <c:strCache>
                <c:ptCount val="4"/>
                <c:pt idx="0">
                  <c:v>県央地域</c:v>
                </c:pt>
                <c:pt idx="1">
                  <c:v>県南地域</c:v>
                </c:pt>
                <c:pt idx="2">
                  <c:v>沿岸地域</c:v>
                </c:pt>
                <c:pt idx="3">
                  <c:v>県北地域</c:v>
                </c:pt>
              </c:strCache>
            </c:strRef>
          </c:cat>
          <c:val>
            <c:numRef>
              <c:f>グラフワーク２!$J$299:$M$299</c:f>
              <c:numCache>
                <c:formatCode>0.0_ </c:formatCode>
                <c:ptCount val="4"/>
                <c:pt idx="0">
                  <c:v>1.7964071856287425</c:v>
                </c:pt>
                <c:pt idx="1">
                  <c:v>2.6737967914438503</c:v>
                </c:pt>
                <c:pt idx="2">
                  <c:v>1.1494252873563218</c:v>
                </c:pt>
                <c:pt idx="3">
                  <c:v>6.3829787234042552</c:v>
                </c:pt>
              </c:numCache>
            </c:numRef>
          </c:val>
          <c:extLst>
            <c:ext xmlns:c16="http://schemas.microsoft.com/office/drawing/2014/chart" uri="{C3380CC4-5D6E-409C-BE32-E72D297353CC}">
              <c16:uniqueId val="{0000000B-7588-4C2E-80D0-1F61A8EDDC7D}"/>
            </c:ext>
          </c:extLst>
        </c:ser>
        <c:ser>
          <c:idx val="4"/>
          <c:order val="4"/>
          <c:tx>
            <c:strRef>
              <c:f>グラフワーク２!$I$300</c:f>
              <c:strCache>
                <c:ptCount val="1"/>
                <c:pt idx="0">
                  <c:v>無回答</c:v>
                </c:pt>
              </c:strCache>
            </c:strRef>
          </c:tx>
          <c:spPr>
            <a:noFill/>
            <a:ln w="12700">
              <a:solidFill>
                <a:srgbClr val="000000"/>
              </a:solidFill>
              <a:prstDash val="solid"/>
            </a:ln>
          </c:spPr>
          <c:invertIfNegative val="0"/>
          <c:dLbls>
            <c:dLbl>
              <c:idx val="0"/>
              <c:layout>
                <c:manualLayout>
                  <c:x val="1.3136288998357963E-2"/>
                  <c:y val="5.0232955330344467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588-4C2E-80D0-1F61A8EDDC7D}"/>
                </c:ext>
              </c:extLst>
            </c:dLbl>
            <c:dLbl>
              <c:idx val="1"/>
              <c:layout>
                <c:manualLayout>
                  <c:x val="1.7515051997810459E-2"/>
                  <c:y val="-1.27586683243541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588-4C2E-80D0-1F61A8EDDC7D}"/>
                </c:ext>
              </c:extLst>
            </c:dLbl>
            <c:dLbl>
              <c:idx val="2"/>
              <c:layout>
                <c:manualLayout>
                  <c:x val="1.0946907498631636E-2"/>
                  <c:y val="1.0046591066068893E-6"/>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588-4C2E-80D0-1F61A8EDDC7D}"/>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7588-4C2E-80D0-1F61A8EDDC7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グラフワーク２!$J$295:$M$295</c:f>
              <c:strCache>
                <c:ptCount val="4"/>
                <c:pt idx="0">
                  <c:v>県央地域</c:v>
                </c:pt>
                <c:pt idx="1">
                  <c:v>県南地域</c:v>
                </c:pt>
                <c:pt idx="2">
                  <c:v>沿岸地域</c:v>
                </c:pt>
                <c:pt idx="3">
                  <c:v>県北地域</c:v>
                </c:pt>
              </c:strCache>
            </c:strRef>
          </c:cat>
          <c:val>
            <c:numRef>
              <c:f>グラフワーク２!$J$300:$M$300</c:f>
              <c:numCache>
                <c:formatCode>0.0_ </c:formatCode>
                <c:ptCount val="4"/>
                <c:pt idx="0">
                  <c:v>0</c:v>
                </c:pt>
                <c:pt idx="1">
                  <c:v>0.53475935828876997</c:v>
                </c:pt>
                <c:pt idx="2">
                  <c:v>0</c:v>
                </c:pt>
                <c:pt idx="3">
                  <c:v>4.2553191489361701</c:v>
                </c:pt>
              </c:numCache>
            </c:numRef>
          </c:val>
          <c:extLst>
            <c:ext xmlns:c16="http://schemas.microsoft.com/office/drawing/2014/chart" uri="{C3380CC4-5D6E-409C-BE32-E72D297353CC}">
              <c16:uniqueId val="{00000010-7588-4C2E-80D0-1F61A8EDDC7D}"/>
            </c:ext>
          </c:extLst>
        </c:ser>
        <c:ser>
          <c:idx val="5"/>
          <c:order val="5"/>
          <c:tx>
            <c:strRef>
              <c:f>グラフワーク２!$I$301</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2.1893814997263273E-2"/>
                  <c:y val="-6.379535093998417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A68-4E7E-97F7-4D9923F5D40E}"/>
                </c:ext>
              </c:extLst>
            </c:dLbl>
            <c:dLbl>
              <c:idx val="1"/>
              <c:layout>
                <c:manualLayout>
                  <c:x val="2.40831964969896E-2"/>
                  <c:y val="-5.741576561303042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A68-4E7E-97F7-4D9923F5D40E}"/>
                </c:ext>
              </c:extLst>
            </c:dLbl>
            <c:dLbl>
              <c:idx val="2"/>
              <c:layout>
                <c:manualLayout>
                  <c:x val="2.1893814997263273E-2"/>
                  <c:y val="-3.827700963216918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A68-4E7E-97F7-4D9923F5D40E}"/>
                </c:ext>
              </c:extLst>
            </c:dLbl>
            <c:dLbl>
              <c:idx val="3"/>
              <c:layout>
                <c:manualLayout>
                  <c:x val="2.1893814997263273E-2"/>
                  <c:y val="-1.913825365130782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A68-4E7E-97F7-4D9923F5D40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グラフワーク２!$J$295:$M$295</c:f>
              <c:strCache>
                <c:ptCount val="4"/>
                <c:pt idx="0">
                  <c:v>県央地域</c:v>
                </c:pt>
                <c:pt idx="1">
                  <c:v>県南地域</c:v>
                </c:pt>
                <c:pt idx="2">
                  <c:v>沿岸地域</c:v>
                </c:pt>
                <c:pt idx="3">
                  <c:v>県北地域</c:v>
                </c:pt>
              </c:strCache>
            </c:strRef>
          </c:cat>
          <c:val>
            <c:numRef>
              <c:f>グラフワーク２!$J$301:$M$301</c:f>
              <c:numCache>
                <c:formatCode>0.0_ </c:formatCode>
                <c:ptCount val="4"/>
                <c:pt idx="0">
                  <c:v>0</c:v>
                </c:pt>
                <c:pt idx="1">
                  <c:v>0.53475935828876997</c:v>
                </c:pt>
                <c:pt idx="2">
                  <c:v>0</c:v>
                </c:pt>
                <c:pt idx="3">
                  <c:v>0</c:v>
                </c:pt>
              </c:numCache>
            </c:numRef>
          </c:val>
          <c:extLst>
            <c:ext xmlns:c16="http://schemas.microsoft.com/office/drawing/2014/chart" uri="{C3380CC4-5D6E-409C-BE32-E72D297353CC}">
              <c16:uniqueId val="{00000000-0A68-4E7E-97F7-4D9923F5D40E}"/>
            </c:ext>
          </c:extLst>
        </c:ser>
        <c:dLbls>
          <c:dLblPos val="ctr"/>
          <c:showLegendKey val="0"/>
          <c:showVal val="1"/>
          <c:showCatName val="0"/>
          <c:showSerName val="0"/>
          <c:showPercent val="0"/>
          <c:showBubbleSize val="0"/>
        </c:dLbls>
        <c:gapWidth val="80"/>
        <c:overlap val="100"/>
        <c:axId val="237177928"/>
        <c:axId val="237178320"/>
      </c:barChart>
      <c:catAx>
        <c:axId val="237177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8320"/>
        <c:crosses val="autoZero"/>
        <c:auto val="1"/>
        <c:lblAlgn val="ctr"/>
        <c:lblOffset val="100"/>
        <c:tickLblSkip val="1"/>
        <c:tickMarkSkip val="1"/>
        <c:noMultiLvlLbl val="0"/>
      </c:catAx>
      <c:valAx>
        <c:axId val="2371783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77928"/>
        <c:crosses val="autoZero"/>
        <c:crossBetween val="between"/>
        <c:majorUnit val="0.2"/>
      </c:valAx>
      <c:spPr>
        <a:noFill/>
        <a:ln w="12700">
          <a:solidFill>
            <a:srgbClr val="808080"/>
          </a:solidFill>
          <a:prstDash val="solid"/>
        </a:ln>
      </c:spPr>
    </c:plotArea>
    <c:legend>
      <c:legendPos val="r"/>
      <c:layout>
        <c:manualLayout>
          <c:xMode val="edge"/>
          <c:yMode val="edge"/>
          <c:x val="0.83995966021488688"/>
          <c:y val="2.8784488063393988E-2"/>
          <c:w val="0.15347219528593412"/>
          <c:h val="0.948384131409411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442622950819676E-2"/>
          <c:y val="0.15425531914893617"/>
          <c:w val="0.70491854911578677"/>
          <c:h val="0.82446808510638303"/>
        </c:manualLayout>
      </c:layout>
      <c:barChart>
        <c:barDir val="bar"/>
        <c:grouping val="percentStacked"/>
        <c:varyColors val="0"/>
        <c:ser>
          <c:idx val="0"/>
          <c:order val="0"/>
          <c:tx>
            <c:strRef>
              <c:f>グラフワーク２!$O$296</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784-4009-8C7A-DEECEA92F67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6784-4009-8C7A-DEECEA92F67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6784-4009-8C7A-DEECEA92F67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グラフワーク２!$P$295:$S$295</c:f>
              <c:strCache>
                <c:ptCount val="4"/>
                <c:pt idx="0">
                  <c:v>県央地域</c:v>
                </c:pt>
                <c:pt idx="1">
                  <c:v>県南地域</c:v>
                </c:pt>
                <c:pt idx="2">
                  <c:v>沿岸地域</c:v>
                </c:pt>
                <c:pt idx="3">
                  <c:v>県北地域</c:v>
                </c:pt>
              </c:strCache>
            </c:strRef>
          </c:cat>
          <c:val>
            <c:numRef>
              <c:f>グラフワーク２!$P$296:$S$296</c:f>
              <c:numCache>
                <c:formatCode>0.0_ </c:formatCode>
                <c:ptCount val="4"/>
                <c:pt idx="0">
                  <c:v>35.416666666666664</c:v>
                </c:pt>
                <c:pt idx="1">
                  <c:v>32.663316582914575</c:v>
                </c:pt>
                <c:pt idx="2">
                  <c:v>20.27027027027027</c:v>
                </c:pt>
                <c:pt idx="3">
                  <c:v>32.786885245901637</c:v>
                </c:pt>
              </c:numCache>
            </c:numRef>
          </c:val>
          <c:extLst>
            <c:ext xmlns:c16="http://schemas.microsoft.com/office/drawing/2014/chart" uri="{C3380CC4-5D6E-409C-BE32-E72D297353CC}">
              <c16:uniqueId val="{00000003-6784-4009-8C7A-DEECEA92F67F}"/>
            </c:ext>
          </c:extLst>
        </c:ser>
        <c:ser>
          <c:idx val="1"/>
          <c:order val="1"/>
          <c:tx>
            <c:strRef>
              <c:f>グラフワーク２!$O$297</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グラフワーク２!$P$295:$S$295</c:f>
              <c:strCache>
                <c:ptCount val="4"/>
                <c:pt idx="0">
                  <c:v>県央地域</c:v>
                </c:pt>
                <c:pt idx="1">
                  <c:v>県南地域</c:v>
                </c:pt>
                <c:pt idx="2">
                  <c:v>沿岸地域</c:v>
                </c:pt>
                <c:pt idx="3">
                  <c:v>県北地域</c:v>
                </c:pt>
              </c:strCache>
            </c:strRef>
          </c:cat>
          <c:val>
            <c:numRef>
              <c:f>グラフワーク２!$P$297:$S$297</c:f>
              <c:numCache>
                <c:formatCode>0.0_ </c:formatCode>
                <c:ptCount val="4"/>
                <c:pt idx="0">
                  <c:v>50.694444444444443</c:v>
                </c:pt>
                <c:pt idx="1">
                  <c:v>46.733668341708544</c:v>
                </c:pt>
                <c:pt idx="2">
                  <c:v>52.702702702702702</c:v>
                </c:pt>
                <c:pt idx="3">
                  <c:v>47.540983606557376</c:v>
                </c:pt>
              </c:numCache>
            </c:numRef>
          </c:val>
          <c:extLst>
            <c:ext xmlns:c16="http://schemas.microsoft.com/office/drawing/2014/chart" uri="{C3380CC4-5D6E-409C-BE32-E72D297353CC}">
              <c16:uniqueId val="{00000004-6784-4009-8C7A-DEECEA92F67F}"/>
            </c:ext>
          </c:extLst>
        </c:ser>
        <c:ser>
          <c:idx val="2"/>
          <c:order val="2"/>
          <c:tx>
            <c:strRef>
              <c:f>グラフワーク２!$O$298</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530-4D64-9D15-75789AC7298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グラフワーク２!$P$295:$S$295</c:f>
              <c:strCache>
                <c:ptCount val="4"/>
                <c:pt idx="0">
                  <c:v>県央地域</c:v>
                </c:pt>
                <c:pt idx="1">
                  <c:v>県南地域</c:v>
                </c:pt>
                <c:pt idx="2">
                  <c:v>沿岸地域</c:v>
                </c:pt>
                <c:pt idx="3">
                  <c:v>県北地域</c:v>
                </c:pt>
              </c:strCache>
            </c:strRef>
          </c:cat>
          <c:val>
            <c:numRef>
              <c:f>グラフワーク２!$P$298:$S$298</c:f>
              <c:numCache>
                <c:formatCode>0.0_ </c:formatCode>
                <c:ptCount val="4"/>
                <c:pt idx="0">
                  <c:v>12.5</c:v>
                </c:pt>
                <c:pt idx="1">
                  <c:v>16.08040201005025</c:v>
                </c:pt>
                <c:pt idx="2">
                  <c:v>27.027027027027028</c:v>
                </c:pt>
                <c:pt idx="3">
                  <c:v>16.393442622950818</c:v>
                </c:pt>
              </c:numCache>
            </c:numRef>
          </c:val>
          <c:extLst>
            <c:ext xmlns:c16="http://schemas.microsoft.com/office/drawing/2014/chart" uri="{C3380CC4-5D6E-409C-BE32-E72D297353CC}">
              <c16:uniqueId val="{00000006-6784-4009-8C7A-DEECEA92F67F}"/>
            </c:ext>
          </c:extLst>
        </c:ser>
        <c:ser>
          <c:idx val="3"/>
          <c:order val="3"/>
          <c:tx>
            <c:strRef>
              <c:f>グラフワーク２!$O$299</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4.0869153650875609E-3"/>
                  <c:y val="6.861742282214723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784-4009-8C7A-DEECEA92F67F}"/>
                </c:ext>
              </c:extLst>
            </c:dLbl>
            <c:dLbl>
              <c:idx val="1"/>
              <c:layout>
                <c:manualLayout>
                  <c:x val="-1.3744675358204779E-3"/>
                  <c:y val="4.899537557805280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784-4009-8C7A-DEECEA92F67F}"/>
                </c:ext>
              </c:extLst>
            </c:dLbl>
            <c:dLbl>
              <c:idx val="2"/>
              <c:layout>
                <c:manualLayout>
                  <c:x val="-5.1033948625274304E-3"/>
                  <c:y val="3.6583927009123857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784-4009-8C7A-DEECEA92F67F}"/>
                </c:ext>
              </c:extLst>
            </c:dLbl>
            <c:dLbl>
              <c:idx val="3"/>
              <c:layout>
                <c:manualLayout>
                  <c:x val="1.4344305322490427E-2"/>
                  <c:y val="3.697537807774028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784-4009-8C7A-DEECEA92F67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グラフワーク２!$P$295:$S$295</c:f>
              <c:strCache>
                <c:ptCount val="4"/>
                <c:pt idx="0">
                  <c:v>県央地域</c:v>
                </c:pt>
                <c:pt idx="1">
                  <c:v>県南地域</c:v>
                </c:pt>
                <c:pt idx="2">
                  <c:v>沿岸地域</c:v>
                </c:pt>
                <c:pt idx="3">
                  <c:v>県北地域</c:v>
                </c:pt>
              </c:strCache>
            </c:strRef>
          </c:cat>
          <c:val>
            <c:numRef>
              <c:f>グラフワーク２!$P$299:$S$299</c:f>
              <c:numCache>
                <c:formatCode>0.0_ </c:formatCode>
                <c:ptCount val="4"/>
                <c:pt idx="0">
                  <c:v>1.3888888888888888</c:v>
                </c:pt>
                <c:pt idx="1">
                  <c:v>4.0201005025125625</c:v>
                </c:pt>
                <c:pt idx="2">
                  <c:v>0</c:v>
                </c:pt>
                <c:pt idx="3">
                  <c:v>3.278688524590164</c:v>
                </c:pt>
              </c:numCache>
            </c:numRef>
          </c:val>
          <c:extLst>
            <c:ext xmlns:c16="http://schemas.microsoft.com/office/drawing/2014/chart" uri="{C3380CC4-5D6E-409C-BE32-E72D297353CC}">
              <c16:uniqueId val="{0000000B-6784-4009-8C7A-DEECEA92F67F}"/>
            </c:ext>
          </c:extLst>
        </c:ser>
        <c:ser>
          <c:idx val="4"/>
          <c:order val="4"/>
          <c:tx>
            <c:strRef>
              <c:f>グラフワーク２!$O$300</c:f>
              <c:strCache>
                <c:ptCount val="1"/>
                <c:pt idx="0">
                  <c:v>無回答</c:v>
                </c:pt>
              </c:strCache>
            </c:strRef>
          </c:tx>
          <c:spPr>
            <a:noFill/>
            <a:ln w="12700">
              <a:solidFill>
                <a:srgbClr val="000000"/>
              </a:solidFill>
              <a:prstDash val="solid"/>
            </a:ln>
          </c:spPr>
          <c:invertIfNegative val="0"/>
          <c:dLbls>
            <c:dLbl>
              <c:idx val="0"/>
              <c:layout>
                <c:manualLayout>
                  <c:x val="1.5168538358934641E-2"/>
                  <c:y val="-2.0609423822022219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784-4009-8C7A-DEECEA92F67F}"/>
                </c:ext>
              </c:extLst>
            </c:dLbl>
            <c:dLbl>
              <c:idx val="1"/>
              <c:layout>
                <c:manualLayout>
                  <c:x val="2.0965707155458028E-2"/>
                  <c:y val="-1.58645169353830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784-4009-8C7A-DEECEA92F67F}"/>
                </c:ext>
              </c:extLst>
            </c:dLbl>
            <c:dLbl>
              <c:idx val="2"/>
              <c:layout>
                <c:manualLayout>
                  <c:x val="2.0240680699226323E-2"/>
                  <c:y val="-2.621522309711286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784-4009-8C7A-DEECEA92F67F}"/>
                </c:ext>
              </c:extLst>
            </c:dLbl>
            <c:dLbl>
              <c:idx val="3"/>
              <c:layout>
                <c:manualLayout>
                  <c:x val="1.7076545759648735E-2"/>
                  <c:y val="-4.573278340207462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784-4009-8C7A-DEECEA92F67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グラフワーク２!$P$295:$S$295</c:f>
              <c:strCache>
                <c:ptCount val="4"/>
                <c:pt idx="0">
                  <c:v>県央地域</c:v>
                </c:pt>
                <c:pt idx="1">
                  <c:v>県南地域</c:v>
                </c:pt>
                <c:pt idx="2">
                  <c:v>沿岸地域</c:v>
                </c:pt>
                <c:pt idx="3">
                  <c:v>県北地域</c:v>
                </c:pt>
              </c:strCache>
            </c:strRef>
          </c:cat>
          <c:val>
            <c:numRef>
              <c:f>グラフワーク２!$P$300:$S$300</c:f>
              <c:numCache>
                <c:formatCode>0.0_ </c:formatCode>
                <c:ptCount val="4"/>
                <c:pt idx="0">
                  <c:v>0</c:v>
                </c:pt>
                <c:pt idx="1">
                  <c:v>0.50251256281407031</c:v>
                </c:pt>
                <c:pt idx="2">
                  <c:v>0</c:v>
                </c:pt>
                <c:pt idx="3">
                  <c:v>0</c:v>
                </c:pt>
              </c:numCache>
            </c:numRef>
          </c:val>
          <c:extLst>
            <c:ext xmlns:c16="http://schemas.microsoft.com/office/drawing/2014/chart" uri="{C3380CC4-5D6E-409C-BE32-E72D297353CC}">
              <c16:uniqueId val="{00000010-6784-4009-8C7A-DEECEA92F67F}"/>
            </c:ext>
          </c:extLst>
        </c:ser>
        <c:dLbls>
          <c:showLegendKey val="0"/>
          <c:showVal val="0"/>
          <c:showCatName val="0"/>
          <c:showSerName val="0"/>
          <c:showPercent val="0"/>
          <c:showBubbleSize val="0"/>
        </c:dLbls>
        <c:gapWidth val="80"/>
        <c:overlap val="100"/>
        <c:axId val="237507912"/>
        <c:axId val="237508304"/>
      </c:barChart>
      <c:catAx>
        <c:axId val="2375079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08304"/>
        <c:crosses val="autoZero"/>
        <c:auto val="1"/>
        <c:lblAlgn val="ctr"/>
        <c:lblOffset val="100"/>
        <c:tickLblSkip val="1"/>
        <c:tickMarkSkip val="1"/>
        <c:noMultiLvlLbl val="0"/>
      </c:catAx>
      <c:valAx>
        <c:axId val="23750830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07912"/>
        <c:crosses val="autoZero"/>
        <c:crossBetween val="between"/>
        <c:majorUnit val="0.2"/>
      </c:valAx>
      <c:spPr>
        <a:noFill/>
        <a:ln w="12700">
          <a:solidFill>
            <a:srgbClr val="808080"/>
          </a:solidFill>
          <a:prstDash val="solid"/>
        </a:ln>
      </c:spPr>
    </c:plotArea>
    <c:legend>
      <c:legendPos val="r"/>
      <c:layout>
        <c:manualLayout>
          <c:xMode val="edge"/>
          <c:yMode val="edge"/>
          <c:x val="0.83991285403050098"/>
          <c:y val="2.2982127234095737E-2"/>
          <c:w val="0.15353061259499429"/>
          <c:h val="0.9610603674540682"/>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853802757413941E-2"/>
          <c:y val="0.15425531914893617"/>
          <c:w val="0.70281525154183311"/>
          <c:h val="0.82446808510638303"/>
        </c:manualLayout>
      </c:layout>
      <c:barChart>
        <c:barDir val="bar"/>
        <c:grouping val="percentStacked"/>
        <c:varyColors val="0"/>
        <c:ser>
          <c:idx val="0"/>
          <c:order val="0"/>
          <c:tx>
            <c:strRef>
              <c:f>グラフワーク２!$B$311</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E8B-4831-A1B6-87A45054EC7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E8B-4831-A1B6-87A45054EC7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CE8B-4831-A1B6-87A45054EC7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グラフワーク２!$C$310:$G$310</c:f>
              <c:strCache>
                <c:ptCount val="5"/>
                <c:pt idx="0">
                  <c:v>合計</c:v>
                </c:pt>
                <c:pt idx="1">
                  <c:v>男性</c:v>
                </c:pt>
                <c:pt idx="2">
                  <c:v>女性</c:v>
                </c:pt>
                <c:pt idx="3">
                  <c:v>その他</c:v>
                </c:pt>
                <c:pt idx="4">
                  <c:v>前回調査</c:v>
                </c:pt>
              </c:strCache>
            </c:strRef>
          </c:cat>
          <c:val>
            <c:numRef>
              <c:f>グラフワーク２!$C$311:$G$311</c:f>
              <c:numCache>
                <c:formatCode>0.0_ </c:formatCode>
                <c:ptCount val="5"/>
                <c:pt idx="0">
                  <c:v>50.204918032786885</c:v>
                </c:pt>
                <c:pt idx="1">
                  <c:v>53.586497890295362</c:v>
                </c:pt>
                <c:pt idx="2">
                  <c:v>46.987951807228917</c:v>
                </c:pt>
                <c:pt idx="3">
                  <c:v>50</c:v>
                </c:pt>
                <c:pt idx="4">
                  <c:v>44.421487603305785</c:v>
                </c:pt>
              </c:numCache>
            </c:numRef>
          </c:val>
          <c:extLst>
            <c:ext xmlns:c16="http://schemas.microsoft.com/office/drawing/2014/chart" uri="{C3380CC4-5D6E-409C-BE32-E72D297353CC}">
              <c16:uniqueId val="{00000003-CE8B-4831-A1B6-87A45054EC7F}"/>
            </c:ext>
          </c:extLst>
        </c:ser>
        <c:ser>
          <c:idx val="1"/>
          <c:order val="1"/>
          <c:tx>
            <c:strRef>
              <c:f>グラフワーク２!$B$312</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グラフワーク２!$C$310:$G$310</c:f>
              <c:strCache>
                <c:ptCount val="5"/>
                <c:pt idx="0">
                  <c:v>合計</c:v>
                </c:pt>
                <c:pt idx="1">
                  <c:v>男性</c:v>
                </c:pt>
                <c:pt idx="2">
                  <c:v>女性</c:v>
                </c:pt>
                <c:pt idx="3">
                  <c:v>その他</c:v>
                </c:pt>
                <c:pt idx="4">
                  <c:v>前回調査</c:v>
                </c:pt>
              </c:strCache>
            </c:strRef>
          </c:cat>
          <c:val>
            <c:numRef>
              <c:f>グラフワーク２!$C$312:$G$312</c:f>
              <c:numCache>
                <c:formatCode>0.0_ </c:formatCode>
                <c:ptCount val="5"/>
                <c:pt idx="0">
                  <c:v>40.57377049180328</c:v>
                </c:pt>
                <c:pt idx="1">
                  <c:v>37.974683544303801</c:v>
                </c:pt>
                <c:pt idx="2">
                  <c:v>42.971887550200805</c:v>
                </c:pt>
                <c:pt idx="3">
                  <c:v>50</c:v>
                </c:pt>
                <c:pt idx="4">
                  <c:v>45.041322314049587</c:v>
                </c:pt>
              </c:numCache>
            </c:numRef>
          </c:val>
          <c:extLst>
            <c:ext xmlns:c16="http://schemas.microsoft.com/office/drawing/2014/chart" uri="{C3380CC4-5D6E-409C-BE32-E72D297353CC}">
              <c16:uniqueId val="{00000004-CE8B-4831-A1B6-87A45054EC7F}"/>
            </c:ext>
          </c:extLst>
        </c:ser>
        <c:ser>
          <c:idx val="2"/>
          <c:order val="2"/>
          <c:tx>
            <c:strRef>
              <c:f>グラフワーク２!$B$313</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567-4D4C-B9F0-C85D206620D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グラフワーク２!$C$310:$G$310</c:f>
              <c:strCache>
                <c:ptCount val="5"/>
                <c:pt idx="0">
                  <c:v>合計</c:v>
                </c:pt>
                <c:pt idx="1">
                  <c:v>男性</c:v>
                </c:pt>
                <c:pt idx="2">
                  <c:v>女性</c:v>
                </c:pt>
                <c:pt idx="3">
                  <c:v>その他</c:v>
                </c:pt>
                <c:pt idx="4">
                  <c:v>前回調査</c:v>
                </c:pt>
              </c:strCache>
            </c:strRef>
          </c:cat>
          <c:val>
            <c:numRef>
              <c:f>グラフワーク２!$C$313:$G$313</c:f>
              <c:numCache>
                <c:formatCode>0.0_ </c:formatCode>
                <c:ptCount val="5"/>
                <c:pt idx="0">
                  <c:v>8.1967213114754092</c:v>
                </c:pt>
                <c:pt idx="1">
                  <c:v>7.1729957805907167</c:v>
                </c:pt>
                <c:pt idx="2">
                  <c:v>9.236947791164658</c:v>
                </c:pt>
                <c:pt idx="3">
                  <c:v>0</c:v>
                </c:pt>
                <c:pt idx="4">
                  <c:v>8.677685950413224</c:v>
                </c:pt>
              </c:numCache>
            </c:numRef>
          </c:val>
          <c:extLst>
            <c:ext xmlns:c16="http://schemas.microsoft.com/office/drawing/2014/chart" uri="{C3380CC4-5D6E-409C-BE32-E72D297353CC}">
              <c16:uniqueId val="{00000006-CE8B-4831-A1B6-87A45054EC7F}"/>
            </c:ext>
          </c:extLst>
        </c:ser>
        <c:ser>
          <c:idx val="3"/>
          <c:order val="3"/>
          <c:tx>
            <c:strRef>
              <c:f>グラフワーク２!$B$314</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0"/>
                  <c:y val="2.551834130781499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E8B-4831-A1B6-87A45054EC7F}"/>
                </c:ext>
              </c:extLst>
            </c:dLbl>
            <c:dLbl>
              <c:idx val="1"/>
              <c:layout>
                <c:manualLayout>
                  <c:x val="0"/>
                  <c:y val="1.913875598086124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E8B-4831-A1B6-87A45054EC7F}"/>
                </c:ext>
              </c:extLst>
            </c:dLbl>
            <c:dLbl>
              <c:idx val="2"/>
              <c:layout>
                <c:manualLayout>
                  <c:x val="-1.6055278859374966E-16"/>
                  <c:y val="1.913875598086130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E8B-4831-A1B6-87A45054EC7F}"/>
                </c:ext>
              </c:extLst>
            </c:dLbl>
            <c:dLbl>
              <c:idx val="3"/>
              <c:layout>
                <c:manualLayout>
                  <c:x val="-6.5681444991789817E-3"/>
                  <c:y val="1.913875598086124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E8B-4831-A1B6-87A45054EC7F}"/>
                </c:ext>
              </c:extLst>
            </c:dLbl>
            <c:dLbl>
              <c:idx val="4"/>
              <c:layout>
                <c:manualLayout>
                  <c:x val="6.5681444991789817E-3"/>
                  <c:y val="1.913875598086124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457-4692-948A-8429F47FA274}"/>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グラフワーク２!$C$310:$G$310</c:f>
              <c:strCache>
                <c:ptCount val="5"/>
                <c:pt idx="0">
                  <c:v>合計</c:v>
                </c:pt>
                <c:pt idx="1">
                  <c:v>男性</c:v>
                </c:pt>
                <c:pt idx="2">
                  <c:v>女性</c:v>
                </c:pt>
                <c:pt idx="3">
                  <c:v>その他</c:v>
                </c:pt>
                <c:pt idx="4">
                  <c:v>前回調査</c:v>
                </c:pt>
              </c:strCache>
            </c:strRef>
          </c:cat>
          <c:val>
            <c:numRef>
              <c:f>グラフワーク２!$C$314:$G$314</c:f>
              <c:numCache>
                <c:formatCode>0.0_ </c:formatCode>
                <c:ptCount val="5"/>
                <c:pt idx="0">
                  <c:v>0.81967213114754101</c:v>
                </c:pt>
                <c:pt idx="1">
                  <c:v>1.2658227848101267</c:v>
                </c:pt>
                <c:pt idx="2">
                  <c:v>0.40160642570281119</c:v>
                </c:pt>
                <c:pt idx="3">
                  <c:v>0</c:v>
                </c:pt>
                <c:pt idx="4">
                  <c:v>1.4462809917355373</c:v>
                </c:pt>
              </c:numCache>
            </c:numRef>
          </c:val>
          <c:extLst>
            <c:ext xmlns:c16="http://schemas.microsoft.com/office/drawing/2014/chart" uri="{C3380CC4-5D6E-409C-BE32-E72D297353CC}">
              <c16:uniqueId val="{0000000B-CE8B-4831-A1B6-87A45054EC7F}"/>
            </c:ext>
          </c:extLst>
        </c:ser>
        <c:ser>
          <c:idx val="4"/>
          <c:order val="4"/>
          <c:tx>
            <c:strRef>
              <c:f>グラフワーク２!$B$315</c:f>
              <c:strCache>
                <c:ptCount val="1"/>
                <c:pt idx="0">
                  <c:v>無回答</c:v>
                </c:pt>
              </c:strCache>
            </c:strRef>
          </c:tx>
          <c:spPr>
            <a:noFill/>
            <a:ln w="12700">
              <a:solidFill>
                <a:srgbClr val="000000"/>
              </a:solidFill>
              <a:prstDash val="solid"/>
            </a:ln>
          </c:spPr>
          <c:invertIfNegative val="0"/>
          <c:dLbls>
            <c:dLbl>
              <c:idx val="0"/>
              <c:layout>
                <c:manualLayout>
                  <c:x val="1.3136288998357963E-2"/>
                  <c:y val="-2.55178389782616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E8B-4831-A1B6-87A45054EC7F}"/>
                </c:ext>
              </c:extLst>
            </c:dLbl>
            <c:dLbl>
              <c:idx val="1"/>
              <c:layout>
                <c:manualLayout>
                  <c:x val="1.3136288998357963E-2"/>
                  <c:y val="-4.46565949591229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E8B-4831-A1B6-87A45054EC7F}"/>
                </c:ext>
              </c:extLst>
            </c:dLbl>
            <c:dLbl>
              <c:idx val="2"/>
              <c:layout>
                <c:manualLayout>
                  <c:x val="1.5325670498084131E-2"/>
                  <c:y val="-2.55178389782616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E8B-4831-A1B6-87A45054EC7F}"/>
                </c:ext>
              </c:extLst>
            </c:dLbl>
            <c:dLbl>
              <c:idx val="3"/>
              <c:layout>
                <c:manualLayout>
                  <c:x val="1.3136288998357963E-2"/>
                  <c:y val="-3.189742430521543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E8B-4831-A1B6-87A45054EC7F}"/>
                </c:ext>
              </c:extLst>
            </c:dLbl>
            <c:dLbl>
              <c:idx val="4"/>
              <c:layout>
                <c:manualLayout>
                  <c:x val="1.0946907498631475E-2"/>
                  <c:y val="-3.189742430521543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457-4692-948A-8429F47FA27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グラフワーク２!$C$310:$G$310</c:f>
              <c:strCache>
                <c:ptCount val="5"/>
                <c:pt idx="0">
                  <c:v>合計</c:v>
                </c:pt>
                <c:pt idx="1">
                  <c:v>男性</c:v>
                </c:pt>
                <c:pt idx="2">
                  <c:v>女性</c:v>
                </c:pt>
                <c:pt idx="3">
                  <c:v>その他</c:v>
                </c:pt>
                <c:pt idx="4">
                  <c:v>前回調査</c:v>
                </c:pt>
              </c:strCache>
            </c:strRef>
          </c:cat>
          <c:val>
            <c:numRef>
              <c:f>グラフワーク２!$C$315:$G$315</c:f>
              <c:numCache>
                <c:formatCode>0.0_ </c:formatCode>
                <c:ptCount val="5"/>
                <c:pt idx="0">
                  <c:v>0.20491803278688525</c:v>
                </c:pt>
                <c:pt idx="1">
                  <c:v>0</c:v>
                </c:pt>
                <c:pt idx="2">
                  <c:v>0.40160642570281119</c:v>
                </c:pt>
                <c:pt idx="3">
                  <c:v>0</c:v>
                </c:pt>
                <c:pt idx="4">
                  <c:v>0.41322314049586778</c:v>
                </c:pt>
              </c:numCache>
            </c:numRef>
          </c:val>
          <c:extLst>
            <c:ext xmlns:c16="http://schemas.microsoft.com/office/drawing/2014/chart" uri="{C3380CC4-5D6E-409C-BE32-E72D297353CC}">
              <c16:uniqueId val="{00000010-CE8B-4831-A1B6-87A45054EC7F}"/>
            </c:ext>
          </c:extLst>
        </c:ser>
        <c:ser>
          <c:idx val="5"/>
          <c:order val="5"/>
          <c:tx>
            <c:strRef>
              <c:f>グラフワーク２!$B$316</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1.9704433497536946E-2"/>
                  <c:y val="-7.655502392344497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034-4F6D-884E-AE62DB108D6C}"/>
                </c:ext>
              </c:extLst>
            </c:dLbl>
            <c:dLbl>
              <c:idx val="1"/>
              <c:layout>
                <c:manualLayout>
                  <c:x val="2.1893814997263273E-2"/>
                  <c:y val="-9.56937799043062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034-4F6D-884E-AE62DB108D6C}"/>
                </c:ext>
              </c:extLst>
            </c:dLbl>
            <c:dLbl>
              <c:idx val="2"/>
              <c:layout>
                <c:manualLayout>
                  <c:x val="2.1893814997263273E-2"/>
                  <c:y val="-8.293460925039872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034-4F6D-884E-AE62DB108D6C}"/>
                </c:ext>
              </c:extLst>
            </c:dLbl>
            <c:dLbl>
              <c:idx val="3"/>
              <c:layout>
                <c:manualLayout>
                  <c:x val="2.1893814997263273E-2"/>
                  <c:y val="-8.931419457735247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034-4F6D-884E-AE62DB108D6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グラフワーク２!$C$310:$G$310</c:f>
              <c:strCache>
                <c:ptCount val="5"/>
                <c:pt idx="0">
                  <c:v>合計</c:v>
                </c:pt>
                <c:pt idx="1">
                  <c:v>男性</c:v>
                </c:pt>
                <c:pt idx="2">
                  <c:v>女性</c:v>
                </c:pt>
                <c:pt idx="3">
                  <c:v>その他</c:v>
                </c:pt>
                <c:pt idx="4">
                  <c:v>前回調査</c:v>
                </c:pt>
              </c:strCache>
            </c:strRef>
          </c:cat>
          <c:val>
            <c:numRef>
              <c:f>グラフワーク２!$C$316:$G$316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8034-4F6D-884E-AE62DB108D6C}"/>
            </c:ext>
          </c:extLst>
        </c:ser>
        <c:dLbls>
          <c:dLblPos val="ctr"/>
          <c:showLegendKey val="0"/>
          <c:showVal val="1"/>
          <c:showCatName val="0"/>
          <c:showSerName val="0"/>
          <c:showPercent val="0"/>
          <c:showBubbleSize val="0"/>
        </c:dLbls>
        <c:gapWidth val="80"/>
        <c:overlap val="100"/>
        <c:axId val="237509088"/>
        <c:axId val="237509480"/>
      </c:barChart>
      <c:catAx>
        <c:axId val="2375090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09480"/>
        <c:crosses val="autoZero"/>
        <c:auto val="1"/>
        <c:lblAlgn val="ctr"/>
        <c:lblOffset val="100"/>
        <c:tickLblSkip val="1"/>
        <c:tickMarkSkip val="1"/>
        <c:noMultiLvlLbl val="0"/>
      </c:catAx>
      <c:valAx>
        <c:axId val="2375094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09088"/>
        <c:crosses val="autoZero"/>
        <c:crossBetween val="between"/>
        <c:majorUnit val="0.2"/>
      </c:valAx>
      <c:spPr>
        <a:noFill/>
        <a:ln w="12700">
          <a:solidFill>
            <a:srgbClr val="808080"/>
          </a:solidFill>
          <a:prstDash val="solid"/>
        </a:ln>
      </c:spPr>
    </c:plotArea>
    <c:legend>
      <c:legendPos val="r"/>
      <c:layout>
        <c:manualLayout>
          <c:xMode val="edge"/>
          <c:yMode val="edge"/>
          <c:x val="0.83995966021488688"/>
          <c:y val="3.5164073390347737E-2"/>
          <c:w val="0.15347219528593409"/>
          <c:h val="0.9420045460824575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475039757961287E-2"/>
          <c:y val="0.15425531914893617"/>
          <c:w val="0.70938339604101208"/>
          <c:h val="0.82446808510638303"/>
        </c:manualLayout>
      </c:layout>
      <c:barChart>
        <c:barDir val="bar"/>
        <c:grouping val="percentStacked"/>
        <c:varyColors val="0"/>
        <c:ser>
          <c:idx val="0"/>
          <c:order val="0"/>
          <c:tx>
            <c:strRef>
              <c:f>グラフワーク２!$I$311</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991-4E67-A150-19BE22B9DE0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991-4E67-A150-19BE22B9DE0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991-4E67-A150-19BE22B9DE0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グラフワーク２!$J$310:$M$310</c:f>
              <c:strCache>
                <c:ptCount val="4"/>
                <c:pt idx="0">
                  <c:v>県央地域</c:v>
                </c:pt>
                <c:pt idx="1">
                  <c:v>県南地域</c:v>
                </c:pt>
                <c:pt idx="2">
                  <c:v>沿岸地域</c:v>
                </c:pt>
                <c:pt idx="3">
                  <c:v>県北地域</c:v>
                </c:pt>
              </c:strCache>
            </c:strRef>
          </c:cat>
          <c:val>
            <c:numRef>
              <c:f>グラフワーク２!$J$311:$M$311</c:f>
              <c:numCache>
                <c:formatCode>0.0_ </c:formatCode>
                <c:ptCount val="4"/>
                <c:pt idx="0">
                  <c:v>54.268292682926834</c:v>
                </c:pt>
                <c:pt idx="1">
                  <c:v>51.322751322751323</c:v>
                </c:pt>
                <c:pt idx="2">
                  <c:v>39.080459770114942</c:v>
                </c:pt>
                <c:pt idx="3">
                  <c:v>52.083333333333336</c:v>
                </c:pt>
              </c:numCache>
            </c:numRef>
          </c:val>
          <c:extLst>
            <c:ext xmlns:c16="http://schemas.microsoft.com/office/drawing/2014/chart" uri="{C3380CC4-5D6E-409C-BE32-E72D297353CC}">
              <c16:uniqueId val="{00000003-1991-4E67-A150-19BE22B9DE05}"/>
            </c:ext>
          </c:extLst>
        </c:ser>
        <c:ser>
          <c:idx val="1"/>
          <c:order val="1"/>
          <c:tx>
            <c:strRef>
              <c:f>グラフワーク２!$I$312</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グラフワーク２!$J$310:$M$310</c:f>
              <c:strCache>
                <c:ptCount val="4"/>
                <c:pt idx="0">
                  <c:v>県央地域</c:v>
                </c:pt>
                <c:pt idx="1">
                  <c:v>県南地域</c:v>
                </c:pt>
                <c:pt idx="2">
                  <c:v>沿岸地域</c:v>
                </c:pt>
                <c:pt idx="3">
                  <c:v>県北地域</c:v>
                </c:pt>
              </c:strCache>
            </c:strRef>
          </c:cat>
          <c:val>
            <c:numRef>
              <c:f>グラフワーク２!$J$312:$M$312</c:f>
              <c:numCache>
                <c:formatCode>0.0_ </c:formatCode>
                <c:ptCount val="4"/>
                <c:pt idx="0">
                  <c:v>37.804878048780488</c:v>
                </c:pt>
                <c:pt idx="1">
                  <c:v>40.211640211640209</c:v>
                </c:pt>
                <c:pt idx="2">
                  <c:v>48.275862068965516</c:v>
                </c:pt>
                <c:pt idx="3">
                  <c:v>37.5</c:v>
                </c:pt>
              </c:numCache>
            </c:numRef>
          </c:val>
          <c:extLst>
            <c:ext xmlns:c16="http://schemas.microsoft.com/office/drawing/2014/chart" uri="{C3380CC4-5D6E-409C-BE32-E72D297353CC}">
              <c16:uniqueId val="{00000004-1991-4E67-A150-19BE22B9DE05}"/>
            </c:ext>
          </c:extLst>
        </c:ser>
        <c:ser>
          <c:idx val="2"/>
          <c:order val="2"/>
          <c:tx>
            <c:strRef>
              <c:f>グラフワーク２!$I$313</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E49-4F37-A784-C7C006861DF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グラフワーク２!$J$310:$M$310</c:f>
              <c:strCache>
                <c:ptCount val="4"/>
                <c:pt idx="0">
                  <c:v>県央地域</c:v>
                </c:pt>
                <c:pt idx="1">
                  <c:v>県南地域</c:v>
                </c:pt>
                <c:pt idx="2">
                  <c:v>沿岸地域</c:v>
                </c:pt>
                <c:pt idx="3">
                  <c:v>県北地域</c:v>
                </c:pt>
              </c:strCache>
            </c:strRef>
          </c:cat>
          <c:val>
            <c:numRef>
              <c:f>グラフワーク２!$J$313:$M$313</c:f>
              <c:numCache>
                <c:formatCode>0.0_ </c:formatCode>
                <c:ptCount val="4"/>
                <c:pt idx="0">
                  <c:v>6.7073170731707323</c:v>
                </c:pt>
                <c:pt idx="1">
                  <c:v>6.8783068783068781</c:v>
                </c:pt>
                <c:pt idx="2">
                  <c:v>12.643678160919542</c:v>
                </c:pt>
                <c:pt idx="3">
                  <c:v>10.416666666666668</c:v>
                </c:pt>
              </c:numCache>
            </c:numRef>
          </c:val>
          <c:extLst>
            <c:ext xmlns:c16="http://schemas.microsoft.com/office/drawing/2014/chart" uri="{C3380CC4-5D6E-409C-BE32-E72D297353CC}">
              <c16:uniqueId val="{00000006-1991-4E67-A150-19BE22B9DE05}"/>
            </c:ext>
          </c:extLst>
        </c:ser>
        <c:ser>
          <c:idx val="3"/>
          <c:order val="3"/>
          <c:tx>
            <c:strRef>
              <c:f>グラフワーク２!$I$314</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0"/>
                  <c:y val="3.187292823456829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991-4E67-A150-19BE22B9DE05}"/>
                </c:ext>
              </c:extLst>
            </c:dLbl>
            <c:dLbl>
              <c:idx val="1"/>
              <c:layout>
                <c:manualLayout>
                  <c:x val="2.1893814997263274E-3"/>
                  <c:y val="3.7185013227928179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991-4E67-A150-19BE22B9DE05}"/>
                </c:ext>
              </c:extLst>
            </c:dLbl>
            <c:dLbl>
              <c:idx val="2"/>
              <c:layout>
                <c:manualLayout>
                  <c:x val="0"/>
                  <c:y val="4.249709822128807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991-4E67-A150-19BE22B9DE05}"/>
                </c:ext>
              </c:extLst>
            </c:dLbl>
            <c:dLbl>
              <c:idx val="3"/>
              <c:layout>
                <c:manualLayout>
                  <c:x val="0"/>
                  <c:y val="4.780918321464806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991-4E67-A150-19BE22B9DE05}"/>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グラフワーク２!$J$310:$M$310</c:f>
              <c:strCache>
                <c:ptCount val="4"/>
                <c:pt idx="0">
                  <c:v>県央地域</c:v>
                </c:pt>
                <c:pt idx="1">
                  <c:v>県南地域</c:v>
                </c:pt>
                <c:pt idx="2">
                  <c:v>沿岸地域</c:v>
                </c:pt>
                <c:pt idx="3">
                  <c:v>県北地域</c:v>
                </c:pt>
              </c:strCache>
            </c:strRef>
          </c:cat>
          <c:val>
            <c:numRef>
              <c:f>グラフワーク２!$J$314:$M$314</c:f>
              <c:numCache>
                <c:formatCode>0.0_ </c:formatCode>
                <c:ptCount val="4"/>
                <c:pt idx="0">
                  <c:v>0.6097560975609756</c:v>
                </c:pt>
                <c:pt idx="1">
                  <c:v>1.5873015873015872</c:v>
                </c:pt>
                <c:pt idx="2">
                  <c:v>0</c:v>
                </c:pt>
                <c:pt idx="3">
                  <c:v>0</c:v>
                </c:pt>
              </c:numCache>
            </c:numRef>
          </c:val>
          <c:extLst>
            <c:ext xmlns:c16="http://schemas.microsoft.com/office/drawing/2014/chart" uri="{C3380CC4-5D6E-409C-BE32-E72D297353CC}">
              <c16:uniqueId val="{0000000B-1991-4E67-A150-19BE22B9DE05}"/>
            </c:ext>
          </c:extLst>
        </c:ser>
        <c:ser>
          <c:idx val="4"/>
          <c:order val="4"/>
          <c:tx>
            <c:strRef>
              <c:f>グラフワーク２!$I$315</c:f>
              <c:strCache>
                <c:ptCount val="1"/>
                <c:pt idx="0">
                  <c:v>無回答</c:v>
                </c:pt>
              </c:strCache>
            </c:strRef>
          </c:tx>
          <c:spPr>
            <a:noFill/>
            <a:ln w="12700">
              <a:solidFill>
                <a:srgbClr val="000000"/>
              </a:solidFill>
              <a:prstDash val="solid"/>
            </a:ln>
          </c:spPr>
          <c:invertIfNegative val="0"/>
          <c:dLbls>
            <c:dLbl>
              <c:idx val="0"/>
              <c:layout>
                <c:manualLayout>
                  <c:x val="1.7515051997810619E-2"/>
                  <c:y val="-2.65604249667994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991-4E67-A150-19BE22B9DE05}"/>
                </c:ext>
              </c:extLst>
            </c:dLbl>
            <c:dLbl>
              <c:idx val="1"/>
              <c:layout>
                <c:manualLayout>
                  <c:x val="1.3136288998357963E-2"/>
                  <c:y val="-2.124833997343957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991-4E67-A150-19BE22B9DE05}"/>
                </c:ext>
              </c:extLst>
            </c:dLbl>
            <c:dLbl>
              <c:idx val="2"/>
              <c:layout>
                <c:manualLayout>
                  <c:x val="1.3136288998357963E-2"/>
                  <c:y val="-2.656042496679946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991-4E67-A150-19BE22B9DE05}"/>
                </c:ext>
              </c:extLst>
            </c:dLbl>
            <c:dLbl>
              <c:idx val="3"/>
              <c:layout>
                <c:manualLayout>
                  <c:x val="1.3136288998357963E-2"/>
                  <c:y val="-1.593625498007968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991-4E67-A150-19BE22B9DE0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グラフワーク２!$J$310:$M$310</c:f>
              <c:strCache>
                <c:ptCount val="4"/>
                <c:pt idx="0">
                  <c:v>県央地域</c:v>
                </c:pt>
                <c:pt idx="1">
                  <c:v>県南地域</c:v>
                </c:pt>
                <c:pt idx="2">
                  <c:v>沿岸地域</c:v>
                </c:pt>
                <c:pt idx="3">
                  <c:v>県北地域</c:v>
                </c:pt>
              </c:strCache>
            </c:strRef>
          </c:cat>
          <c:val>
            <c:numRef>
              <c:f>グラフワーク２!$J$315:$M$315</c:f>
              <c:numCache>
                <c:formatCode>0.0_ </c:formatCode>
                <c:ptCount val="4"/>
                <c:pt idx="0">
                  <c:v>0.6097560975609756</c:v>
                </c:pt>
                <c:pt idx="1">
                  <c:v>0</c:v>
                </c:pt>
                <c:pt idx="2">
                  <c:v>0</c:v>
                </c:pt>
                <c:pt idx="3">
                  <c:v>0</c:v>
                </c:pt>
              </c:numCache>
            </c:numRef>
          </c:val>
          <c:extLst>
            <c:ext xmlns:c16="http://schemas.microsoft.com/office/drawing/2014/chart" uri="{C3380CC4-5D6E-409C-BE32-E72D297353CC}">
              <c16:uniqueId val="{00000010-1991-4E67-A150-19BE22B9DE05}"/>
            </c:ext>
          </c:extLst>
        </c:ser>
        <c:ser>
          <c:idx val="5"/>
          <c:order val="5"/>
          <c:tx>
            <c:strRef>
              <c:f>グラフワーク２!$I$316</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1.9704433497536946E-2"/>
                  <c:y val="-7.96812749003984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E2C-40F9-94DD-C7D5726C96F5}"/>
                </c:ext>
              </c:extLst>
            </c:dLbl>
            <c:dLbl>
              <c:idx val="1"/>
              <c:layout>
                <c:manualLayout>
                  <c:x val="1.9704433497536946E-2"/>
                  <c:y val="-7.96812749003984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E2C-40F9-94DD-C7D5726C96F5}"/>
                </c:ext>
              </c:extLst>
            </c:dLbl>
            <c:dLbl>
              <c:idx val="2"/>
              <c:layout>
                <c:manualLayout>
                  <c:x val="1.9704433497536946E-2"/>
                  <c:y val="-7.96812749003984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E2C-40F9-94DD-C7D5726C96F5}"/>
                </c:ext>
              </c:extLst>
            </c:dLbl>
            <c:dLbl>
              <c:idx val="3"/>
              <c:layout>
                <c:manualLayout>
                  <c:x val="1.9704433497536946E-2"/>
                  <c:y val="-7.436918990703851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2C-40F9-94DD-C7D5726C96F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グラフワーク２!$J$310:$M$310</c:f>
              <c:strCache>
                <c:ptCount val="4"/>
                <c:pt idx="0">
                  <c:v>県央地域</c:v>
                </c:pt>
                <c:pt idx="1">
                  <c:v>県南地域</c:v>
                </c:pt>
                <c:pt idx="2">
                  <c:v>沿岸地域</c:v>
                </c:pt>
                <c:pt idx="3">
                  <c:v>県北地域</c:v>
                </c:pt>
              </c:strCache>
            </c:strRef>
          </c:cat>
          <c:val>
            <c:numRef>
              <c:f>グラフワーク２!$J$316:$M$316</c:f>
              <c:numCache>
                <c:formatCode>0.0_ </c:formatCode>
                <c:ptCount val="4"/>
                <c:pt idx="0">
                  <c:v>0</c:v>
                </c:pt>
                <c:pt idx="1">
                  <c:v>0</c:v>
                </c:pt>
                <c:pt idx="2">
                  <c:v>0</c:v>
                </c:pt>
                <c:pt idx="3">
                  <c:v>0</c:v>
                </c:pt>
              </c:numCache>
            </c:numRef>
          </c:val>
          <c:extLst>
            <c:ext xmlns:c16="http://schemas.microsoft.com/office/drawing/2014/chart" uri="{C3380CC4-5D6E-409C-BE32-E72D297353CC}">
              <c16:uniqueId val="{00000000-9E2C-40F9-94DD-C7D5726C96F5}"/>
            </c:ext>
          </c:extLst>
        </c:ser>
        <c:dLbls>
          <c:dLblPos val="ctr"/>
          <c:showLegendKey val="0"/>
          <c:showVal val="1"/>
          <c:showCatName val="0"/>
          <c:showSerName val="0"/>
          <c:showPercent val="0"/>
          <c:showBubbleSize val="0"/>
        </c:dLbls>
        <c:gapWidth val="100"/>
        <c:overlap val="100"/>
        <c:axId val="237510264"/>
        <c:axId val="237510656"/>
      </c:barChart>
      <c:catAx>
        <c:axId val="2375102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10656"/>
        <c:crosses val="autoZero"/>
        <c:auto val="1"/>
        <c:lblAlgn val="ctr"/>
        <c:lblOffset val="100"/>
        <c:tickLblSkip val="1"/>
        <c:tickMarkSkip val="1"/>
        <c:noMultiLvlLbl val="0"/>
      </c:catAx>
      <c:valAx>
        <c:axId val="2375106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510264"/>
        <c:crosses val="autoZero"/>
        <c:crossBetween val="between"/>
        <c:majorUnit val="0.2"/>
      </c:valAx>
      <c:spPr>
        <a:noFill/>
        <a:ln w="12700">
          <a:solidFill>
            <a:srgbClr val="808080"/>
          </a:solidFill>
          <a:prstDash val="solid"/>
        </a:ln>
      </c:spPr>
    </c:plotArea>
    <c:legend>
      <c:legendPos val="r"/>
      <c:layout>
        <c:manualLayout>
          <c:xMode val="edge"/>
          <c:yMode val="edge"/>
          <c:x val="0.83777027871516063"/>
          <c:y val="3.2063243090629606E-2"/>
          <c:w val="0.15347219528593409"/>
          <c:h val="0.9466884169359308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8"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8026643966801441"/>
          <c:y val="4.2383245783597437E-2"/>
          <c:w val="0.47649031708874223"/>
          <c:h val="0.93214920950415181"/>
        </c:manualLayout>
      </c:layout>
      <c:barChart>
        <c:barDir val="bar"/>
        <c:grouping val="clustered"/>
        <c:varyColors val="0"/>
        <c:ser>
          <c:idx val="0"/>
          <c:order val="0"/>
          <c:tx>
            <c:strRef>
              <c:f>グラフワーク２!$C$323</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DA1-4F2A-B59E-BB6B239EC7E8}"/>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DA1-4F2A-B59E-BB6B239EC7E8}"/>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A1-4F2A-B59E-BB6B239EC7E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グラフワーク２!$B$324:$B$331</c:f>
              <c:strCache>
                <c:ptCount val="8"/>
                <c:pt idx="0">
                  <c:v>地域のお祭り、盆踊り</c:v>
                </c:pt>
                <c:pt idx="1">
                  <c:v>レクリエーションや
スポーツ大会・運動会</c:v>
                </c:pt>
                <c:pt idx="2">
                  <c:v>地域の清掃、環境美化運動、老人ホーム訪問などのボランティア活動</c:v>
                </c:pt>
                <c:pt idx="3">
                  <c:v>子供達の指導や世話</c:v>
                </c:pt>
                <c:pt idx="4">
                  <c:v>参加したことがない</c:v>
                </c:pt>
                <c:pt idx="5">
                  <c:v>その他</c:v>
                </c:pt>
                <c:pt idx="6">
                  <c:v>無回答</c:v>
                </c:pt>
                <c:pt idx="7">
                  <c:v>無効回答</c:v>
                </c:pt>
              </c:strCache>
            </c:strRef>
          </c:cat>
          <c:val>
            <c:numRef>
              <c:f>グラフワーク２!$C$324:$C$331</c:f>
              <c:numCache>
                <c:formatCode>0.0_ </c:formatCode>
                <c:ptCount val="8"/>
                <c:pt idx="0">
                  <c:v>12.295081967213115</c:v>
                </c:pt>
                <c:pt idx="1">
                  <c:v>14.549180327868852</c:v>
                </c:pt>
                <c:pt idx="2">
                  <c:v>43.442622950819668</c:v>
                </c:pt>
                <c:pt idx="3">
                  <c:v>16.393442622950818</c:v>
                </c:pt>
                <c:pt idx="4">
                  <c:v>29.918032786885245</c:v>
                </c:pt>
                <c:pt idx="5">
                  <c:v>13.729508196721312</c:v>
                </c:pt>
                <c:pt idx="6">
                  <c:v>0.81967213114754101</c:v>
                </c:pt>
                <c:pt idx="7">
                  <c:v>0</c:v>
                </c:pt>
              </c:numCache>
            </c:numRef>
          </c:val>
          <c:extLst>
            <c:ext xmlns:c16="http://schemas.microsoft.com/office/drawing/2014/chart" uri="{C3380CC4-5D6E-409C-BE32-E72D297353CC}">
              <c16:uniqueId val="{00000003-5DA1-4F2A-B59E-BB6B239EC7E8}"/>
            </c:ext>
          </c:extLst>
        </c:ser>
        <c:ser>
          <c:idx val="1"/>
          <c:order val="1"/>
          <c:tx>
            <c:strRef>
              <c:f>グラフワーク２!$D$323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A1E-4A38-A8F3-4AFC6BB5545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A1E-4A38-A8F3-4AFC6BB5545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A1E-4A38-A8F3-4AFC6BB5545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グラフワーク２!$B$324:$B$331</c:f>
              <c:strCache>
                <c:ptCount val="8"/>
                <c:pt idx="0">
                  <c:v>地域のお祭り、盆踊り</c:v>
                </c:pt>
                <c:pt idx="1">
                  <c:v>レクリエーションや
スポーツ大会・運動会</c:v>
                </c:pt>
                <c:pt idx="2">
                  <c:v>地域の清掃、環境美化運動、老人ホーム訪問などのボランティア活動</c:v>
                </c:pt>
                <c:pt idx="3">
                  <c:v>子供達の指導や世話</c:v>
                </c:pt>
                <c:pt idx="4">
                  <c:v>参加したことがない</c:v>
                </c:pt>
                <c:pt idx="5">
                  <c:v>その他</c:v>
                </c:pt>
                <c:pt idx="6">
                  <c:v>無回答</c:v>
                </c:pt>
                <c:pt idx="7">
                  <c:v>無効回答</c:v>
                </c:pt>
              </c:strCache>
            </c:strRef>
          </c:cat>
          <c:val>
            <c:numRef>
              <c:f>グラフワーク２!$D$324:$D$331</c:f>
              <c:numCache>
                <c:formatCode>0.0_ </c:formatCode>
                <c:ptCount val="8"/>
                <c:pt idx="0">
                  <c:v>21.348314606741571</c:v>
                </c:pt>
                <c:pt idx="1">
                  <c:v>28.08988764044944</c:v>
                </c:pt>
                <c:pt idx="2">
                  <c:v>53.932584269662918</c:v>
                </c:pt>
                <c:pt idx="3">
                  <c:v>15.730337078651685</c:v>
                </c:pt>
                <c:pt idx="4">
                  <c:v>21.348314606741571</c:v>
                </c:pt>
                <c:pt idx="5">
                  <c:v>7.8651685393258424</c:v>
                </c:pt>
                <c:pt idx="6">
                  <c:v>0</c:v>
                </c:pt>
                <c:pt idx="7">
                  <c:v>0</c:v>
                </c:pt>
              </c:numCache>
            </c:numRef>
          </c:val>
          <c:extLst>
            <c:ext xmlns:c16="http://schemas.microsoft.com/office/drawing/2014/chart" uri="{C3380CC4-5D6E-409C-BE32-E72D297353CC}">
              <c16:uniqueId val="{00000007-5DA1-4F2A-B59E-BB6B239EC7E8}"/>
            </c:ext>
          </c:extLst>
        </c:ser>
        <c:ser>
          <c:idx val="2"/>
          <c:order val="2"/>
          <c:tx>
            <c:strRef>
              <c:f>グラフワーク２!$E$323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グラフワーク２!$B$324:$B$331</c:f>
              <c:strCache>
                <c:ptCount val="8"/>
                <c:pt idx="0">
                  <c:v>地域のお祭り、盆踊り</c:v>
                </c:pt>
                <c:pt idx="1">
                  <c:v>レクリエーションや
スポーツ大会・運動会</c:v>
                </c:pt>
                <c:pt idx="2">
                  <c:v>地域の清掃、環境美化運動、老人ホーム訪問などのボランティア活動</c:v>
                </c:pt>
                <c:pt idx="3">
                  <c:v>子供達の指導や世話</c:v>
                </c:pt>
                <c:pt idx="4">
                  <c:v>参加したことがない</c:v>
                </c:pt>
                <c:pt idx="5">
                  <c:v>その他</c:v>
                </c:pt>
                <c:pt idx="6">
                  <c:v>無回答</c:v>
                </c:pt>
                <c:pt idx="7">
                  <c:v>無効回答</c:v>
                </c:pt>
              </c:strCache>
            </c:strRef>
          </c:cat>
          <c:val>
            <c:numRef>
              <c:f>グラフワーク２!$E$324:$E$331</c:f>
              <c:numCache>
                <c:formatCode>0.0_ </c:formatCode>
                <c:ptCount val="8"/>
                <c:pt idx="0">
                  <c:v>10.275689223057643</c:v>
                </c:pt>
                <c:pt idx="1">
                  <c:v>11.528822055137844</c:v>
                </c:pt>
                <c:pt idx="2">
                  <c:v>41.102756892230573</c:v>
                </c:pt>
                <c:pt idx="3">
                  <c:v>16.541353383458645</c:v>
                </c:pt>
                <c:pt idx="4">
                  <c:v>31.829573934837089</c:v>
                </c:pt>
                <c:pt idx="5">
                  <c:v>15.037593984962406</c:v>
                </c:pt>
                <c:pt idx="6">
                  <c:v>1.0025062656641603</c:v>
                </c:pt>
                <c:pt idx="7">
                  <c:v>0</c:v>
                </c:pt>
              </c:numCache>
            </c:numRef>
          </c:val>
          <c:extLst>
            <c:ext xmlns:c16="http://schemas.microsoft.com/office/drawing/2014/chart" uri="{C3380CC4-5D6E-409C-BE32-E72D297353CC}">
              <c16:uniqueId val="{00000008-5DA1-4F2A-B59E-BB6B239EC7E8}"/>
            </c:ext>
          </c:extLst>
        </c:ser>
        <c:ser>
          <c:idx val="3"/>
          <c:order val="3"/>
          <c:tx>
            <c:strRef>
              <c:f>グラフワーク２!$F$323</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DA1-4F2A-B59E-BB6B239EC7E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グラフワーク２!$B$324:$B$331</c:f>
              <c:strCache>
                <c:ptCount val="8"/>
                <c:pt idx="0">
                  <c:v>地域のお祭り、盆踊り</c:v>
                </c:pt>
                <c:pt idx="1">
                  <c:v>レクリエーションや
スポーツ大会・運動会</c:v>
                </c:pt>
                <c:pt idx="2">
                  <c:v>地域の清掃、環境美化運動、老人ホーム訪問などのボランティア活動</c:v>
                </c:pt>
                <c:pt idx="3">
                  <c:v>子供達の指導や世話</c:v>
                </c:pt>
                <c:pt idx="4">
                  <c:v>参加したことがない</c:v>
                </c:pt>
                <c:pt idx="5">
                  <c:v>その他</c:v>
                </c:pt>
                <c:pt idx="6">
                  <c:v>無回答</c:v>
                </c:pt>
                <c:pt idx="7">
                  <c:v>無効回答</c:v>
                </c:pt>
              </c:strCache>
            </c:strRef>
          </c:cat>
          <c:val>
            <c:numRef>
              <c:f>グラフワーク２!$F$324:$F$331</c:f>
              <c:numCache>
                <c:formatCode>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A-5DA1-4F2A-B59E-BB6B239EC7E8}"/>
            </c:ext>
          </c:extLst>
        </c:ser>
        <c:ser>
          <c:idx val="4"/>
          <c:order val="4"/>
          <c:tx>
            <c:strRef>
              <c:f>グラフワーク２!$G$323</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グラフワーク２!$B$324:$B$331</c:f>
              <c:strCache>
                <c:ptCount val="8"/>
                <c:pt idx="0">
                  <c:v>地域のお祭り、盆踊り</c:v>
                </c:pt>
                <c:pt idx="1">
                  <c:v>レクリエーションや
スポーツ大会・運動会</c:v>
                </c:pt>
                <c:pt idx="2">
                  <c:v>地域の清掃、環境美化運動、老人ホーム訪問などのボランティア活動</c:v>
                </c:pt>
                <c:pt idx="3">
                  <c:v>子供達の指導や世話</c:v>
                </c:pt>
                <c:pt idx="4">
                  <c:v>参加したことがない</c:v>
                </c:pt>
                <c:pt idx="5">
                  <c:v>その他</c:v>
                </c:pt>
                <c:pt idx="6">
                  <c:v>無回答</c:v>
                </c:pt>
                <c:pt idx="7">
                  <c:v>無効回答</c:v>
                </c:pt>
              </c:strCache>
            </c:strRef>
          </c:cat>
          <c:val>
            <c:numRef>
              <c:f>グラフワーク２!$G$324:$G$331</c:f>
              <c:numCache>
                <c:formatCode>0.0_ </c:formatCode>
                <c:ptCount val="8"/>
                <c:pt idx="0">
                  <c:v>58.455114822546975</c:v>
                </c:pt>
                <c:pt idx="1">
                  <c:v>41.544885177453025</c:v>
                </c:pt>
                <c:pt idx="2">
                  <c:v>48.434237995824631</c:v>
                </c:pt>
                <c:pt idx="3">
                  <c:v>28.183716075156575</c:v>
                </c:pt>
                <c:pt idx="4">
                  <c:v>16.075156576200417</c:v>
                </c:pt>
                <c:pt idx="5">
                  <c:v>2.2964509394572024</c:v>
                </c:pt>
                <c:pt idx="6">
                  <c:v>0.20876826722338204</c:v>
                </c:pt>
              </c:numCache>
            </c:numRef>
          </c:val>
          <c:extLst>
            <c:ext xmlns:c16="http://schemas.microsoft.com/office/drawing/2014/chart" uri="{C3380CC4-5D6E-409C-BE32-E72D297353CC}">
              <c16:uniqueId val="{00000000-2C64-4987-BA6D-7C6DD08F9302}"/>
            </c:ext>
          </c:extLst>
        </c:ser>
        <c:dLbls>
          <c:showLegendKey val="0"/>
          <c:showVal val="0"/>
          <c:showCatName val="0"/>
          <c:showSerName val="0"/>
          <c:showPercent val="0"/>
          <c:showBubbleSize val="0"/>
        </c:dLbls>
        <c:gapWidth val="40"/>
        <c:axId val="238091136"/>
        <c:axId val="238091528"/>
      </c:barChart>
      <c:catAx>
        <c:axId val="2380911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1528"/>
        <c:crosses val="autoZero"/>
        <c:auto val="1"/>
        <c:lblAlgn val="ctr"/>
        <c:lblOffset val="100"/>
        <c:tickLblSkip val="1"/>
        <c:tickMarkSkip val="1"/>
        <c:noMultiLvlLbl val="0"/>
      </c:catAx>
      <c:valAx>
        <c:axId val="23809152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1136"/>
        <c:crosses val="autoZero"/>
        <c:crossBetween val="between"/>
        <c:majorUnit val="20"/>
      </c:valAx>
      <c:spPr>
        <a:noFill/>
        <a:ln w="3175">
          <a:solidFill>
            <a:srgbClr val="000000"/>
          </a:solidFill>
          <a:prstDash val="solid"/>
        </a:ln>
      </c:spPr>
    </c:plotArea>
    <c:legend>
      <c:legendPos val="r"/>
      <c:layout>
        <c:manualLayout>
          <c:xMode val="edge"/>
          <c:yMode val="edge"/>
          <c:x val="0.7739107611548558"/>
          <c:y val="0.82112076046127058"/>
          <c:w val="0.14953035579072796"/>
          <c:h val="0.136800983339215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4656369876842317"/>
          <c:y val="6.8273226251149621E-2"/>
          <c:w val="0.44932667070462345"/>
          <c:h val="0.91365641012567878"/>
        </c:manualLayout>
      </c:layout>
      <c:barChart>
        <c:barDir val="bar"/>
        <c:grouping val="clustered"/>
        <c:varyColors val="0"/>
        <c:ser>
          <c:idx val="0"/>
          <c:order val="0"/>
          <c:tx>
            <c:strRef>
              <c:f>グラフワーク２!$C$345</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29-4B90-9979-7915E901F84C}"/>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29-4B90-9979-7915E901F84C}"/>
                </c:ext>
              </c:extLst>
            </c:dLbl>
            <c:dLbl>
              <c:idx val="9"/>
              <c:layout>
                <c:manualLayout>
                  <c:x val="4.4667143879742301E-3"/>
                  <c:y val="1.6449695978241741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29-4B90-9979-7915E901F84C}"/>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グラフワーク２!$B$346:$B$356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知っている人が参加しないから</c:v>
                </c:pt>
                <c:pt idx="7">
                  <c:v>子どもが参加しないから</c:v>
                </c:pt>
                <c:pt idx="8">
                  <c:v>その他</c:v>
                </c:pt>
                <c:pt idx="9">
                  <c:v>無回答</c:v>
                </c:pt>
                <c:pt idx="10">
                  <c:v>無効回答</c:v>
                </c:pt>
              </c:strCache>
            </c:strRef>
          </c:cat>
          <c:val>
            <c:numRef>
              <c:f>グラフワーク２!$C$346:$C$356</c:f>
              <c:numCache>
                <c:formatCode>0.0_ </c:formatCode>
                <c:ptCount val="11"/>
                <c:pt idx="0">
                  <c:v>14.383561643835616</c:v>
                </c:pt>
                <c:pt idx="1">
                  <c:v>11.643835616438356</c:v>
                </c:pt>
                <c:pt idx="2">
                  <c:v>15.753424657534246</c:v>
                </c:pt>
                <c:pt idx="3">
                  <c:v>6.8493150684931505</c:v>
                </c:pt>
                <c:pt idx="4">
                  <c:v>17.80821917808219</c:v>
                </c:pt>
                <c:pt idx="5">
                  <c:v>3.4246575342465753</c:v>
                </c:pt>
                <c:pt idx="6">
                  <c:v>4.10958904109589</c:v>
                </c:pt>
                <c:pt idx="7">
                  <c:v>2.054794520547945</c:v>
                </c:pt>
                <c:pt idx="8">
                  <c:v>50</c:v>
                </c:pt>
                <c:pt idx="9">
                  <c:v>0</c:v>
                </c:pt>
                <c:pt idx="10">
                  <c:v>0</c:v>
                </c:pt>
              </c:numCache>
            </c:numRef>
          </c:val>
          <c:extLst>
            <c:ext xmlns:c16="http://schemas.microsoft.com/office/drawing/2014/chart" uri="{C3380CC4-5D6E-409C-BE32-E72D297353CC}">
              <c16:uniqueId val="{00000003-7629-4B90-9979-7915E901F84C}"/>
            </c:ext>
          </c:extLst>
        </c:ser>
        <c:ser>
          <c:idx val="1"/>
          <c:order val="1"/>
          <c:tx>
            <c:strRef>
              <c:f>グラフワーク２!$D$345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E7D0-4F11-AE13-42B5BFC1876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E7D0-4F11-AE13-42B5BFC1876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E7D0-4F11-AE13-42B5BFC1876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グラフワーク２!$B$346:$B$356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知っている人が参加しないから</c:v>
                </c:pt>
                <c:pt idx="7">
                  <c:v>子どもが参加しないから</c:v>
                </c:pt>
                <c:pt idx="8">
                  <c:v>その他</c:v>
                </c:pt>
                <c:pt idx="9">
                  <c:v>無回答</c:v>
                </c:pt>
                <c:pt idx="10">
                  <c:v>無効回答</c:v>
                </c:pt>
              </c:strCache>
            </c:strRef>
          </c:cat>
          <c:val>
            <c:numRef>
              <c:f>グラフワーク２!$D$346:$D$356</c:f>
              <c:numCache>
                <c:formatCode>0.0_ </c:formatCode>
                <c:ptCount val="11"/>
                <c:pt idx="0">
                  <c:v>15.789473684210526</c:v>
                </c:pt>
                <c:pt idx="1">
                  <c:v>15.789473684210526</c:v>
                </c:pt>
                <c:pt idx="2">
                  <c:v>5.2631578947368416</c:v>
                </c:pt>
                <c:pt idx="3">
                  <c:v>0</c:v>
                </c:pt>
                <c:pt idx="4">
                  <c:v>26.315789473684209</c:v>
                </c:pt>
                <c:pt idx="5">
                  <c:v>10.526315789473683</c:v>
                </c:pt>
                <c:pt idx="6">
                  <c:v>0</c:v>
                </c:pt>
                <c:pt idx="7">
                  <c:v>5.2631578947368416</c:v>
                </c:pt>
                <c:pt idx="8">
                  <c:v>42.105263157894733</c:v>
                </c:pt>
                <c:pt idx="9">
                  <c:v>0</c:v>
                </c:pt>
                <c:pt idx="10">
                  <c:v>0</c:v>
                </c:pt>
              </c:numCache>
            </c:numRef>
          </c:val>
          <c:extLst>
            <c:ext xmlns:c16="http://schemas.microsoft.com/office/drawing/2014/chart" uri="{C3380CC4-5D6E-409C-BE32-E72D297353CC}">
              <c16:uniqueId val="{00000007-7629-4B90-9979-7915E901F84C}"/>
            </c:ext>
          </c:extLst>
        </c:ser>
        <c:ser>
          <c:idx val="2"/>
          <c:order val="2"/>
          <c:tx>
            <c:strRef>
              <c:f>グラフワーク２!$E$345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グラフワーク２!$B$346:$B$356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知っている人が参加しないから</c:v>
                </c:pt>
                <c:pt idx="7">
                  <c:v>子どもが参加しないから</c:v>
                </c:pt>
                <c:pt idx="8">
                  <c:v>その他</c:v>
                </c:pt>
                <c:pt idx="9">
                  <c:v>無回答</c:v>
                </c:pt>
                <c:pt idx="10">
                  <c:v>無効回答</c:v>
                </c:pt>
              </c:strCache>
            </c:strRef>
          </c:cat>
          <c:val>
            <c:numRef>
              <c:f>グラフワーク２!$E$346:$E$356</c:f>
              <c:numCache>
                <c:formatCode>0.0_ </c:formatCode>
                <c:ptCount val="11"/>
                <c:pt idx="0">
                  <c:v>14.173228346456693</c:v>
                </c:pt>
                <c:pt idx="1">
                  <c:v>11.023622047244094</c:v>
                </c:pt>
                <c:pt idx="2">
                  <c:v>17.322834645669293</c:v>
                </c:pt>
                <c:pt idx="3">
                  <c:v>7.8740157480314963</c:v>
                </c:pt>
                <c:pt idx="4">
                  <c:v>16.535433070866144</c:v>
                </c:pt>
                <c:pt idx="5">
                  <c:v>2.3622047244094486</c:v>
                </c:pt>
                <c:pt idx="6">
                  <c:v>4.7244094488188972</c:v>
                </c:pt>
                <c:pt idx="7">
                  <c:v>1.5748031496062991</c:v>
                </c:pt>
                <c:pt idx="8">
                  <c:v>51.181102362204726</c:v>
                </c:pt>
                <c:pt idx="9">
                  <c:v>0</c:v>
                </c:pt>
                <c:pt idx="10">
                  <c:v>0</c:v>
                </c:pt>
              </c:numCache>
            </c:numRef>
          </c:val>
          <c:extLst>
            <c:ext xmlns:c16="http://schemas.microsoft.com/office/drawing/2014/chart" uri="{C3380CC4-5D6E-409C-BE32-E72D297353CC}">
              <c16:uniqueId val="{00000008-7629-4B90-9979-7915E901F84C}"/>
            </c:ext>
          </c:extLst>
        </c:ser>
        <c:ser>
          <c:idx val="3"/>
          <c:order val="3"/>
          <c:tx>
            <c:strRef>
              <c:f>グラフワーク２!$F$345</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2044858029109E-2"/>
                  <c:y val="-3.5845331598880273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629-4B90-9979-7915E901F84C}"/>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グラフワーク２!$B$346:$B$356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知っている人が参加しないから</c:v>
                </c:pt>
                <c:pt idx="7">
                  <c:v>子どもが参加しないから</c:v>
                </c:pt>
                <c:pt idx="8">
                  <c:v>その他</c:v>
                </c:pt>
                <c:pt idx="9">
                  <c:v>無回答</c:v>
                </c:pt>
                <c:pt idx="10">
                  <c:v>無効回答</c:v>
                </c:pt>
              </c:strCache>
            </c:strRef>
          </c:cat>
          <c:val>
            <c:numRef>
              <c:f>グラフワーク２!$F$346:$F$356</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7629-4B90-9979-7915E901F84C}"/>
            </c:ext>
          </c:extLst>
        </c:ser>
        <c:ser>
          <c:idx val="4"/>
          <c:order val="4"/>
          <c:tx>
            <c:strRef>
              <c:f>グラフワーク２!$G$345</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グラフワーク２!$B$346:$B$356</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知っている人が参加しないから</c:v>
                </c:pt>
                <c:pt idx="7">
                  <c:v>子どもが参加しないから</c:v>
                </c:pt>
                <c:pt idx="8">
                  <c:v>その他</c:v>
                </c:pt>
                <c:pt idx="9">
                  <c:v>無回答</c:v>
                </c:pt>
                <c:pt idx="10">
                  <c:v>無効回答</c:v>
                </c:pt>
              </c:strCache>
            </c:strRef>
          </c:cat>
          <c:val>
            <c:numRef>
              <c:f>グラフワーク２!$G$346:$G$356</c:f>
              <c:numCache>
                <c:formatCode>0.0_ </c:formatCode>
                <c:ptCount val="11"/>
                <c:pt idx="0">
                  <c:v>12.987012987012987</c:v>
                </c:pt>
                <c:pt idx="1">
                  <c:v>10.38961038961039</c:v>
                </c:pt>
                <c:pt idx="2">
                  <c:v>15.584415584415584</c:v>
                </c:pt>
                <c:pt idx="3">
                  <c:v>7.7922077922077921</c:v>
                </c:pt>
                <c:pt idx="4">
                  <c:v>46.753246753246756</c:v>
                </c:pt>
                <c:pt idx="5">
                  <c:v>9.0909090909090917</c:v>
                </c:pt>
                <c:pt idx="6">
                  <c:v>5.1948051948051948</c:v>
                </c:pt>
                <c:pt idx="7">
                  <c:v>5.1948051948051948</c:v>
                </c:pt>
                <c:pt idx="8">
                  <c:v>12.987012987012987</c:v>
                </c:pt>
                <c:pt idx="9">
                  <c:v>1.2987012987012987</c:v>
                </c:pt>
              </c:numCache>
            </c:numRef>
          </c:val>
          <c:extLst>
            <c:ext xmlns:c16="http://schemas.microsoft.com/office/drawing/2014/chart" uri="{C3380CC4-5D6E-409C-BE32-E72D297353CC}">
              <c16:uniqueId val="{00000000-A9E3-4375-93E1-8CDD597A6D17}"/>
            </c:ext>
          </c:extLst>
        </c:ser>
        <c:dLbls>
          <c:showLegendKey val="0"/>
          <c:showVal val="0"/>
          <c:showCatName val="0"/>
          <c:showSerName val="0"/>
          <c:showPercent val="0"/>
          <c:showBubbleSize val="0"/>
        </c:dLbls>
        <c:gapWidth val="40"/>
        <c:axId val="238092312"/>
        <c:axId val="238092704"/>
      </c:barChart>
      <c:catAx>
        <c:axId val="2380923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2704"/>
        <c:crosses val="autoZero"/>
        <c:auto val="1"/>
        <c:lblAlgn val="ctr"/>
        <c:lblOffset val="100"/>
        <c:tickLblSkip val="1"/>
        <c:tickMarkSkip val="1"/>
        <c:noMultiLvlLbl val="0"/>
      </c:catAx>
      <c:valAx>
        <c:axId val="23809270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2312"/>
        <c:crosses val="autoZero"/>
        <c:crossBetween val="between"/>
        <c:majorUnit val="20"/>
      </c:valAx>
      <c:spPr>
        <a:noFill/>
        <a:ln w="3175">
          <a:solidFill>
            <a:srgbClr val="000000"/>
          </a:solidFill>
          <a:prstDash val="solid"/>
        </a:ln>
      </c:spPr>
    </c:plotArea>
    <c:legend>
      <c:legendPos val="r"/>
      <c:layout>
        <c:manualLayout>
          <c:xMode val="edge"/>
          <c:yMode val="edge"/>
          <c:x val="0.80691958959675492"/>
          <c:y val="0.84756444242967754"/>
          <c:w val="0.17350115365906318"/>
          <c:h val="0.122398021820693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19498292048994E-2"/>
          <c:y val="0.15425531914893617"/>
          <c:w val="0.67839150576194174"/>
          <c:h val="0.82446808510638303"/>
        </c:manualLayout>
      </c:layout>
      <c:barChart>
        <c:barDir val="bar"/>
        <c:grouping val="percentStacked"/>
        <c:varyColors val="0"/>
        <c:ser>
          <c:idx val="0"/>
          <c:order val="0"/>
          <c:tx>
            <c:strRef>
              <c:f>グラフワーク２!$B$438</c:f>
              <c:strCache>
                <c:ptCount val="1"/>
                <c:pt idx="0">
                  <c:v>持っている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542-433B-A128-E95412FF686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5542-433B-A128-E95412FF686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5542-433B-A128-E95412FF6865}"/>
                </c:ext>
              </c:extLst>
            </c:dLbl>
            <c:dLbl>
              <c:idx val="3"/>
              <c:delete val="1"/>
              <c:extLst>
                <c:ext xmlns:c15="http://schemas.microsoft.com/office/drawing/2012/chart" uri="{CE6537A1-D6FC-4f65-9D91-7224C49458BB}"/>
                <c:ext xmlns:c16="http://schemas.microsoft.com/office/drawing/2014/chart" uri="{C3380CC4-5D6E-409C-BE32-E72D297353CC}">
                  <c16:uniqueId val="{00000002-2D4B-4337-BF89-751125623B7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グラフワーク２!$C$437:$G$437</c:f>
              <c:strCache>
                <c:ptCount val="5"/>
                <c:pt idx="0">
                  <c:v>合計</c:v>
                </c:pt>
                <c:pt idx="1">
                  <c:v>男性</c:v>
                </c:pt>
                <c:pt idx="2">
                  <c:v>女性</c:v>
                </c:pt>
                <c:pt idx="3">
                  <c:v>その他</c:v>
                </c:pt>
                <c:pt idx="4">
                  <c:v>前回調査</c:v>
                </c:pt>
              </c:strCache>
            </c:strRef>
          </c:cat>
          <c:val>
            <c:numRef>
              <c:f>グラフワーク２!$C$438:$G$438</c:f>
              <c:numCache>
                <c:formatCode>0.0_ </c:formatCode>
                <c:ptCount val="5"/>
                <c:pt idx="0">
                  <c:v>76.639344262295083</c:v>
                </c:pt>
                <c:pt idx="1">
                  <c:v>78.651685393258433</c:v>
                </c:pt>
                <c:pt idx="2">
                  <c:v>76.19047619047619</c:v>
                </c:pt>
                <c:pt idx="3">
                  <c:v>0</c:v>
                </c:pt>
                <c:pt idx="4">
                  <c:v>68.05845511482255</c:v>
                </c:pt>
              </c:numCache>
            </c:numRef>
          </c:val>
          <c:extLst>
            <c:ext xmlns:c16="http://schemas.microsoft.com/office/drawing/2014/chart" uri="{C3380CC4-5D6E-409C-BE32-E72D297353CC}">
              <c16:uniqueId val="{00000003-5542-433B-A128-E95412FF6865}"/>
            </c:ext>
          </c:extLst>
        </c:ser>
        <c:ser>
          <c:idx val="1"/>
          <c:order val="1"/>
          <c:tx>
            <c:strRef>
              <c:f>グラフワーク２!$B$439</c:f>
              <c:strCache>
                <c:ptCount val="1"/>
                <c:pt idx="0">
                  <c:v>持っていない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2D4B-4337-BF89-751125623B7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グラフワーク２!$C$437:$G$437</c:f>
              <c:strCache>
                <c:ptCount val="5"/>
                <c:pt idx="0">
                  <c:v>合計</c:v>
                </c:pt>
                <c:pt idx="1">
                  <c:v>男性</c:v>
                </c:pt>
                <c:pt idx="2">
                  <c:v>女性</c:v>
                </c:pt>
                <c:pt idx="3">
                  <c:v>その他</c:v>
                </c:pt>
                <c:pt idx="4">
                  <c:v>前回調査</c:v>
                </c:pt>
              </c:strCache>
            </c:strRef>
          </c:cat>
          <c:val>
            <c:numRef>
              <c:f>グラフワーク２!$C$439:$G$439</c:f>
              <c:numCache>
                <c:formatCode>0.0_ </c:formatCode>
                <c:ptCount val="5"/>
                <c:pt idx="0">
                  <c:v>22.131147540983605</c:v>
                </c:pt>
                <c:pt idx="1">
                  <c:v>21.348314606741571</c:v>
                </c:pt>
                <c:pt idx="2">
                  <c:v>22.305764411027567</c:v>
                </c:pt>
                <c:pt idx="3">
                  <c:v>0</c:v>
                </c:pt>
                <c:pt idx="4">
                  <c:v>29.018789144050103</c:v>
                </c:pt>
              </c:numCache>
            </c:numRef>
          </c:val>
          <c:extLst>
            <c:ext xmlns:c16="http://schemas.microsoft.com/office/drawing/2014/chart" uri="{C3380CC4-5D6E-409C-BE32-E72D297353CC}">
              <c16:uniqueId val="{00000004-5542-433B-A128-E95412FF6865}"/>
            </c:ext>
          </c:extLst>
        </c:ser>
        <c:ser>
          <c:idx val="2"/>
          <c:order val="2"/>
          <c:tx>
            <c:strRef>
              <c:f>グラフワーク２!$B$440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5681444991789817E-3"/>
                  <c:y val="3.125000000000002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542-433B-A128-E95412FF6865}"/>
                </c:ext>
              </c:extLst>
            </c:dLbl>
            <c:dLbl>
              <c:idx val="1"/>
              <c:layout>
                <c:manualLayout>
                  <c:x val="4.3787629994526548E-3"/>
                  <c:y val="3.12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542-433B-A128-E95412FF6865}"/>
                </c:ext>
              </c:extLst>
            </c:dLbl>
            <c:dLbl>
              <c:idx val="2"/>
              <c:layout>
                <c:manualLayout>
                  <c:x val="8.7575259989053095E-3"/>
                  <c:y val="3.645874343832030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542-433B-A128-E95412FF6865}"/>
                </c:ext>
              </c:extLst>
            </c:dLbl>
            <c:dLbl>
              <c:idx val="3"/>
              <c:delete val="1"/>
              <c:extLst>
                <c:ext xmlns:c15="http://schemas.microsoft.com/office/drawing/2012/chart" uri="{CE6537A1-D6FC-4f65-9D91-7224C49458BB}"/>
                <c:ext xmlns:c16="http://schemas.microsoft.com/office/drawing/2014/chart" uri="{C3380CC4-5D6E-409C-BE32-E72D297353CC}">
                  <c16:uniqueId val="{00000008-5542-433B-A128-E95412FF6865}"/>
                </c:ext>
              </c:extLst>
            </c:dLbl>
            <c:dLbl>
              <c:idx val="4"/>
              <c:layout>
                <c:manualLayout>
                  <c:x val="1.0946907498631636E-2"/>
                  <c:y val="4.687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6E8-4ADD-B0A3-701AFF04464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グラフワーク２!$C$437:$G$437</c:f>
              <c:strCache>
                <c:ptCount val="5"/>
                <c:pt idx="0">
                  <c:v>合計</c:v>
                </c:pt>
                <c:pt idx="1">
                  <c:v>男性</c:v>
                </c:pt>
                <c:pt idx="2">
                  <c:v>女性</c:v>
                </c:pt>
                <c:pt idx="3">
                  <c:v>その他</c:v>
                </c:pt>
                <c:pt idx="4">
                  <c:v>前回調査</c:v>
                </c:pt>
              </c:strCache>
            </c:strRef>
          </c:cat>
          <c:val>
            <c:numRef>
              <c:f>グラフワーク２!$C$440:$G$440</c:f>
              <c:numCache>
                <c:formatCode>0.0_ </c:formatCode>
                <c:ptCount val="5"/>
                <c:pt idx="0">
                  <c:v>0</c:v>
                </c:pt>
                <c:pt idx="1">
                  <c:v>0</c:v>
                </c:pt>
                <c:pt idx="2">
                  <c:v>0</c:v>
                </c:pt>
                <c:pt idx="3">
                  <c:v>0</c:v>
                </c:pt>
                <c:pt idx="4">
                  <c:v>0.20876826722338204</c:v>
                </c:pt>
              </c:numCache>
            </c:numRef>
          </c:val>
          <c:extLst>
            <c:ext xmlns:c16="http://schemas.microsoft.com/office/drawing/2014/chart" uri="{C3380CC4-5D6E-409C-BE32-E72D297353CC}">
              <c16:uniqueId val="{00000009-5542-433B-A128-E95412FF6865}"/>
            </c:ext>
          </c:extLst>
        </c:ser>
        <c:ser>
          <c:idx val="3"/>
          <c:order val="3"/>
          <c:tx>
            <c:strRef>
              <c:f>グラフワーク２!$B$441</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2840722495894752E-2"/>
                  <c:y val="1.04170767716535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542-433B-A128-E95412FF6865}"/>
                </c:ext>
              </c:extLst>
            </c:dLbl>
            <c:dLbl>
              <c:idx val="1"/>
              <c:layout>
                <c:manualLayout>
                  <c:x val="3.5030103995621238E-2"/>
                  <c:y val="1.041707677165359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542-433B-A128-E95412FF6865}"/>
                </c:ext>
              </c:extLst>
            </c:dLbl>
            <c:dLbl>
              <c:idx val="2"/>
              <c:layout>
                <c:manualLayout>
                  <c:x val="3.7219485495347406E-2"/>
                  <c:y val="2.083374343832020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542-433B-A128-E95412FF6865}"/>
                </c:ext>
              </c:extLst>
            </c:dLbl>
            <c:dLbl>
              <c:idx val="3"/>
              <c:delete val="1"/>
              <c:extLst>
                <c:ext xmlns:c15="http://schemas.microsoft.com/office/drawing/2012/chart" uri="{CE6537A1-D6FC-4f65-9D91-7224C49458BB}"/>
                <c:ext xmlns:c16="http://schemas.microsoft.com/office/drawing/2014/chart" uri="{C3380CC4-5D6E-409C-BE32-E72D297353CC}">
                  <c16:uniqueId val="{0000000D-5542-433B-A128-E95412FF6865}"/>
                </c:ext>
              </c:extLst>
            </c:dLbl>
            <c:dLbl>
              <c:idx val="4"/>
              <c:layout>
                <c:manualLayout>
                  <c:x val="3.9408866995073892E-2"/>
                  <c:y val="2.604330708661426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D4B-4337-BF89-751125623B7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グラフワーク２!$C$437:$G$437</c:f>
              <c:strCache>
                <c:ptCount val="5"/>
                <c:pt idx="0">
                  <c:v>合計</c:v>
                </c:pt>
                <c:pt idx="1">
                  <c:v>男性</c:v>
                </c:pt>
                <c:pt idx="2">
                  <c:v>女性</c:v>
                </c:pt>
                <c:pt idx="3">
                  <c:v>その他</c:v>
                </c:pt>
                <c:pt idx="4">
                  <c:v>前回調査</c:v>
                </c:pt>
              </c:strCache>
            </c:strRef>
          </c:cat>
          <c:val>
            <c:numRef>
              <c:f>グラフワーク２!$C$441:$G$441</c:f>
              <c:numCache>
                <c:formatCode>0.0_ </c:formatCode>
                <c:ptCount val="5"/>
                <c:pt idx="0">
                  <c:v>1.0245901639344261</c:v>
                </c:pt>
                <c:pt idx="1">
                  <c:v>0</c:v>
                </c:pt>
                <c:pt idx="2">
                  <c:v>1.2531328320802004</c:v>
                </c:pt>
                <c:pt idx="3">
                  <c:v>0</c:v>
                </c:pt>
                <c:pt idx="4">
                  <c:v>2.0876826722338206</c:v>
                </c:pt>
              </c:numCache>
            </c:numRef>
          </c:val>
          <c:extLst>
            <c:ext xmlns:c16="http://schemas.microsoft.com/office/drawing/2014/chart" uri="{C3380CC4-5D6E-409C-BE32-E72D297353CC}">
              <c16:uniqueId val="{0000000E-5542-433B-A128-E95412FF6865}"/>
            </c:ext>
          </c:extLst>
        </c:ser>
        <c:ser>
          <c:idx val="4"/>
          <c:order val="4"/>
          <c:tx>
            <c:strRef>
              <c:f>グラフワーク２!$B$442</c:f>
              <c:strCache>
                <c:ptCount val="1"/>
                <c:pt idx="0">
                  <c:v>無回答</c:v>
                </c:pt>
              </c:strCache>
            </c:strRef>
          </c:tx>
          <c:spPr>
            <a:noFill/>
            <a:ln w="12700">
              <a:solidFill>
                <a:srgbClr val="000000"/>
              </a:solidFill>
              <a:prstDash val="solid"/>
            </a:ln>
          </c:spPr>
          <c:invertIfNegative val="0"/>
          <c:dLbls>
            <c:dLbl>
              <c:idx val="0"/>
              <c:layout>
                <c:manualLayout>
                  <c:x val="5.2545155993431854E-2"/>
                  <c:y val="-1.562458989501312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542-433B-A128-E95412FF6865}"/>
                </c:ext>
              </c:extLst>
            </c:dLbl>
            <c:dLbl>
              <c:idx val="1"/>
              <c:layout>
                <c:manualLayout>
                  <c:x val="5.6923918992884508E-2"/>
                  <c:y val="-2.08329232283464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542-433B-A128-E95412FF6865}"/>
                </c:ext>
              </c:extLst>
            </c:dLbl>
            <c:dLbl>
              <c:idx val="2"/>
              <c:layout>
                <c:manualLayout>
                  <c:x val="5.2545155993431854E-2"/>
                  <c:y val="-1.041625656167969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542-433B-A128-E95412FF6865}"/>
                </c:ext>
              </c:extLst>
            </c:dLbl>
            <c:dLbl>
              <c:idx val="3"/>
              <c:delete val="1"/>
              <c:extLst>
                <c:ext xmlns:c15="http://schemas.microsoft.com/office/drawing/2012/chart" uri="{CE6537A1-D6FC-4f65-9D91-7224C49458BB}"/>
                <c:ext xmlns:c16="http://schemas.microsoft.com/office/drawing/2014/chart" uri="{C3380CC4-5D6E-409C-BE32-E72D297353CC}">
                  <c16:uniqueId val="{00000012-5542-433B-A128-E95412FF6865}"/>
                </c:ext>
              </c:extLst>
            </c:dLbl>
            <c:dLbl>
              <c:idx val="4"/>
              <c:layout>
                <c:manualLayout>
                  <c:x val="6.1302681992337162E-2"/>
                  <c:y val="8.2020997375328087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4B-4337-BF89-751125623B7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グラフワーク２!$C$437:$G$437</c:f>
              <c:strCache>
                <c:ptCount val="5"/>
                <c:pt idx="0">
                  <c:v>合計</c:v>
                </c:pt>
                <c:pt idx="1">
                  <c:v>男性</c:v>
                </c:pt>
                <c:pt idx="2">
                  <c:v>女性</c:v>
                </c:pt>
                <c:pt idx="3">
                  <c:v>その他</c:v>
                </c:pt>
                <c:pt idx="4">
                  <c:v>前回調査</c:v>
                </c:pt>
              </c:strCache>
            </c:strRef>
          </c:cat>
          <c:val>
            <c:numRef>
              <c:f>グラフワーク２!$C$442:$G$442</c:f>
              <c:numCache>
                <c:formatCode>0.0_ </c:formatCode>
                <c:ptCount val="5"/>
                <c:pt idx="0">
                  <c:v>0.20491803278688525</c:v>
                </c:pt>
                <c:pt idx="1">
                  <c:v>0</c:v>
                </c:pt>
                <c:pt idx="2">
                  <c:v>0.25062656641604009</c:v>
                </c:pt>
                <c:pt idx="3">
                  <c:v>0</c:v>
                </c:pt>
                <c:pt idx="4">
                  <c:v>0.62630480167014613</c:v>
                </c:pt>
              </c:numCache>
            </c:numRef>
          </c:val>
          <c:extLst>
            <c:ext xmlns:c16="http://schemas.microsoft.com/office/drawing/2014/chart" uri="{C3380CC4-5D6E-409C-BE32-E72D297353CC}">
              <c16:uniqueId val="{00000013-5542-433B-A128-E95412FF6865}"/>
            </c:ext>
          </c:extLst>
        </c:ser>
        <c:ser>
          <c:idx val="5"/>
          <c:order val="5"/>
          <c:tx>
            <c:strRef>
              <c:f>グラフワーク２!$B$443</c:f>
              <c:strCache>
                <c:ptCount val="1"/>
                <c:pt idx="0">
                  <c:v>無効回答</c:v>
                </c:pt>
              </c:strCache>
            </c:strRef>
          </c:tx>
          <c:spPr>
            <a:pattFill prst="pct90">
              <a:fgClr>
                <a:sysClr val="windowText" lastClr="000000"/>
              </a:fgClr>
              <a:bgClr>
                <a:sysClr val="window" lastClr="FFFFFF"/>
              </a:bgClr>
            </a:pattFill>
            <a:ln>
              <a:solidFill>
                <a:sysClr val="windowText" lastClr="000000"/>
              </a:solidFill>
            </a:ln>
          </c:spPr>
          <c:invertIfNegative val="0"/>
          <c:dLbls>
            <c:dLbl>
              <c:idx val="0"/>
              <c:layout>
                <c:manualLayout>
                  <c:x val="7.8817733990147784E-2"/>
                  <c:y val="-5.729166666666666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6E8-4ADD-B0A3-701AFF044648}"/>
                </c:ext>
              </c:extLst>
            </c:dLbl>
            <c:dLbl>
              <c:idx val="1"/>
              <c:layout>
                <c:manualLayout>
                  <c:x val="7.8817733990147784E-2"/>
                  <c:y val="-6.24995898950131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6E8-4ADD-B0A3-701AFF044648}"/>
                </c:ext>
              </c:extLst>
            </c:dLbl>
            <c:dLbl>
              <c:idx val="2"/>
              <c:layout>
                <c:manualLayout>
                  <c:x val="7.8817733990147784E-2"/>
                  <c:y val="-6.770833333333332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6E8-4ADD-B0A3-701AFF04464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グラフワーク２!$C$437:$G$437</c:f>
              <c:strCache>
                <c:ptCount val="5"/>
                <c:pt idx="0">
                  <c:v>合計</c:v>
                </c:pt>
                <c:pt idx="1">
                  <c:v>男性</c:v>
                </c:pt>
                <c:pt idx="2">
                  <c:v>女性</c:v>
                </c:pt>
                <c:pt idx="3">
                  <c:v>その他</c:v>
                </c:pt>
                <c:pt idx="4">
                  <c:v>前回調査</c:v>
                </c:pt>
              </c:strCache>
            </c:strRef>
          </c:cat>
          <c:val>
            <c:numRef>
              <c:f>グラフワーク２!$C$443:$G$443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6E8-4ADD-B0A3-701AFF044648}"/>
            </c:ext>
          </c:extLst>
        </c:ser>
        <c:dLbls>
          <c:dLblPos val="ctr"/>
          <c:showLegendKey val="0"/>
          <c:showVal val="1"/>
          <c:showCatName val="0"/>
          <c:showSerName val="0"/>
          <c:showPercent val="0"/>
          <c:showBubbleSize val="0"/>
        </c:dLbls>
        <c:gapWidth val="100"/>
        <c:overlap val="100"/>
        <c:axId val="238093488"/>
        <c:axId val="238093880"/>
      </c:barChart>
      <c:catAx>
        <c:axId val="2380934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3880"/>
        <c:crosses val="autoZero"/>
        <c:auto val="1"/>
        <c:lblAlgn val="ctr"/>
        <c:lblOffset val="100"/>
        <c:tickLblSkip val="1"/>
        <c:tickMarkSkip val="1"/>
        <c:noMultiLvlLbl val="0"/>
      </c:catAx>
      <c:valAx>
        <c:axId val="2380938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3488"/>
        <c:crosses val="autoZero"/>
        <c:crossBetween val="between"/>
        <c:majorUnit val="0.2"/>
      </c:valAx>
      <c:spPr>
        <a:noFill/>
        <a:ln w="12700">
          <a:solidFill>
            <a:srgbClr val="808080"/>
          </a:solidFill>
          <a:prstDash val="solid"/>
        </a:ln>
      </c:spPr>
    </c:plotArea>
    <c:legend>
      <c:legendPos val="r"/>
      <c:layout>
        <c:manualLayout>
          <c:xMode val="edge"/>
          <c:yMode val="edge"/>
          <c:x val="0.86791064909989712"/>
          <c:y val="0.12873605643044622"/>
          <c:w val="0.11612496713772848"/>
          <c:h val="0.754810531496063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608953710331664"/>
          <c:y val="6.8273226251149621E-2"/>
          <c:w val="0.71525530899546663"/>
          <c:h val="0.91365641012567878"/>
        </c:manualLayout>
      </c:layout>
      <c:barChart>
        <c:barDir val="bar"/>
        <c:grouping val="clustered"/>
        <c:varyColors val="0"/>
        <c:ser>
          <c:idx val="0"/>
          <c:order val="0"/>
          <c:tx>
            <c:strRef>
              <c:f>グラフワーク２!$C$447</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DB-49A0-B0A8-E4D9FB784E1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DB-49A0-B0A8-E4D9FB784E1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DB-49A0-B0A8-E4D9FB784E1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グラフワーク２!$B$448:$B$457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グラフワーク２!$C$448:$C$457</c:f>
              <c:numCache>
                <c:formatCode>0.0_ </c:formatCode>
                <c:ptCount val="10"/>
                <c:pt idx="0">
                  <c:v>56.557377049180324</c:v>
                </c:pt>
                <c:pt idx="1">
                  <c:v>20.491803278688526</c:v>
                </c:pt>
                <c:pt idx="2">
                  <c:v>6.1475409836065573</c:v>
                </c:pt>
                <c:pt idx="3">
                  <c:v>4.0983606557377046</c:v>
                </c:pt>
                <c:pt idx="4">
                  <c:v>1.2295081967213115</c:v>
                </c:pt>
                <c:pt idx="5">
                  <c:v>0.81967213114754101</c:v>
                </c:pt>
                <c:pt idx="6">
                  <c:v>1.0245901639344261</c:v>
                </c:pt>
                <c:pt idx="7">
                  <c:v>7.3770491803278686</c:v>
                </c:pt>
                <c:pt idx="8">
                  <c:v>2.2540983606557377</c:v>
                </c:pt>
                <c:pt idx="9">
                  <c:v>0</c:v>
                </c:pt>
              </c:numCache>
            </c:numRef>
          </c:val>
          <c:extLst>
            <c:ext xmlns:c16="http://schemas.microsoft.com/office/drawing/2014/chart" uri="{C3380CC4-5D6E-409C-BE32-E72D297353CC}">
              <c16:uniqueId val="{00000003-EADB-49A0-B0A8-E4D9FB784E1A}"/>
            </c:ext>
          </c:extLst>
        </c:ser>
        <c:ser>
          <c:idx val="1"/>
          <c:order val="1"/>
          <c:tx>
            <c:strRef>
              <c:f>グラフワーク２!$D$447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1599-46DF-B072-6F388F58731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1599-46DF-B072-6F388F58731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1599-46DF-B072-6F388F58731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グラフワーク２!$B$448:$B$457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グラフワーク２!$D$448:$D$457</c:f>
              <c:numCache>
                <c:formatCode>0.0_ </c:formatCode>
                <c:ptCount val="10"/>
                <c:pt idx="0">
                  <c:v>42.696629213483142</c:v>
                </c:pt>
                <c:pt idx="1">
                  <c:v>30.337078651685395</c:v>
                </c:pt>
                <c:pt idx="2">
                  <c:v>3.3707865168539324</c:v>
                </c:pt>
                <c:pt idx="3">
                  <c:v>5.6179775280898872</c:v>
                </c:pt>
                <c:pt idx="4">
                  <c:v>1.1235955056179776</c:v>
                </c:pt>
                <c:pt idx="5">
                  <c:v>1.1235955056179776</c:v>
                </c:pt>
                <c:pt idx="6">
                  <c:v>2.2471910112359552</c:v>
                </c:pt>
                <c:pt idx="7">
                  <c:v>8.9887640449438209</c:v>
                </c:pt>
                <c:pt idx="8">
                  <c:v>4.4943820224719104</c:v>
                </c:pt>
                <c:pt idx="9">
                  <c:v>0</c:v>
                </c:pt>
              </c:numCache>
            </c:numRef>
          </c:val>
          <c:extLst>
            <c:ext xmlns:c16="http://schemas.microsoft.com/office/drawing/2014/chart" uri="{C3380CC4-5D6E-409C-BE32-E72D297353CC}">
              <c16:uniqueId val="{00000007-EADB-49A0-B0A8-E4D9FB784E1A}"/>
            </c:ext>
          </c:extLst>
        </c:ser>
        <c:ser>
          <c:idx val="2"/>
          <c:order val="2"/>
          <c:tx>
            <c:strRef>
              <c:f>グラフワーク２!$E$447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グラフワーク２!$B$448:$B$457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グラフワーク２!$E$448:$E$457</c:f>
              <c:numCache>
                <c:formatCode>0.0_ </c:formatCode>
                <c:ptCount val="10"/>
                <c:pt idx="0">
                  <c:v>59.649122807017541</c:v>
                </c:pt>
                <c:pt idx="1">
                  <c:v>18.295739348370926</c:v>
                </c:pt>
                <c:pt idx="2">
                  <c:v>6.7669172932330826</c:v>
                </c:pt>
                <c:pt idx="3">
                  <c:v>3.7593984962406015</c:v>
                </c:pt>
                <c:pt idx="4">
                  <c:v>1.2531328320802004</c:v>
                </c:pt>
                <c:pt idx="5">
                  <c:v>0.75187969924812026</c:v>
                </c:pt>
                <c:pt idx="6">
                  <c:v>0.75187969924812026</c:v>
                </c:pt>
                <c:pt idx="7">
                  <c:v>7.0175438596491224</c:v>
                </c:pt>
                <c:pt idx="8">
                  <c:v>1.7543859649122806</c:v>
                </c:pt>
                <c:pt idx="9">
                  <c:v>0</c:v>
                </c:pt>
              </c:numCache>
            </c:numRef>
          </c:val>
          <c:extLst>
            <c:ext xmlns:c16="http://schemas.microsoft.com/office/drawing/2014/chart" uri="{C3380CC4-5D6E-409C-BE32-E72D297353CC}">
              <c16:uniqueId val="{00000008-EADB-49A0-B0A8-E4D9FB784E1A}"/>
            </c:ext>
          </c:extLst>
        </c:ser>
        <c:ser>
          <c:idx val="3"/>
          <c:order val="3"/>
          <c:tx>
            <c:strRef>
              <c:f>グラフワーク２!$F$447</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DB-49A0-B0A8-E4D9FB784E1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グラフワーク２!$B$448:$B$457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グラフワーク２!$F$448:$F$457</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EADB-49A0-B0A8-E4D9FB784E1A}"/>
            </c:ext>
          </c:extLst>
        </c:ser>
        <c:ser>
          <c:idx val="4"/>
          <c:order val="4"/>
          <c:tx>
            <c:strRef>
              <c:f>グラフワーク２!$G$447</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グラフワーク２!$B$448:$B$457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グラフワーク２!$G$448:$G$457</c:f>
              <c:numCache>
                <c:formatCode>0.0_ </c:formatCode>
                <c:ptCount val="10"/>
                <c:pt idx="0">
                  <c:v>61.377870563674321</c:v>
                </c:pt>
                <c:pt idx="1">
                  <c:v>21.503131524008349</c:v>
                </c:pt>
                <c:pt idx="2">
                  <c:v>3.9665970772442587</c:v>
                </c:pt>
                <c:pt idx="3">
                  <c:v>3.1315240083507305</c:v>
                </c:pt>
                <c:pt idx="4">
                  <c:v>2.0876826722338206</c:v>
                </c:pt>
                <c:pt idx="5">
                  <c:v>0.62630480167014613</c:v>
                </c:pt>
                <c:pt idx="6">
                  <c:v>1.0438413361169103</c:v>
                </c:pt>
                <c:pt idx="7">
                  <c:v>3.757828810020877</c:v>
                </c:pt>
                <c:pt idx="8">
                  <c:v>2.5052192066805845</c:v>
                </c:pt>
              </c:numCache>
            </c:numRef>
          </c:val>
          <c:extLst>
            <c:ext xmlns:c16="http://schemas.microsoft.com/office/drawing/2014/chart" uri="{C3380CC4-5D6E-409C-BE32-E72D297353CC}">
              <c16:uniqueId val="{00000000-22C6-4795-8AA3-4740FA50F99A}"/>
            </c:ext>
          </c:extLst>
        </c:ser>
        <c:dLbls>
          <c:showLegendKey val="0"/>
          <c:showVal val="0"/>
          <c:showCatName val="0"/>
          <c:showSerName val="0"/>
          <c:showPercent val="0"/>
          <c:showBubbleSize val="0"/>
        </c:dLbls>
        <c:gapWidth val="40"/>
        <c:axId val="238795536"/>
        <c:axId val="238795928"/>
      </c:barChart>
      <c:catAx>
        <c:axId val="2387955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5928"/>
        <c:crosses val="autoZero"/>
        <c:auto val="1"/>
        <c:lblAlgn val="ctr"/>
        <c:lblOffset val="100"/>
        <c:tickLblSkip val="1"/>
        <c:tickMarkSkip val="1"/>
        <c:noMultiLvlLbl val="0"/>
      </c:catAx>
      <c:valAx>
        <c:axId val="23879592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5536"/>
        <c:crosses val="autoZero"/>
        <c:crossBetween val="between"/>
        <c:majorUnit val="20"/>
      </c:valAx>
      <c:spPr>
        <a:noFill/>
        <a:ln w="3175">
          <a:solidFill>
            <a:srgbClr val="000000"/>
          </a:solidFill>
          <a:prstDash val="solid"/>
        </a:ln>
      </c:spPr>
    </c:plotArea>
    <c:legend>
      <c:legendPos val="r"/>
      <c:layout>
        <c:manualLayout>
          <c:xMode val="edge"/>
          <c:yMode val="edge"/>
          <c:x val="0.71183070866141729"/>
          <c:y val="0.74721558811771049"/>
          <c:w val="0.15707731183669335"/>
          <c:h val="0.1624637228716454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8358557811852459"/>
          <c:y val="6.8273226251149621E-2"/>
          <c:w val="0.4672916148639315"/>
          <c:h val="0.91365641012567878"/>
        </c:manualLayout>
      </c:layout>
      <c:barChart>
        <c:barDir val="bar"/>
        <c:grouping val="clustered"/>
        <c:varyColors val="0"/>
        <c:ser>
          <c:idx val="0"/>
          <c:order val="0"/>
          <c:tx>
            <c:strRef>
              <c:f>グラフワーク２!$C$501</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C36A-4D9B-AEF9-69C48933BF7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C36A-4D9B-AEF9-69C48933BF7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C36A-4D9B-AEF9-69C48933BF7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グラフワーク２!$B$502:$B$512</c:f>
              <c:strCache>
                <c:ptCount val="11"/>
                <c:pt idx="0">
                  <c:v>社会のために役立つことをしている時</c:v>
                </c:pt>
                <c:pt idx="1">
                  <c:v>仕事に打ち込んでいる時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pt idx="10">
                  <c:v>無効回答</c:v>
                </c:pt>
              </c:strCache>
            </c:strRef>
          </c:cat>
          <c:val>
            <c:numRef>
              <c:f>グラフワーク２!$C$502:$C$512</c:f>
              <c:numCache>
                <c:formatCode>0.0_ </c:formatCode>
                <c:ptCount val="11"/>
                <c:pt idx="0">
                  <c:v>17.008196721311474</c:v>
                </c:pt>
                <c:pt idx="1">
                  <c:v>21.516393442622949</c:v>
                </c:pt>
                <c:pt idx="2">
                  <c:v>29.098360655737704</c:v>
                </c:pt>
                <c:pt idx="3">
                  <c:v>86.680327868852459</c:v>
                </c:pt>
                <c:pt idx="4">
                  <c:v>38.729508196721312</c:v>
                </c:pt>
                <c:pt idx="5">
                  <c:v>4.5081967213114753</c:v>
                </c:pt>
                <c:pt idx="6">
                  <c:v>41.803278688524593</c:v>
                </c:pt>
                <c:pt idx="7">
                  <c:v>1.4344262295081966</c:v>
                </c:pt>
                <c:pt idx="8">
                  <c:v>3.6885245901639343</c:v>
                </c:pt>
                <c:pt idx="9">
                  <c:v>0</c:v>
                </c:pt>
                <c:pt idx="10">
                  <c:v>0</c:v>
                </c:pt>
              </c:numCache>
            </c:numRef>
          </c:val>
          <c:extLst>
            <c:ext xmlns:c16="http://schemas.microsoft.com/office/drawing/2014/chart" uri="{C3380CC4-5D6E-409C-BE32-E72D297353CC}">
              <c16:uniqueId val="{00000003-C36A-4D9B-AEF9-69C48933BF78}"/>
            </c:ext>
          </c:extLst>
        </c:ser>
        <c:ser>
          <c:idx val="1"/>
          <c:order val="1"/>
          <c:tx>
            <c:strRef>
              <c:f>グラフワーク２!$D$501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4D7-4B8F-87AF-2502AF5460B3}"/>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4D7-4B8F-87AF-2502AF5460B3}"/>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4D7-4B8F-87AF-2502AF5460B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グラフワーク２!$B$502:$B$512</c:f>
              <c:strCache>
                <c:ptCount val="11"/>
                <c:pt idx="0">
                  <c:v>社会のために役立つことをしている時</c:v>
                </c:pt>
                <c:pt idx="1">
                  <c:v>仕事に打ち込んでいる時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pt idx="10">
                  <c:v>無効回答</c:v>
                </c:pt>
              </c:strCache>
            </c:strRef>
          </c:cat>
          <c:val>
            <c:numRef>
              <c:f>グラフワーク２!$D$502:$D$512</c:f>
              <c:numCache>
                <c:formatCode>0.0_ </c:formatCode>
                <c:ptCount val="11"/>
                <c:pt idx="0">
                  <c:v>25.842696629213485</c:v>
                </c:pt>
                <c:pt idx="1">
                  <c:v>25.842696629213485</c:v>
                </c:pt>
                <c:pt idx="2">
                  <c:v>52.80898876404494</c:v>
                </c:pt>
                <c:pt idx="3">
                  <c:v>87.640449438202253</c:v>
                </c:pt>
                <c:pt idx="4">
                  <c:v>17.977528089887642</c:v>
                </c:pt>
                <c:pt idx="5">
                  <c:v>7.8651685393258424</c:v>
                </c:pt>
                <c:pt idx="6">
                  <c:v>26.966292134831459</c:v>
                </c:pt>
                <c:pt idx="7">
                  <c:v>1.1235955056179776</c:v>
                </c:pt>
                <c:pt idx="8">
                  <c:v>0</c:v>
                </c:pt>
                <c:pt idx="9">
                  <c:v>0</c:v>
                </c:pt>
                <c:pt idx="10">
                  <c:v>0</c:v>
                </c:pt>
              </c:numCache>
            </c:numRef>
          </c:val>
          <c:extLst>
            <c:ext xmlns:c16="http://schemas.microsoft.com/office/drawing/2014/chart" uri="{C3380CC4-5D6E-409C-BE32-E72D297353CC}">
              <c16:uniqueId val="{00000007-C36A-4D9B-AEF9-69C48933BF78}"/>
            </c:ext>
          </c:extLst>
        </c:ser>
        <c:ser>
          <c:idx val="2"/>
          <c:order val="2"/>
          <c:tx>
            <c:strRef>
              <c:f>グラフワーク２!$E$501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グラフワーク２!$B$502:$B$512</c:f>
              <c:strCache>
                <c:ptCount val="11"/>
                <c:pt idx="0">
                  <c:v>社会のために役立つことをしている時</c:v>
                </c:pt>
                <c:pt idx="1">
                  <c:v>仕事に打ち込んでいる時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pt idx="10">
                  <c:v>無効回答</c:v>
                </c:pt>
              </c:strCache>
            </c:strRef>
          </c:cat>
          <c:val>
            <c:numRef>
              <c:f>グラフワーク２!$E$502:$E$512</c:f>
              <c:numCache>
                <c:formatCode>0.0_ </c:formatCode>
                <c:ptCount val="11"/>
                <c:pt idx="0">
                  <c:v>15.037593984962406</c:v>
                </c:pt>
                <c:pt idx="1">
                  <c:v>20.551378446115287</c:v>
                </c:pt>
                <c:pt idx="2">
                  <c:v>23.809523809523807</c:v>
                </c:pt>
                <c:pt idx="3">
                  <c:v>86.46616541353383</c:v>
                </c:pt>
                <c:pt idx="4">
                  <c:v>43.358395989974937</c:v>
                </c:pt>
                <c:pt idx="5">
                  <c:v>3.7593984962406015</c:v>
                </c:pt>
                <c:pt idx="6">
                  <c:v>45.112781954887218</c:v>
                </c:pt>
                <c:pt idx="7">
                  <c:v>1.5037593984962405</c:v>
                </c:pt>
                <c:pt idx="8">
                  <c:v>4.5112781954887211</c:v>
                </c:pt>
                <c:pt idx="9">
                  <c:v>0</c:v>
                </c:pt>
                <c:pt idx="10">
                  <c:v>0</c:v>
                </c:pt>
              </c:numCache>
            </c:numRef>
          </c:val>
          <c:extLst>
            <c:ext xmlns:c16="http://schemas.microsoft.com/office/drawing/2014/chart" uri="{C3380CC4-5D6E-409C-BE32-E72D297353CC}">
              <c16:uniqueId val="{00000008-C36A-4D9B-AEF9-69C48933BF78}"/>
            </c:ext>
          </c:extLst>
        </c:ser>
        <c:ser>
          <c:idx val="3"/>
          <c:order val="3"/>
          <c:tx>
            <c:strRef>
              <c:f>グラフワーク２!$F$501</c:f>
              <c:strCache>
                <c:ptCount val="1"/>
                <c:pt idx="0">
                  <c:v>その他</c:v>
                </c:pt>
              </c:strCache>
            </c:strRef>
          </c:tx>
          <c:spPr>
            <a:pattFill prst="dotDmnd">
              <a:fgClr>
                <a:sysClr val="windowText" lastClr="000000"/>
              </a:fgClr>
              <a:bgClr>
                <a:sysClr val="window" lastClr="FFFFFF"/>
              </a:bgClr>
            </a:pattFill>
            <a:ln>
              <a:solidFill>
                <a:srgbClr val="000000"/>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グラフワーク２!$B$502:$B$512</c:f>
              <c:strCache>
                <c:ptCount val="11"/>
                <c:pt idx="0">
                  <c:v>社会のために役立つことをしている時</c:v>
                </c:pt>
                <c:pt idx="1">
                  <c:v>仕事に打ち込んでいる時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pt idx="10">
                  <c:v>無効回答</c:v>
                </c:pt>
              </c:strCache>
            </c:strRef>
          </c:cat>
          <c:val>
            <c:numRef>
              <c:f>グラフワーク２!$F$502:$F$512</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5C9-41C1-9650-56FFE3EF3A1D}"/>
            </c:ext>
          </c:extLst>
        </c:ser>
        <c:dLbls>
          <c:dLblPos val="outEnd"/>
          <c:showLegendKey val="0"/>
          <c:showVal val="1"/>
          <c:showCatName val="0"/>
          <c:showSerName val="0"/>
          <c:showPercent val="0"/>
          <c:showBubbleSize val="0"/>
        </c:dLbls>
        <c:gapWidth val="40"/>
        <c:axId val="238796712"/>
        <c:axId val="238797104"/>
      </c:barChart>
      <c:catAx>
        <c:axId val="2387967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7104"/>
        <c:crosses val="autoZero"/>
        <c:auto val="1"/>
        <c:lblAlgn val="ctr"/>
        <c:lblOffset val="100"/>
        <c:tickLblSkip val="1"/>
        <c:tickMarkSkip val="1"/>
        <c:noMultiLvlLbl val="0"/>
      </c:catAx>
      <c:valAx>
        <c:axId val="2387971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6712"/>
        <c:crosses val="autoZero"/>
        <c:crossBetween val="between"/>
        <c:majorUnit val="20"/>
      </c:valAx>
      <c:spPr>
        <a:noFill/>
        <a:ln w="3175">
          <a:solidFill>
            <a:srgbClr val="000000"/>
          </a:solidFill>
          <a:prstDash val="solid"/>
        </a:ln>
      </c:spPr>
    </c:plotArea>
    <c:legend>
      <c:legendPos val="r"/>
      <c:layout>
        <c:manualLayout>
          <c:xMode val="edge"/>
          <c:yMode val="edge"/>
          <c:x val="0.80273988119906059"/>
          <c:y val="0.7891581799144517"/>
          <c:w val="0.11961431136897362"/>
          <c:h val="0.1383199911074614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320165107566683"/>
          <c:y val="6.8273266916904204E-2"/>
          <c:w val="0.79548062902393601"/>
          <c:h val="0.91365641012567878"/>
        </c:manualLayout>
      </c:layout>
      <c:barChart>
        <c:barDir val="bar"/>
        <c:grouping val="clustered"/>
        <c:varyColors val="0"/>
        <c:ser>
          <c:idx val="0"/>
          <c:order val="0"/>
          <c:tx>
            <c:strRef>
              <c:f>グラフワーク２!$I$501</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C73-4A9A-9D63-1AFD7CA0DE61}"/>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73-4A9A-9D63-1AFD7CA0DE61}"/>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C73-4A9A-9D63-1AFD7CA0DE6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グラフワーク２!$H$502:$H$512</c:f>
              <c:strCache>
                <c:ptCount val="11"/>
                <c:pt idx="0">
                  <c:v>社会のために役立っていることをしている時</c:v>
                </c:pt>
                <c:pt idx="1">
                  <c:v>仕事に打込んでいる時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pt idx="10">
                  <c:v>無効回答</c:v>
                </c:pt>
              </c:strCache>
            </c:strRef>
          </c:cat>
          <c:val>
            <c:numRef>
              <c:f>グラフワーク２!$I$502:$I$512</c:f>
              <c:numCache>
                <c:formatCode>0.0_ </c:formatCode>
                <c:ptCount val="11"/>
                <c:pt idx="0">
                  <c:v>17.32776617954071</c:v>
                </c:pt>
                <c:pt idx="1">
                  <c:v>17.32776617954071</c:v>
                </c:pt>
                <c:pt idx="2">
                  <c:v>29.018789144050103</c:v>
                </c:pt>
                <c:pt idx="3">
                  <c:v>83.089770354906051</c:v>
                </c:pt>
                <c:pt idx="4">
                  <c:v>42.588726513569938</c:v>
                </c:pt>
                <c:pt idx="5">
                  <c:v>5.4279749478079333</c:v>
                </c:pt>
                <c:pt idx="6">
                  <c:v>36.951983298538622</c:v>
                </c:pt>
                <c:pt idx="7">
                  <c:v>2.0876826722338206</c:v>
                </c:pt>
                <c:pt idx="8">
                  <c:v>2.7139874739039667</c:v>
                </c:pt>
                <c:pt idx="9">
                  <c:v>0.83507306889352817</c:v>
                </c:pt>
              </c:numCache>
            </c:numRef>
          </c:val>
          <c:extLst>
            <c:ext xmlns:c16="http://schemas.microsoft.com/office/drawing/2014/chart" uri="{C3380CC4-5D6E-409C-BE32-E72D297353CC}">
              <c16:uniqueId val="{00000003-FC73-4A9A-9D63-1AFD7CA0DE61}"/>
            </c:ext>
          </c:extLst>
        </c:ser>
        <c:ser>
          <c:idx val="1"/>
          <c:order val="1"/>
          <c:tx>
            <c:strRef>
              <c:f>グラフワーク２!$J$501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D58-4078-A583-9DFD9DDB424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D58-4078-A583-9DFD9DDB424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D58-4078-A583-9DFD9DDB424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グラフワーク２!$H$502:$H$512</c:f>
              <c:strCache>
                <c:ptCount val="11"/>
                <c:pt idx="0">
                  <c:v>社会のために役立っていることをしている時</c:v>
                </c:pt>
                <c:pt idx="1">
                  <c:v>仕事に打込んでいる時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pt idx="10">
                  <c:v>無効回答</c:v>
                </c:pt>
              </c:strCache>
            </c:strRef>
          </c:cat>
          <c:val>
            <c:numRef>
              <c:f>グラフワーク２!$J$502:$J$512</c:f>
              <c:numCache>
                <c:formatCode>0.0_ </c:formatCode>
                <c:ptCount val="11"/>
                <c:pt idx="0">
                  <c:v>28.421052631578949</c:v>
                </c:pt>
                <c:pt idx="1">
                  <c:v>20</c:v>
                </c:pt>
                <c:pt idx="2">
                  <c:v>49.473684210526315</c:v>
                </c:pt>
                <c:pt idx="3">
                  <c:v>87.368421052631575</c:v>
                </c:pt>
                <c:pt idx="4">
                  <c:v>31.578947368421051</c:v>
                </c:pt>
                <c:pt idx="5">
                  <c:v>9.473684210526315</c:v>
                </c:pt>
                <c:pt idx="6">
                  <c:v>21.05263157894737</c:v>
                </c:pt>
                <c:pt idx="7">
                  <c:v>2.1052631578947367</c:v>
                </c:pt>
                <c:pt idx="8">
                  <c:v>1.0526315789473684</c:v>
                </c:pt>
                <c:pt idx="9">
                  <c:v>0</c:v>
                </c:pt>
              </c:numCache>
            </c:numRef>
          </c:val>
          <c:extLst>
            <c:ext xmlns:c16="http://schemas.microsoft.com/office/drawing/2014/chart" uri="{C3380CC4-5D6E-409C-BE32-E72D297353CC}">
              <c16:uniqueId val="{00000007-FC73-4A9A-9D63-1AFD7CA0DE61}"/>
            </c:ext>
          </c:extLst>
        </c:ser>
        <c:ser>
          <c:idx val="2"/>
          <c:order val="2"/>
          <c:tx>
            <c:strRef>
              <c:f>グラフワーク２!$K$501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グラフワーク２!$H$502:$H$512</c:f>
              <c:strCache>
                <c:ptCount val="11"/>
                <c:pt idx="0">
                  <c:v>社会のために役立っていることをしている時</c:v>
                </c:pt>
                <c:pt idx="1">
                  <c:v>仕事に打込んでいる時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pt idx="10">
                  <c:v>無効回答</c:v>
                </c:pt>
              </c:strCache>
            </c:strRef>
          </c:cat>
          <c:val>
            <c:numRef>
              <c:f>グラフワーク２!$K$502:$K$512</c:f>
              <c:numCache>
                <c:formatCode>0.0_ </c:formatCode>
                <c:ptCount val="11"/>
                <c:pt idx="0">
                  <c:v>14.583333333333334</c:v>
                </c:pt>
                <c:pt idx="1">
                  <c:v>16.666666666666668</c:v>
                </c:pt>
                <c:pt idx="2">
                  <c:v>23.958333333333332</c:v>
                </c:pt>
                <c:pt idx="3">
                  <c:v>82.03125</c:v>
                </c:pt>
                <c:pt idx="4">
                  <c:v>45.3125</c:v>
                </c:pt>
                <c:pt idx="5">
                  <c:v>4.427083333333333</c:v>
                </c:pt>
                <c:pt idx="6">
                  <c:v>40.885416666666664</c:v>
                </c:pt>
                <c:pt idx="7">
                  <c:v>2.0833333333333335</c:v>
                </c:pt>
                <c:pt idx="8">
                  <c:v>3.125</c:v>
                </c:pt>
                <c:pt idx="9">
                  <c:v>1.0416666666666667</c:v>
                </c:pt>
              </c:numCache>
            </c:numRef>
          </c:val>
          <c:extLst>
            <c:ext xmlns:c16="http://schemas.microsoft.com/office/drawing/2014/chart" uri="{C3380CC4-5D6E-409C-BE32-E72D297353CC}">
              <c16:uniqueId val="{00000008-FC73-4A9A-9D63-1AFD7CA0DE61}"/>
            </c:ext>
          </c:extLst>
        </c:ser>
        <c:ser>
          <c:idx val="3"/>
          <c:order val="3"/>
          <c:tx>
            <c:strRef>
              <c:f>グラフワーク２!$L$501</c:f>
              <c:strCache>
                <c:ptCount val="1"/>
                <c:pt idx="0">
                  <c:v>その他</c:v>
                </c:pt>
              </c:strCache>
            </c:strRef>
          </c:tx>
          <c:invertIfNegative val="0"/>
          <c:cat>
            <c:strRef>
              <c:f>グラフワーク２!$H$502:$H$512</c:f>
              <c:strCache>
                <c:ptCount val="11"/>
                <c:pt idx="0">
                  <c:v>社会のために役立っていることをしている時</c:v>
                </c:pt>
                <c:pt idx="1">
                  <c:v>仕事に打込んでいる時</c:v>
                </c:pt>
                <c:pt idx="2">
                  <c:v>スポーツや趣味に打ち込んでいる時</c:v>
                </c:pt>
                <c:pt idx="3">
                  <c:v>家族といる時</c:v>
                </c:pt>
                <c:pt idx="4">
                  <c:v>友達や仲間といる時</c:v>
                </c:pt>
                <c:pt idx="5">
                  <c:v>地域活動やグループ・サークルなどの活動をしている時</c:v>
                </c:pt>
                <c:pt idx="6">
                  <c:v>他人にわずらわされず、ひとりでいる時</c:v>
                </c:pt>
                <c:pt idx="7">
                  <c:v>特にない</c:v>
                </c:pt>
                <c:pt idx="8">
                  <c:v>その他</c:v>
                </c:pt>
                <c:pt idx="9">
                  <c:v>無回答</c:v>
                </c:pt>
                <c:pt idx="10">
                  <c:v>無効回答</c:v>
                </c:pt>
              </c:strCache>
            </c:strRef>
          </c:cat>
          <c:val>
            <c:numRef>
              <c:f>グラフワーク２!$L$502:$L$512</c:f>
              <c:numCache>
                <c:formatCode>0.0_ </c:formatCode>
                <c:ptCount val="11"/>
              </c:numCache>
            </c:numRef>
          </c:val>
          <c:extLst>
            <c:ext xmlns:c16="http://schemas.microsoft.com/office/drawing/2014/chart" uri="{C3380CC4-5D6E-409C-BE32-E72D297353CC}">
              <c16:uniqueId val="{00000000-BE99-4811-A152-1B2CE3BC30F9}"/>
            </c:ext>
          </c:extLst>
        </c:ser>
        <c:dLbls>
          <c:showLegendKey val="0"/>
          <c:showVal val="0"/>
          <c:showCatName val="0"/>
          <c:showSerName val="0"/>
          <c:showPercent val="0"/>
          <c:showBubbleSize val="0"/>
        </c:dLbls>
        <c:gapWidth val="40"/>
        <c:axId val="238797888"/>
        <c:axId val="238798280"/>
      </c:barChart>
      <c:catAx>
        <c:axId val="238797888"/>
        <c:scaling>
          <c:orientation val="maxMin"/>
        </c:scaling>
        <c:delete val="1"/>
        <c:axPos val="l"/>
        <c:numFmt formatCode="General" sourceLinked="1"/>
        <c:majorTickMark val="out"/>
        <c:minorTickMark val="none"/>
        <c:tickLblPos val="nextTo"/>
        <c:crossAx val="238798280"/>
        <c:crosses val="autoZero"/>
        <c:auto val="1"/>
        <c:lblAlgn val="ctr"/>
        <c:lblOffset val="100"/>
        <c:noMultiLvlLbl val="0"/>
      </c:catAx>
      <c:valAx>
        <c:axId val="23879828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97888"/>
        <c:crosses val="autoZero"/>
        <c:crossBetween val="between"/>
        <c:majorUnit val="20"/>
      </c:valAx>
      <c:spPr>
        <a:noFill/>
        <a:ln w="3175">
          <a:solidFill>
            <a:srgbClr val="000000"/>
          </a:solidFill>
          <a:prstDash val="solid"/>
        </a:ln>
      </c:spPr>
    </c:plotArea>
    <c:legend>
      <c:legendPos val="r"/>
      <c:legendEntry>
        <c:idx val="3"/>
        <c:delete val="1"/>
      </c:legendEntry>
      <c:layout>
        <c:manualLayout>
          <c:xMode val="edge"/>
          <c:yMode val="edge"/>
          <c:x val="0.67738385265944323"/>
          <c:y val="0.78915812942736996"/>
          <c:w val="0.15564124997195863"/>
          <c:h val="0.1039259133704177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32155882315038"/>
          <c:y val="0.1847313085864267"/>
          <c:w val="0.73057360464966425"/>
          <c:h val="0.74827746531683537"/>
        </c:manualLayout>
      </c:layout>
      <c:barChart>
        <c:barDir val="bar"/>
        <c:grouping val="percentStacked"/>
        <c:varyColors val="0"/>
        <c:ser>
          <c:idx val="0"/>
          <c:order val="0"/>
          <c:tx>
            <c:strRef>
              <c:f>グラフワーク２!$B$10</c:f>
              <c:strCache>
                <c:ptCount val="1"/>
                <c:pt idx="0">
                  <c:v>２０代</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a:noFill/>
                    </a:ln>
                  </c:spPr>
                </c15:leaderLines>
              </c:ext>
            </c:extLst>
          </c:dLbls>
          <c:cat>
            <c:strRef>
              <c:f>グラフワーク２!$C$9:$D$9</c:f>
              <c:strCache>
                <c:ptCount val="2"/>
                <c:pt idx="0">
                  <c:v>今回調査</c:v>
                </c:pt>
                <c:pt idx="1">
                  <c:v>前回調査</c:v>
                </c:pt>
              </c:strCache>
            </c:strRef>
          </c:cat>
          <c:val>
            <c:numRef>
              <c:f>グラフワーク２!$C$10:$D$10</c:f>
              <c:numCache>
                <c:formatCode>0.0_ </c:formatCode>
                <c:ptCount val="2"/>
                <c:pt idx="0">
                  <c:v>0</c:v>
                </c:pt>
                <c:pt idx="1">
                  <c:v>0</c:v>
                </c:pt>
              </c:numCache>
            </c:numRef>
          </c:val>
          <c:extLst>
            <c:ext xmlns:c16="http://schemas.microsoft.com/office/drawing/2014/chart" uri="{C3380CC4-5D6E-409C-BE32-E72D297353CC}">
              <c16:uniqueId val="{00000003-ACE3-4167-8045-9F255DCD265A}"/>
            </c:ext>
          </c:extLst>
        </c:ser>
        <c:ser>
          <c:idx val="1"/>
          <c:order val="1"/>
          <c:tx>
            <c:strRef>
              <c:f>グラフワーク２!$B$11</c:f>
              <c:strCache>
                <c:ptCount val="1"/>
                <c:pt idx="0">
                  <c:v>３０代</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グラフワーク２!$C$9:$D$9</c:f>
              <c:strCache>
                <c:ptCount val="2"/>
                <c:pt idx="0">
                  <c:v>今回調査</c:v>
                </c:pt>
                <c:pt idx="1">
                  <c:v>前回調査</c:v>
                </c:pt>
              </c:strCache>
            </c:strRef>
          </c:cat>
          <c:val>
            <c:numRef>
              <c:f>グラフワーク２!$C$11:$D$11</c:f>
              <c:numCache>
                <c:formatCode>0.0_ </c:formatCode>
                <c:ptCount val="2"/>
                <c:pt idx="0">
                  <c:v>11.885245901639344</c:v>
                </c:pt>
                <c:pt idx="1">
                  <c:v>13.569937369519833</c:v>
                </c:pt>
              </c:numCache>
            </c:numRef>
          </c:val>
          <c:extLst>
            <c:ext xmlns:c16="http://schemas.microsoft.com/office/drawing/2014/chart" uri="{C3380CC4-5D6E-409C-BE32-E72D297353CC}">
              <c16:uniqueId val="{00000004-ACE3-4167-8045-9F255DCD265A}"/>
            </c:ext>
          </c:extLst>
        </c:ser>
        <c:ser>
          <c:idx val="2"/>
          <c:order val="2"/>
          <c:tx>
            <c:strRef>
              <c:f>グラフワーク２!$B$12</c:f>
              <c:strCache>
                <c:ptCount val="1"/>
                <c:pt idx="0">
                  <c:v>４０代</c:v>
                </c:pt>
              </c:strCache>
            </c:strRef>
          </c:tx>
          <c:spPr>
            <a:pattFill prst="smGrid">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グラフワーク２!$C$9:$D$9</c:f>
              <c:strCache>
                <c:ptCount val="2"/>
                <c:pt idx="0">
                  <c:v>今回調査</c:v>
                </c:pt>
                <c:pt idx="1">
                  <c:v>前回調査</c:v>
                </c:pt>
              </c:strCache>
            </c:strRef>
          </c:cat>
          <c:val>
            <c:numRef>
              <c:f>グラフワーク２!$C$12:$D$12</c:f>
              <c:numCache>
                <c:formatCode>0.0_ </c:formatCode>
                <c:ptCount val="2"/>
                <c:pt idx="0">
                  <c:v>65.778688524590166</c:v>
                </c:pt>
                <c:pt idx="1">
                  <c:v>67.223382045929014</c:v>
                </c:pt>
              </c:numCache>
            </c:numRef>
          </c:val>
          <c:extLst>
            <c:ext xmlns:c16="http://schemas.microsoft.com/office/drawing/2014/chart" uri="{C3380CC4-5D6E-409C-BE32-E72D297353CC}">
              <c16:uniqueId val="{00000009-ACE3-4167-8045-9F255DCD265A}"/>
            </c:ext>
          </c:extLst>
        </c:ser>
        <c:ser>
          <c:idx val="3"/>
          <c:order val="3"/>
          <c:tx>
            <c:strRef>
              <c:f>グラフワーク２!$B$13</c:f>
              <c:strCache>
                <c:ptCount val="1"/>
                <c:pt idx="0">
                  <c:v>５０代</c:v>
                </c:pt>
              </c:strCache>
            </c:strRef>
          </c:tx>
          <c:spPr>
            <a:pattFill prst="pct2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グラフワーク２!$C$9:$D$9</c:f>
              <c:strCache>
                <c:ptCount val="2"/>
                <c:pt idx="0">
                  <c:v>今回調査</c:v>
                </c:pt>
                <c:pt idx="1">
                  <c:v>前回調査</c:v>
                </c:pt>
              </c:strCache>
            </c:strRef>
          </c:cat>
          <c:val>
            <c:numRef>
              <c:f>グラフワーク２!$C$13:$D$13</c:f>
              <c:numCache>
                <c:formatCode>0.0_ </c:formatCode>
                <c:ptCount val="2"/>
                <c:pt idx="0">
                  <c:v>21.721311475409834</c:v>
                </c:pt>
                <c:pt idx="1">
                  <c:v>18.789144050104383</c:v>
                </c:pt>
              </c:numCache>
            </c:numRef>
          </c:val>
          <c:extLst>
            <c:ext xmlns:c16="http://schemas.microsoft.com/office/drawing/2014/chart" uri="{C3380CC4-5D6E-409C-BE32-E72D297353CC}">
              <c16:uniqueId val="{0000000E-ACE3-4167-8045-9F255DCD265A}"/>
            </c:ext>
          </c:extLst>
        </c:ser>
        <c:ser>
          <c:idx val="4"/>
          <c:order val="4"/>
          <c:tx>
            <c:strRef>
              <c:f>グラフワーク２!$B$14</c:f>
              <c:strCache>
                <c:ptCount val="1"/>
                <c:pt idx="0">
                  <c:v>６０代以上</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0"/>
                  <c:y val="6.857142857142857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2D2-4C17-BFA0-C467A5EA87A7}"/>
                </c:ext>
              </c:extLst>
            </c:dLbl>
            <c:dLbl>
              <c:idx val="1"/>
              <c:layout>
                <c:manualLayout>
                  <c:x val="0"/>
                  <c:y val="6.09523809523810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2D2-4C17-BFA0-C467A5EA87A7}"/>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グラフワーク２!$C$9:$D$9</c:f>
              <c:strCache>
                <c:ptCount val="2"/>
                <c:pt idx="0">
                  <c:v>今回調査</c:v>
                </c:pt>
                <c:pt idx="1">
                  <c:v>前回調査</c:v>
                </c:pt>
              </c:strCache>
            </c:strRef>
          </c:cat>
          <c:val>
            <c:numRef>
              <c:f>グラフワーク２!$C$14:$D$14</c:f>
              <c:numCache>
                <c:formatCode>0.0_ </c:formatCode>
                <c:ptCount val="2"/>
                <c:pt idx="0">
                  <c:v>0.61475409836065575</c:v>
                </c:pt>
                <c:pt idx="1">
                  <c:v>0.41753653444676408</c:v>
                </c:pt>
              </c:numCache>
            </c:numRef>
          </c:val>
          <c:extLst>
            <c:ext xmlns:c16="http://schemas.microsoft.com/office/drawing/2014/chart" uri="{C3380CC4-5D6E-409C-BE32-E72D297353CC}">
              <c16:uniqueId val="{00000013-ACE3-4167-8045-9F255DCD265A}"/>
            </c:ext>
          </c:extLst>
        </c:ser>
        <c:ser>
          <c:idx val="5"/>
          <c:order val="5"/>
          <c:tx>
            <c:strRef>
              <c:f>グラフワーク２!$B$15</c:f>
              <c:strCache>
                <c:ptCount val="1"/>
                <c:pt idx="0">
                  <c:v>無回答</c:v>
                </c:pt>
              </c:strCache>
            </c:strRef>
          </c:tx>
          <c:spPr>
            <a:solidFill>
              <a:srgbClr val="FFFFFF"/>
            </a:solidFill>
            <a:ln w="12700">
              <a:solidFill>
                <a:srgbClr val="000000"/>
              </a:solidFill>
              <a:prstDash val="solid"/>
            </a:ln>
          </c:spPr>
          <c:invertIfNegative val="0"/>
          <c:dLbls>
            <c:dLbl>
              <c:idx val="0"/>
              <c:layout>
                <c:manualLayout>
                  <c:x val="1.5275504637206765E-2"/>
                  <c:y val="-8.380952380952380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B39-43A5-B03A-4FB1CFFA7CD4}"/>
                </c:ext>
              </c:extLst>
            </c:dLbl>
            <c:dLbl>
              <c:idx val="1"/>
              <c:layout>
                <c:manualLayout>
                  <c:x val="2.4004364429896344E-2"/>
                  <c:y val="-6.857142857142857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B39-43A5-B03A-4FB1CFFA7CD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グラフワーク２!$C$9:$D$9</c:f>
              <c:strCache>
                <c:ptCount val="2"/>
                <c:pt idx="0">
                  <c:v>今回調査</c:v>
                </c:pt>
                <c:pt idx="1">
                  <c:v>前回調査</c:v>
                </c:pt>
              </c:strCache>
            </c:strRef>
          </c:cat>
          <c:val>
            <c:numRef>
              <c:f>グラフワーク２!$C$15:$D$15</c:f>
              <c:numCache>
                <c:formatCode>0.0_ </c:formatCode>
                <c:ptCount val="2"/>
                <c:pt idx="0">
                  <c:v>0</c:v>
                </c:pt>
                <c:pt idx="1">
                  <c:v>0</c:v>
                </c:pt>
              </c:numCache>
            </c:numRef>
          </c:val>
          <c:extLst>
            <c:ext xmlns:c16="http://schemas.microsoft.com/office/drawing/2014/chart" uri="{C3380CC4-5D6E-409C-BE32-E72D297353CC}">
              <c16:uniqueId val="{00000014-ACE3-4167-8045-9F255DCD265A}"/>
            </c:ext>
          </c:extLst>
        </c:ser>
        <c:ser>
          <c:idx val="6"/>
          <c:order val="6"/>
          <c:tx>
            <c:strRef>
              <c:f>グラフワーク２!$B$16</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7097654118930554E-2"/>
                  <c:y val="5.999250093738283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2D2-4C17-BFA0-C467A5EA87A7}"/>
                </c:ext>
              </c:extLst>
            </c:dLbl>
            <c:dLbl>
              <c:idx val="1"/>
              <c:delete val="1"/>
              <c:extLst>
                <c:ext xmlns:c15="http://schemas.microsoft.com/office/drawing/2012/chart" uri="{CE6537A1-D6FC-4f65-9D91-7224C49458BB}"/>
                <c:ext xmlns:c16="http://schemas.microsoft.com/office/drawing/2014/chart" uri="{C3380CC4-5D6E-409C-BE32-E72D297353CC}">
                  <c16:uniqueId val="{00000003-82D2-4C17-BFA0-C467A5EA87A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グラフワーク２!$C$9:$D$9</c:f>
              <c:strCache>
                <c:ptCount val="2"/>
                <c:pt idx="0">
                  <c:v>今回調査</c:v>
                </c:pt>
                <c:pt idx="1">
                  <c:v>前回調査</c:v>
                </c:pt>
              </c:strCache>
            </c:strRef>
          </c:cat>
          <c:val>
            <c:numRef>
              <c:f>グラフワーク２!$C$16:$D$16</c:f>
              <c:numCache>
                <c:formatCode>0.0_ </c:formatCode>
                <c:ptCount val="2"/>
                <c:pt idx="0">
                  <c:v>0</c:v>
                </c:pt>
                <c:pt idx="1">
                  <c:v>0</c:v>
                </c:pt>
              </c:numCache>
            </c:numRef>
          </c:val>
          <c:extLst>
            <c:ext xmlns:c16="http://schemas.microsoft.com/office/drawing/2014/chart" uri="{C3380CC4-5D6E-409C-BE32-E72D297353CC}">
              <c16:uniqueId val="{00000001-82D2-4C17-BFA0-C467A5EA87A7}"/>
            </c:ext>
          </c:extLst>
        </c:ser>
        <c:dLbls>
          <c:dLblPos val="ctr"/>
          <c:showLegendKey val="0"/>
          <c:showVal val="1"/>
          <c:showCatName val="0"/>
          <c:showSerName val="0"/>
          <c:showPercent val="0"/>
          <c:showBubbleSize val="0"/>
        </c:dLbls>
        <c:gapWidth val="100"/>
        <c:overlap val="100"/>
        <c:axId val="204338128"/>
        <c:axId val="204447152"/>
      </c:barChart>
      <c:catAx>
        <c:axId val="2043381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447152"/>
        <c:crosses val="autoZero"/>
        <c:auto val="1"/>
        <c:lblAlgn val="ctr"/>
        <c:lblOffset val="100"/>
        <c:tickLblSkip val="1"/>
        <c:tickMarkSkip val="1"/>
        <c:noMultiLvlLbl val="0"/>
      </c:catAx>
      <c:valAx>
        <c:axId val="2044471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338128"/>
        <c:crosses val="autoZero"/>
        <c:crossBetween val="between"/>
        <c:majorUnit val="0.2"/>
      </c:valAx>
      <c:spPr>
        <a:noFill/>
        <a:ln w="12700">
          <a:solidFill>
            <a:srgbClr val="808080"/>
          </a:solidFill>
          <a:prstDash val="solid"/>
        </a:ln>
      </c:spPr>
    </c:plotArea>
    <c:legend>
      <c:legendPos val="r"/>
      <c:layout>
        <c:manualLayout>
          <c:xMode val="edge"/>
          <c:yMode val="edge"/>
          <c:x val="0.88963250297477137"/>
          <c:y val="6.9331533558305236E-2"/>
          <c:w val="9.7577827321502983E-2"/>
          <c:h val="0.8833199850018748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2128636845926182"/>
          <c:y val="6.8273226251149621E-2"/>
          <c:w val="0.52906824146981624"/>
          <c:h val="0.91365641012567878"/>
        </c:manualLayout>
      </c:layout>
      <c:barChart>
        <c:barDir val="bar"/>
        <c:grouping val="clustered"/>
        <c:varyColors val="0"/>
        <c:ser>
          <c:idx val="0"/>
          <c:order val="0"/>
          <c:tx>
            <c:strRef>
              <c:f>グラフワーク２!$C$516</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3E6-480C-AD48-E160BA23662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E6-480C-AD48-E160BA23662B}"/>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3E6-480C-AD48-E160BA23662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グラフワーク２!$B$517:$B$526</c:f>
              <c:strCache>
                <c:ptCount val="10"/>
                <c:pt idx="0">
                  <c:v>社会に貢献する</c:v>
                </c:pt>
                <c:pt idx="1">
                  <c:v>有名になる</c:v>
                </c:pt>
                <c:pt idx="2">
                  <c:v>お金持ちになる</c:v>
                </c:pt>
                <c:pt idx="3">
                  <c:v>自分の個性や能力を生かす</c:v>
                </c:pt>
                <c:pt idx="4">
                  <c:v>好きなことをしてのんびり暮らす</c:v>
                </c:pt>
                <c:pt idx="5">
                  <c:v>家族と幸せに暮らす</c:v>
                </c:pt>
                <c:pt idx="6">
                  <c:v>わからない</c:v>
                </c:pt>
                <c:pt idx="7">
                  <c:v>その他</c:v>
                </c:pt>
                <c:pt idx="8">
                  <c:v>無回答</c:v>
                </c:pt>
                <c:pt idx="9">
                  <c:v>無効回答</c:v>
                </c:pt>
              </c:strCache>
            </c:strRef>
          </c:cat>
          <c:val>
            <c:numRef>
              <c:f>グラフワーク２!$C$517:$C$526</c:f>
              <c:numCache>
                <c:formatCode>0.0_ </c:formatCode>
                <c:ptCount val="10"/>
                <c:pt idx="0">
                  <c:v>17.622950819672131</c:v>
                </c:pt>
                <c:pt idx="1">
                  <c:v>1.0245901639344261</c:v>
                </c:pt>
                <c:pt idx="2">
                  <c:v>6.9672131147540979</c:v>
                </c:pt>
                <c:pt idx="3">
                  <c:v>67.622950819672127</c:v>
                </c:pt>
                <c:pt idx="4">
                  <c:v>14.549180327868852</c:v>
                </c:pt>
                <c:pt idx="5">
                  <c:v>63.319672131147541</c:v>
                </c:pt>
                <c:pt idx="6">
                  <c:v>2.0491803278688523</c:v>
                </c:pt>
                <c:pt idx="7">
                  <c:v>3.8934426229508197</c:v>
                </c:pt>
                <c:pt idx="8">
                  <c:v>0</c:v>
                </c:pt>
                <c:pt idx="9">
                  <c:v>1.8442622950819672</c:v>
                </c:pt>
              </c:numCache>
            </c:numRef>
          </c:val>
          <c:extLst>
            <c:ext xmlns:c16="http://schemas.microsoft.com/office/drawing/2014/chart" uri="{C3380CC4-5D6E-409C-BE32-E72D297353CC}">
              <c16:uniqueId val="{00000003-03E6-480C-AD48-E160BA23662B}"/>
            </c:ext>
          </c:extLst>
        </c:ser>
        <c:ser>
          <c:idx val="1"/>
          <c:order val="1"/>
          <c:tx>
            <c:strRef>
              <c:f>グラフワーク２!$D$516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1E0-4AF7-A659-C8113E1CD86E}"/>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1E0-4AF7-A659-C8113E1CD86E}"/>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1E0-4AF7-A659-C8113E1CD86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グラフワーク２!$B$517:$B$526</c:f>
              <c:strCache>
                <c:ptCount val="10"/>
                <c:pt idx="0">
                  <c:v>社会に貢献する</c:v>
                </c:pt>
                <c:pt idx="1">
                  <c:v>有名になる</c:v>
                </c:pt>
                <c:pt idx="2">
                  <c:v>お金持ちになる</c:v>
                </c:pt>
                <c:pt idx="3">
                  <c:v>自分の個性や能力を生かす</c:v>
                </c:pt>
                <c:pt idx="4">
                  <c:v>好きなことをしてのんびり暮らす</c:v>
                </c:pt>
                <c:pt idx="5">
                  <c:v>家族と幸せに暮らす</c:v>
                </c:pt>
                <c:pt idx="6">
                  <c:v>わからない</c:v>
                </c:pt>
                <c:pt idx="7">
                  <c:v>その他</c:v>
                </c:pt>
                <c:pt idx="8">
                  <c:v>無回答</c:v>
                </c:pt>
                <c:pt idx="9">
                  <c:v>無効回答</c:v>
                </c:pt>
              </c:strCache>
            </c:strRef>
          </c:cat>
          <c:val>
            <c:numRef>
              <c:f>グラフワーク２!$D$517:$D$526</c:f>
              <c:numCache>
                <c:formatCode>0.0_ </c:formatCode>
                <c:ptCount val="10"/>
                <c:pt idx="0">
                  <c:v>21.348314606741571</c:v>
                </c:pt>
                <c:pt idx="1">
                  <c:v>1.1235955056179776</c:v>
                </c:pt>
                <c:pt idx="2">
                  <c:v>5.6179775280898872</c:v>
                </c:pt>
                <c:pt idx="3">
                  <c:v>70.786516853932582</c:v>
                </c:pt>
                <c:pt idx="4">
                  <c:v>21.348314606741571</c:v>
                </c:pt>
                <c:pt idx="5">
                  <c:v>59.550561797752813</c:v>
                </c:pt>
                <c:pt idx="6">
                  <c:v>1.1235955056179776</c:v>
                </c:pt>
                <c:pt idx="7">
                  <c:v>0</c:v>
                </c:pt>
                <c:pt idx="8">
                  <c:v>0</c:v>
                </c:pt>
                <c:pt idx="9">
                  <c:v>0</c:v>
                </c:pt>
              </c:numCache>
            </c:numRef>
          </c:val>
          <c:extLst>
            <c:ext xmlns:c16="http://schemas.microsoft.com/office/drawing/2014/chart" uri="{C3380CC4-5D6E-409C-BE32-E72D297353CC}">
              <c16:uniqueId val="{00000007-03E6-480C-AD48-E160BA23662B}"/>
            </c:ext>
          </c:extLst>
        </c:ser>
        <c:ser>
          <c:idx val="2"/>
          <c:order val="2"/>
          <c:tx>
            <c:strRef>
              <c:f>グラフワーク２!$E$516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グラフワーク２!$B$517:$B$526</c:f>
              <c:strCache>
                <c:ptCount val="10"/>
                <c:pt idx="0">
                  <c:v>社会に貢献する</c:v>
                </c:pt>
                <c:pt idx="1">
                  <c:v>有名になる</c:v>
                </c:pt>
                <c:pt idx="2">
                  <c:v>お金持ちになる</c:v>
                </c:pt>
                <c:pt idx="3">
                  <c:v>自分の個性や能力を生かす</c:v>
                </c:pt>
                <c:pt idx="4">
                  <c:v>好きなことをしてのんびり暮らす</c:v>
                </c:pt>
                <c:pt idx="5">
                  <c:v>家族と幸せに暮らす</c:v>
                </c:pt>
                <c:pt idx="6">
                  <c:v>わからない</c:v>
                </c:pt>
                <c:pt idx="7">
                  <c:v>その他</c:v>
                </c:pt>
                <c:pt idx="8">
                  <c:v>無回答</c:v>
                </c:pt>
                <c:pt idx="9">
                  <c:v>無効回答</c:v>
                </c:pt>
              </c:strCache>
            </c:strRef>
          </c:cat>
          <c:val>
            <c:numRef>
              <c:f>グラフワーク２!$E$517:$E$526</c:f>
              <c:numCache>
                <c:formatCode>0.0_ </c:formatCode>
                <c:ptCount val="10"/>
                <c:pt idx="0">
                  <c:v>16.791979949874687</c:v>
                </c:pt>
                <c:pt idx="1">
                  <c:v>1.0025062656641603</c:v>
                </c:pt>
                <c:pt idx="2">
                  <c:v>7.2681704260651623</c:v>
                </c:pt>
                <c:pt idx="3">
                  <c:v>66.917293233082702</c:v>
                </c:pt>
                <c:pt idx="4">
                  <c:v>13.032581453634084</c:v>
                </c:pt>
                <c:pt idx="5">
                  <c:v>64.160401002506262</c:v>
                </c:pt>
                <c:pt idx="6">
                  <c:v>2.2556390977443606</c:v>
                </c:pt>
                <c:pt idx="7">
                  <c:v>4.7619047619047619</c:v>
                </c:pt>
                <c:pt idx="8">
                  <c:v>0</c:v>
                </c:pt>
                <c:pt idx="9">
                  <c:v>2.2556390977443606</c:v>
                </c:pt>
              </c:numCache>
            </c:numRef>
          </c:val>
          <c:extLst>
            <c:ext xmlns:c16="http://schemas.microsoft.com/office/drawing/2014/chart" uri="{C3380CC4-5D6E-409C-BE32-E72D297353CC}">
              <c16:uniqueId val="{00000008-03E6-480C-AD48-E160BA23662B}"/>
            </c:ext>
          </c:extLst>
        </c:ser>
        <c:ser>
          <c:idx val="3"/>
          <c:order val="3"/>
          <c:tx>
            <c:strRef>
              <c:f>グラフワーク２!$F$516</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92555983693E-2"/>
                  <c:y val="-1.1116553014605037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3E6-480C-AD48-E160BA23662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グラフワーク２!$B$517:$B$526</c:f>
              <c:strCache>
                <c:ptCount val="10"/>
                <c:pt idx="0">
                  <c:v>社会に貢献する</c:v>
                </c:pt>
                <c:pt idx="1">
                  <c:v>有名になる</c:v>
                </c:pt>
                <c:pt idx="2">
                  <c:v>お金持ちになる</c:v>
                </c:pt>
                <c:pt idx="3">
                  <c:v>自分の個性や能力を生かす</c:v>
                </c:pt>
                <c:pt idx="4">
                  <c:v>好きなことをしてのんびり暮らす</c:v>
                </c:pt>
                <c:pt idx="5">
                  <c:v>家族と幸せに暮らす</c:v>
                </c:pt>
                <c:pt idx="6">
                  <c:v>わからない</c:v>
                </c:pt>
                <c:pt idx="7">
                  <c:v>その他</c:v>
                </c:pt>
                <c:pt idx="8">
                  <c:v>無回答</c:v>
                </c:pt>
                <c:pt idx="9">
                  <c:v>無効回答</c:v>
                </c:pt>
              </c:strCache>
            </c:strRef>
          </c:cat>
          <c:val>
            <c:numRef>
              <c:f>グラフワーク２!$F$517:$F$526</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03E6-480C-AD48-E160BA23662B}"/>
            </c:ext>
          </c:extLst>
        </c:ser>
        <c:ser>
          <c:idx val="4"/>
          <c:order val="4"/>
          <c:tx>
            <c:strRef>
              <c:f>グラフワーク２!$G$516</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グラフワーク２!$B$517:$B$526</c:f>
              <c:strCache>
                <c:ptCount val="10"/>
                <c:pt idx="0">
                  <c:v>社会に貢献する</c:v>
                </c:pt>
                <c:pt idx="1">
                  <c:v>有名になる</c:v>
                </c:pt>
                <c:pt idx="2">
                  <c:v>お金持ちになる</c:v>
                </c:pt>
                <c:pt idx="3">
                  <c:v>自分の個性や能力を生かす</c:v>
                </c:pt>
                <c:pt idx="4">
                  <c:v>好きなことをしてのんびり暮らす</c:v>
                </c:pt>
                <c:pt idx="5">
                  <c:v>家族と幸せに暮らす</c:v>
                </c:pt>
                <c:pt idx="6">
                  <c:v>わからない</c:v>
                </c:pt>
                <c:pt idx="7">
                  <c:v>その他</c:v>
                </c:pt>
                <c:pt idx="8">
                  <c:v>無回答</c:v>
                </c:pt>
                <c:pt idx="9">
                  <c:v>無効回答</c:v>
                </c:pt>
              </c:strCache>
            </c:strRef>
          </c:cat>
          <c:val>
            <c:numRef>
              <c:f>グラフワーク２!$G$517:$G$526</c:f>
              <c:numCache>
                <c:formatCode>0.0_ </c:formatCode>
                <c:ptCount val="10"/>
                <c:pt idx="0">
                  <c:v>23.799582463465555</c:v>
                </c:pt>
                <c:pt idx="1">
                  <c:v>0.41753653444676408</c:v>
                </c:pt>
                <c:pt idx="2">
                  <c:v>7.3068893528183718</c:v>
                </c:pt>
                <c:pt idx="3">
                  <c:v>73.486430062630475</c:v>
                </c:pt>
                <c:pt idx="4">
                  <c:v>8.1419624217119004</c:v>
                </c:pt>
                <c:pt idx="5">
                  <c:v>62.839248434237994</c:v>
                </c:pt>
                <c:pt idx="6">
                  <c:v>2.5052192066805845</c:v>
                </c:pt>
                <c:pt idx="7">
                  <c:v>1.2526096033402923</c:v>
                </c:pt>
                <c:pt idx="8">
                  <c:v>1.6701461377870563</c:v>
                </c:pt>
              </c:numCache>
            </c:numRef>
          </c:val>
          <c:extLst>
            <c:ext xmlns:c16="http://schemas.microsoft.com/office/drawing/2014/chart" uri="{C3380CC4-5D6E-409C-BE32-E72D297353CC}">
              <c16:uniqueId val="{00000000-3FA2-4E1B-9C42-AACFA231239F}"/>
            </c:ext>
          </c:extLst>
        </c:ser>
        <c:dLbls>
          <c:showLegendKey val="0"/>
          <c:showVal val="0"/>
          <c:showCatName val="0"/>
          <c:showSerName val="0"/>
          <c:showPercent val="0"/>
          <c:showBubbleSize val="0"/>
        </c:dLbls>
        <c:gapWidth val="40"/>
        <c:axId val="239025752"/>
        <c:axId val="239026144"/>
      </c:barChart>
      <c:catAx>
        <c:axId val="239025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6144"/>
        <c:crosses val="autoZero"/>
        <c:auto val="1"/>
        <c:lblAlgn val="ctr"/>
        <c:lblOffset val="100"/>
        <c:tickLblSkip val="1"/>
        <c:tickMarkSkip val="1"/>
        <c:noMultiLvlLbl val="0"/>
      </c:catAx>
      <c:valAx>
        <c:axId val="23902614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5752"/>
        <c:crosses val="autoZero"/>
        <c:crossBetween val="between"/>
        <c:majorUnit val="20"/>
      </c:valAx>
      <c:spPr>
        <a:noFill/>
        <a:ln w="3175">
          <a:solidFill>
            <a:srgbClr val="000000"/>
          </a:solidFill>
          <a:prstDash val="solid"/>
        </a:ln>
      </c:spPr>
    </c:plotArea>
    <c:legend>
      <c:legendPos val="r"/>
      <c:layout>
        <c:manualLayout>
          <c:xMode val="edge"/>
          <c:yMode val="edge"/>
          <c:x val="0.80273971072764838"/>
          <c:y val="0.78915822125105173"/>
          <c:w val="0.14898950131233596"/>
          <c:h val="0.141164651069334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0268274222889089"/>
          <c:y val="3.1048136749403783E-2"/>
          <c:w val="0.57033580751815804"/>
          <c:h val="0.95934170030776611"/>
        </c:manualLayout>
      </c:layout>
      <c:barChart>
        <c:barDir val="bar"/>
        <c:grouping val="clustered"/>
        <c:varyColors val="0"/>
        <c:ser>
          <c:idx val="0"/>
          <c:order val="0"/>
          <c:tx>
            <c:strRef>
              <c:f>グラフワーク２!$C$530</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AB1-4DF7-821B-635DABC0B3C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AB1-4DF7-821B-635DABC0B3C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AB1-4DF7-821B-635DABC0B3C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グラフワーク２!$B$531:$B$544</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グラフワーク２!$C$531:$C$544</c:f>
              <c:numCache>
                <c:formatCode>0.0_ </c:formatCode>
                <c:ptCount val="14"/>
                <c:pt idx="0">
                  <c:v>9.8360655737704921</c:v>
                </c:pt>
                <c:pt idx="1">
                  <c:v>27.459016393442624</c:v>
                </c:pt>
                <c:pt idx="2">
                  <c:v>33.196721311475407</c:v>
                </c:pt>
                <c:pt idx="3">
                  <c:v>18.032786885245901</c:v>
                </c:pt>
                <c:pt idx="4">
                  <c:v>42.213114754098363</c:v>
                </c:pt>
                <c:pt idx="5">
                  <c:v>25.204918032786882</c:v>
                </c:pt>
                <c:pt idx="6">
                  <c:v>20.081967213114755</c:v>
                </c:pt>
                <c:pt idx="7">
                  <c:v>46.516393442622949</c:v>
                </c:pt>
                <c:pt idx="8">
                  <c:v>32.991803278688522</c:v>
                </c:pt>
                <c:pt idx="9">
                  <c:v>1.2295081967213115</c:v>
                </c:pt>
                <c:pt idx="10">
                  <c:v>3.6885245901639343</c:v>
                </c:pt>
                <c:pt idx="11">
                  <c:v>7.9918032786885256</c:v>
                </c:pt>
                <c:pt idx="12">
                  <c:v>1.2295081967213115</c:v>
                </c:pt>
                <c:pt idx="13">
                  <c:v>0</c:v>
                </c:pt>
              </c:numCache>
            </c:numRef>
          </c:val>
          <c:extLst>
            <c:ext xmlns:c16="http://schemas.microsoft.com/office/drawing/2014/chart" uri="{C3380CC4-5D6E-409C-BE32-E72D297353CC}">
              <c16:uniqueId val="{00000003-C7E9-4F8B-9D18-81C49ED963A4}"/>
            </c:ext>
          </c:extLst>
        </c:ser>
        <c:ser>
          <c:idx val="1"/>
          <c:order val="1"/>
          <c:tx>
            <c:strRef>
              <c:f>グラフワーク２!$D$530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6AB1-4DF7-821B-635DABC0B3C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6AB1-4DF7-821B-635DABC0B3C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6AB1-4DF7-821B-635DABC0B3C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グラフワーク２!$B$531:$B$544</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グラフワーク２!$D$531:$D$544</c:f>
              <c:numCache>
                <c:formatCode>0.0_ </c:formatCode>
                <c:ptCount val="14"/>
                <c:pt idx="0">
                  <c:v>10.112359550561797</c:v>
                </c:pt>
                <c:pt idx="1">
                  <c:v>22.471910112359549</c:v>
                </c:pt>
                <c:pt idx="2">
                  <c:v>43.820224719101127</c:v>
                </c:pt>
                <c:pt idx="3">
                  <c:v>22.471910112359549</c:v>
                </c:pt>
                <c:pt idx="4">
                  <c:v>30.337078651685395</c:v>
                </c:pt>
                <c:pt idx="5">
                  <c:v>19.101123595505616</c:v>
                </c:pt>
                <c:pt idx="6">
                  <c:v>24.719101123595504</c:v>
                </c:pt>
                <c:pt idx="7">
                  <c:v>41.573033707865171</c:v>
                </c:pt>
                <c:pt idx="8">
                  <c:v>34.831460674157306</c:v>
                </c:pt>
                <c:pt idx="9">
                  <c:v>1.1235955056179776</c:v>
                </c:pt>
                <c:pt idx="10">
                  <c:v>2.2471910112359552</c:v>
                </c:pt>
                <c:pt idx="11">
                  <c:v>10.112359550561797</c:v>
                </c:pt>
                <c:pt idx="12">
                  <c:v>0</c:v>
                </c:pt>
                <c:pt idx="13">
                  <c:v>0</c:v>
                </c:pt>
              </c:numCache>
            </c:numRef>
          </c:val>
          <c:extLst>
            <c:ext xmlns:c16="http://schemas.microsoft.com/office/drawing/2014/chart" uri="{C3380CC4-5D6E-409C-BE32-E72D297353CC}">
              <c16:uniqueId val="{00000007-C7E9-4F8B-9D18-81C49ED963A4}"/>
            </c:ext>
          </c:extLst>
        </c:ser>
        <c:ser>
          <c:idx val="2"/>
          <c:order val="2"/>
          <c:tx>
            <c:strRef>
              <c:f>グラフワーク２!$E$530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グラフワーク２!$B$531:$B$544</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グラフワーク２!$E$531:$E$544</c:f>
              <c:numCache>
                <c:formatCode>0.0_ </c:formatCode>
                <c:ptCount val="14"/>
                <c:pt idx="0">
                  <c:v>9.7744360902255636</c:v>
                </c:pt>
                <c:pt idx="1">
                  <c:v>28.571428571428569</c:v>
                </c:pt>
                <c:pt idx="2">
                  <c:v>30.82706766917293</c:v>
                </c:pt>
                <c:pt idx="3">
                  <c:v>17.042606516290725</c:v>
                </c:pt>
                <c:pt idx="4">
                  <c:v>44.862155388471173</c:v>
                </c:pt>
                <c:pt idx="5">
                  <c:v>26.56641604010025</c:v>
                </c:pt>
                <c:pt idx="6">
                  <c:v>19.047619047619047</c:v>
                </c:pt>
                <c:pt idx="7">
                  <c:v>47.619047619047613</c:v>
                </c:pt>
                <c:pt idx="8">
                  <c:v>32.581453634085214</c:v>
                </c:pt>
                <c:pt idx="9">
                  <c:v>1.2531328320802004</c:v>
                </c:pt>
                <c:pt idx="10">
                  <c:v>4.0100250626566414</c:v>
                </c:pt>
                <c:pt idx="11">
                  <c:v>7.518796992481203</c:v>
                </c:pt>
                <c:pt idx="12">
                  <c:v>1.5037593984962405</c:v>
                </c:pt>
                <c:pt idx="13">
                  <c:v>0</c:v>
                </c:pt>
              </c:numCache>
            </c:numRef>
          </c:val>
          <c:extLst>
            <c:ext xmlns:c16="http://schemas.microsoft.com/office/drawing/2014/chart" uri="{C3380CC4-5D6E-409C-BE32-E72D297353CC}">
              <c16:uniqueId val="{00000008-C7E9-4F8B-9D18-81C49ED963A4}"/>
            </c:ext>
          </c:extLst>
        </c:ser>
        <c:ser>
          <c:idx val="3"/>
          <c:order val="3"/>
          <c:tx>
            <c:strRef>
              <c:f>グラフワーク２!$F$530</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24363538716E-2"/>
                  <c:y val="1.4035999307193199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7E9-4F8B-9D18-81C49ED963A4}"/>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グラフワーク２!$B$531:$B$544</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グラフワーク２!$F$531:$F$544</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A-C7E9-4F8B-9D18-81C49ED963A4}"/>
            </c:ext>
          </c:extLst>
        </c:ser>
        <c:ser>
          <c:idx val="4"/>
          <c:order val="4"/>
          <c:tx>
            <c:strRef>
              <c:f>グラフワーク２!$G$530</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グラフワーク２!$B$531:$B$544</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グラフワーク２!$G$531:$G$544</c:f>
              <c:numCache>
                <c:formatCode>0.0_ </c:formatCode>
                <c:ptCount val="14"/>
                <c:pt idx="0">
                  <c:v>19.832985386221296</c:v>
                </c:pt>
                <c:pt idx="1">
                  <c:v>18.371607515657619</c:v>
                </c:pt>
                <c:pt idx="2">
                  <c:v>34.029227557411275</c:v>
                </c:pt>
                <c:pt idx="3">
                  <c:v>14.822546972860126</c:v>
                </c:pt>
                <c:pt idx="4">
                  <c:v>25.887265135699373</c:v>
                </c:pt>
                <c:pt idx="5">
                  <c:v>24.008350730688935</c:v>
                </c:pt>
                <c:pt idx="6">
                  <c:v>17.745302713987474</c:v>
                </c:pt>
                <c:pt idx="7">
                  <c:v>38.622129436325679</c:v>
                </c:pt>
                <c:pt idx="8">
                  <c:v>40.918580375782881</c:v>
                </c:pt>
                <c:pt idx="9">
                  <c:v>1.4613778705636744</c:v>
                </c:pt>
                <c:pt idx="10">
                  <c:v>4.1753653444676413</c:v>
                </c:pt>
                <c:pt idx="11">
                  <c:v>11.273486430062631</c:v>
                </c:pt>
                <c:pt idx="12">
                  <c:v>1.6701461377870563</c:v>
                </c:pt>
              </c:numCache>
            </c:numRef>
          </c:val>
          <c:extLst>
            <c:ext xmlns:c16="http://schemas.microsoft.com/office/drawing/2014/chart" uri="{C3380CC4-5D6E-409C-BE32-E72D297353CC}">
              <c16:uniqueId val="{00000000-B1D8-4843-9EDD-9B68D6D59712}"/>
            </c:ext>
          </c:extLst>
        </c:ser>
        <c:dLbls>
          <c:showLegendKey val="0"/>
          <c:showVal val="0"/>
          <c:showCatName val="0"/>
          <c:showSerName val="0"/>
          <c:showPercent val="0"/>
          <c:showBubbleSize val="0"/>
        </c:dLbls>
        <c:gapWidth val="40"/>
        <c:axId val="239027320"/>
        <c:axId val="239027712"/>
      </c:barChart>
      <c:catAx>
        <c:axId val="239027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7712"/>
        <c:crosses val="autoZero"/>
        <c:auto val="1"/>
        <c:lblAlgn val="ctr"/>
        <c:lblOffset val="100"/>
        <c:tickLblSkip val="1"/>
        <c:tickMarkSkip val="1"/>
        <c:noMultiLvlLbl val="0"/>
      </c:catAx>
      <c:valAx>
        <c:axId val="239027712"/>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7320"/>
        <c:crosses val="autoZero"/>
        <c:crossBetween val="between"/>
        <c:majorUnit val="20"/>
      </c:valAx>
      <c:spPr>
        <a:noFill/>
        <a:ln w="3175">
          <a:solidFill>
            <a:srgbClr val="000000"/>
          </a:solidFill>
          <a:prstDash val="solid"/>
        </a:ln>
      </c:spPr>
    </c:plotArea>
    <c:legend>
      <c:legendPos val="r"/>
      <c:layout>
        <c:manualLayout>
          <c:xMode val="edge"/>
          <c:yMode val="edge"/>
          <c:x val="0.80498820446769626"/>
          <c:y val="0.80100257137908526"/>
          <c:w val="9.2442330847257947E-2"/>
          <c:h val="0.1123226347975538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47" orientation="landscape" useFirstPageNumber="1" horizontalDpi="-3"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664421257687621E-2"/>
          <c:y val="0.15425531914893617"/>
          <c:w val="0.64529537256118852"/>
          <c:h val="0.82446808510638303"/>
        </c:manualLayout>
      </c:layout>
      <c:barChart>
        <c:barDir val="bar"/>
        <c:grouping val="percentStacked"/>
        <c:varyColors val="0"/>
        <c:ser>
          <c:idx val="0"/>
          <c:order val="0"/>
          <c:tx>
            <c:strRef>
              <c:f>グラフワーク２!$B$550</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29F-4B3B-8598-6D1AB8F6805C}"/>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29F-4B3B-8598-6D1AB8F6805C}"/>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29F-4B3B-8598-6D1AB8F6805C}"/>
                </c:ext>
              </c:extLst>
            </c:dLbl>
            <c:dLbl>
              <c:idx val="3"/>
              <c:delete val="1"/>
              <c:extLst>
                <c:ext xmlns:c15="http://schemas.microsoft.com/office/drawing/2012/chart" uri="{CE6537A1-D6FC-4f65-9D91-7224C49458BB}"/>
                <c:ext xmlns:c16="http://schemas.microsoft.com/office/drawing/2014/chart" uri="{C3380CC4-5D6E-409C-BE32-E72D297353CC}">
                  <c16:uniqueId val="{00000000-6BCC-4716-92FE-E0AA56F8F31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グラフワーク２!$C$549:$G$549</c:f>
              <c:strCache>
                <c:ptCount val="5"/>
                <c:pt idx="0">
                  <c:v>合計</c:v>
                </c:pt>
                <c:pt idx="1">
                  <c:v>男性</c:v>
                </c:pt>
                <c:pt idx="2">
                  <c:v>女性</c:v>
                </c:pt>
                <c:pt idx="3">
                  <c:v>その他</c:v>
                </c:pt>
                <c:pt idx="4">
                  <c:v>前回調査</c:v>
                </c:pt>
              </c:strCache>
            </c:strRef>
          </c:cat>
          <c:val>
            <c:numRef>
              <c:f>グラフワーク２!$C$550:$G$550</c:f>
              <c:numCache>
                <c:formatCode>0.0_ </c:formatCode>
                <c:ptCount val="5"/>
                <c:pt idx="0">
                  <c:v>95.491803278688522</c:v>
                </c:pt>
                <c:pt idx="1">
                  <c:v>98.876404494382015</c:v>
                </c:pt>
                <c:pt idx="2">
                  <c:v>94.73684210526315</c:v>
                </c:pt>
                <c:pt idx="3">
                  <c:v>0</c:v>
                </c:pt>
                <c:pt idx="4">
                  <c:v>97.077244258872653</c:v>
                </c:pt>
              </c:numCache>
            </c:numRef>
          </c:val>
          <c:extLst>
            <c:ext xmlns:c16="http://schemas.microsoft.com/office/drawing/2014/chart" uri="{C3380CC4-5D6E-409C-BE32-E72D297353CC}">
              <c16:uniqueId val="{00000003-329F-4B3B-8598-6D1AB8F6805C}"/>
            </c:ext>
          </c:extLst>
        </c:ser>
        <c:ser>
          <c:idx val="1"/>
          <c:order val="1"/>
          <c:tx>
            <c:strRef>
              <c:f>グラフワーク２!$B$551</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9758185964459361E-2"/>
                  <c:y val="6.0952858975373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2E-4592-B031-D3026251D591}"/>
                </c:ext>
              </c:extLst>
            </c:dLbl>
            <c:dLbl>
              <c:idx val="1"/>
              <c:layout>
                <c:manualLayout>
                  <c:x val="-3.9408866995073892E-2"/>
                  <c:y val="4.278074866310167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BCC-4716-92FE-E0AA56F8F31B}"/>
                </c:ext>
              </c:extLst>
            </c:dLbl>
            <c:dLbl>
              <c:idx val="2"/>
              <c:layout>
                <c:manualLayout>
                  <c:x val="-1.9715158556000333E-2"/>
                  <c:y val="4.278249141109080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BCC-4716-92FE-E0AA56F8F31B}"/>
                </c:ext>
              </c:extLst>
            </c:dLbl>
            <c:dLbl>
              <c:idx val="3"/>
              <c:delete val="1"/>
              <c:extLst>
                <c:ext xmlns:c15="http://schemas.microsoft.com/office/drawing/2012/chart" uri="{CE6537A1-D6FC-4f65-9D91-7224C49458BB}"/>
                <c:ext xmlns:c16="http://schemas.microsoft.com/office/drawing/2014/chart" uri="{C3380CC4-5D6E-409C-BE32-E72D297353CC}">
                  <c16:uniqueId val="{00000001-C018-48EC-9DD2-769FE2DD996C}"/>
                </c:ext>
              </c:extLst>
            </c:dLbl>
            <c:dLbl>
              <c:idx val="4"/>
              <c:layout>
                <c:manualLayout>
                  <c:x val="-3.2786885245901717E-2"/>
                  <c:y val="5.286973938599928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52E-4592-B031-D3026251D59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グラフワーク２!$C$549:$G$549</c:f>
              <c:strCache>
                <c:ptCount val="5"/>
                <c:pt idx="0">
                  <c:v>合計</c:v>
                </c:pt>
                <c:pt idx="1">
                  <c:v>男性</c:v>
                </c:pt>
                <c:pt idx="2">
                  <c:v>女性</c:v>
                </c:pt>
                <c:pt idx="3">
                  <c:v>その他</c:v>
                </c:pt>
                <c:pt idx="4">
                  <c:v>前回調査</c:v>
                </c:pt>
              </c:strCache>
            </c:strRef>
          </c:cat>
          <c:val>
            <c:numRef>
              <c:f>グラフワーク２!$C$551:$G$551</c:f>
              <c:numCache>
                <c:formatCode>0.0_ </c:formatCode>
                <c:ptCount val="5"/>
                <c:pt idx="0">
                  <c:v>1.4344262295081966</c:v>
                </c:pt>
                <c:pt idx="1">
                  <c:v>0</c:v>
                </c:pt>
                <c:pt idx="2">
                  <c:v>1.7543859649122806</c:v>
                </c:pt>
                <c:pt idx="3">
                  <c:v>0</c:v>
                </c:pt>
                <c:pt idx="4">
                  <c:v>1.2526096033402923</c:v>
                </c:pt>
              </c:numCache>
            </c:numRef>
          </c:val>
          <c:extLst>
            <c:ext xmlns:c16="http://schemas.microsoft.com/office/drawing/2014/chart" uri="{C3380CC4-5D6E-409C-BE32-E72D297353CC}">
              <c16:uniqueId val="{00000004-329F-4B3B-8598-6D1AB8F6805C}"/>
            </c:ext>
          </c:extLst>
        </c:ser>
        <c:ser>
          <c:idx val="2"/>
          <c:order val="2"/>
          <c:tx>
            <c:strRef>
              <c:f>グラフワーク２!$B$552</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2.1427649412675874E-3"/>
                  <c:y val="6.610471778958318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29F-4B3B-8598-6D1AB8F6805C}"/>
                </c:ext>
              </c:extLst>
            </c:dLbl>
            <c:dLbl>
              <c:idx val="1"/>
              <c:layout>
                <c:manualLayout>
                  <c:x val="-6.5752764510995107E-3"/>
                  <c:y val="4.236144604107336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29F-4B3B-8598-6D1AB8F6805C}"/>
                </c:ext>
              </c:extLst>
            </c:dLbl>
            <c:dLbl>
              <c:idx val="2"/>
              <c:layout>
                <c:manualLayout>
                  <c:x val="2.1893814997261669E-3"/>
                  <c:y val="4.278074866310167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29F-4B3B-8598-6D1AB8F6805C}"/>
                </c:ext>
              </c:extLst>
            </c:dLbl>
            <c:dLbl>
              <c:idx val="3"/>
              <c:delete val="1"/>
              <c:extLst>
                <c:ext xmlns:c15="http://schemas.microsoft.com/office/drawing/2012/chart" uri="{CE6537A1-D6FC-4f65-9D91-7224C49458BB}"/>
                <c:ext xmlns:c16="http://schemas.microsoft.com/office/drawing/2014/chart" uri="{C3380CC4-5D6E-409C-BE32-E72D297353CC}">
                  <c16:uniqueId val="{00000008-329F-4B3B-8598-6D1AB8F6805C}"/>
                </c:ext>
              </c:extLst>
            </c:dLbl>
            <c:dLbl>
              <c:idx val="4"/>
              <c:layout>
                <c:manualLayout>
                  <c:x val="-8.7431693989071836E-3"/>
                  <c:y val="5.2870334082849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52E-4592-B031-D3026251D59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グラフワーク２!$C$549:$G$549</c:f>
              <c:strCache>
                <c:ptCount val="5"/>
                <c:pt idx="0">
                  <c:v>合計</c:v>
                </c:pt>
                <c:pt idx="1">
                  <c:v>男性</c:v>
                </c:pt>
                <c:pt idx="2">
                  <c:v>女性</c:v>
                </c:pt>
                <c:pt idx="3">
                  <c:v>その他</c:v>
                </c:pt>
                <c:pt idx="4">
                  <c:v>前回調査</c:v>
                </c:pt>
              </c:strCache>
            </c:strRef>
          </c:cat>
          <c:val>
            <c:numRef>
              <c:f>グラフワーク２!$C$552:$G$552</c:f>
              <c:numCache>
                <c:formatCode>0.0_ </c:formatCode>
                <c:ptCount val="5"/>
                <c:pt idx="0">
                  <c:v>1.639344262295082</c:v>
                </c:pt>
                <c:pt idx="1">
                  <c:v>0</c:v>
                </c:pt>
                <c:pt idx="2">
                  <c:v>2.0050125313283207</c:v>
                </c:pt>
                <c:pt idx="3">
                  <c:v>0</c:v>
                </c:pt>
                <c:pt idx="4">
                  <c:v>0.83507306889352817</c:v>
                </c:pt>
              </c:numCache>
            </c:numRef>
          </c:val>
          <c:extLst>
            <c:ext xmlns:c16="http://schemas.microsoft.com/office/drawing/2014/chart" uri="{C3380CC4-5D6E-409C-BE32-E72D297353CC}">
              <c16:uniqueId val="{00000009-329F-4B3B-8598-6D1AB8F6805C}"/>
            </c:ext>
          </c:extLst>
        </c:ser>
        <c:ser>
          <c:idx val="3"/>
          <c:order val="3"/>
          <c:tx>
            <c:strRef>
              <c:f>グラフワーク２!$B$553</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9704433497536946E-2"/>
                  <c:y val="2.139037433155080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29F-4B3B-8598-6D1AB8F6805C}"/>
                </c:ext>
              </c:extLst>
            </c:dLbl>
            <c:dLbl>
              <c:idx val="1"/>
              <c:layout>
                <c:manualLayout>
                  <c:x val="1.9697259154080989E-2"/>
                  <c:y val="2.97889599287315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29F-4B3B-8598-6D1AB8F6805C}"/>
                </c:ext>
              </c:extLst>
            </c:dLbl>
            <c:dLbl>
              <c:idx val="2"/>
              <c:layout>
                <c:manualLayout>
                  <c:x val="2.4086743255453565E-2"/>
                  <c:y val="3.64965457033449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29F-4B3B-8598-6D1AB8F6805C}"/>
                </c:ext>
              </c:extLst>
            </c:dLbl>
            <c:dLbl>
              <c:idx val="3"/>
              <c:delete val="1"/>
              <c:extLst>
                <c:ext xmlns:c15="http://schemas.microsoft.com/office/drawing/2012/chart" uri="{CE6537A1-D6FC-4f65-9D91-7224C49458BB}"/>
                <c:ext xmlns:c16="http://schemas.microsoft.com/office/drawing/2014/chart" uri="{C3380CC4-5D6E-409C-BE32-E72D297353CC}">
                  <c16:uniqueId val="{0000000D-329F-4B3B-8598-6D1AB8F6805C}"/>
                </c:ext>
              </c:extLst>
            </c:dLbl>
            <c:dLbl>
              <c:idx val="4"/>
              <c:layout>
                <c:manualLayout>
                  <c:x val="2.1893894410739641E-2"/>
                  <c:y val="4.44714304659628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BCC-4716-92FE-E0AA56F8F31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グラフワーク２!$C$549:$G$549</c:f>
              <c:strCache>
                <c:ptCount val="5"/>
                <c:pt idx="0">
                  <c:v>合計</c:v>
                </c:pt>
                <c:pt idx="1">
                  <c:v>男性</c:v>
                </c:pt>
                <c:pt idx="2">
                  <c:v>女性</c:v>
                </c:pt>
                <c:pt idx="3">
                  <c:v>その他</c:v>
                </c:pt>
                <c:pt idx="4">
                  <c:v>前回調査</c:v>
                </c:pt>
              </c:strCache>
            </c:strRef>
          </c:cat>
          <c:val>
            <c:numRef>
              <c:f>グラフワーク２!$C$553:$G$553</c:f>
              <c:numCache>
                <c:formatCode>0.0_ </c:formatCode>
                <c:ptCount val="5"/>
                <c:pt idx="0">
                  <c:v>0.81967213114754101</c:v>
                </c:pt>
                <c:pt idx="1">
                  <c:v>0</c:v>
                </c:pt>
                <c:pt idx="2">
                  <c:v>1.0025062656641603</c:v>
                </c:pt>
                <c:pt idx="3">
                  <c:v>0</c:v>
                </c:pt>
                <c:pt idx="4">
                  <c:v>0.41753653444676408</c:v>
                </c:pt>
              </c:numCache>
            </c:numRef>
          </c:val>
          <c:extLst>
            <c:ext xmlns:c16="http://schemas.microsoft.com/office/drawing/2014/chart" uri="{C3380CC4-5D6E-409C-BE32-E72D297353CC}">
              <c16:uniqueId val="{0000000E-329F-4B3B-8598-6D1AB8F6805C}"/>
            </c:ext>
          </c:extLst>
        </c:ser>
        <c:ser>
          <c:idx val="4"/>
          <c:order val="4"/>
          <c:tx>
            <c:strRef>
              <c:f>グラフワーク２!$B$554</c:f>
              <c:strCache>
                <c:ptCount val="1"/>
                <c:pt idx="0">
                  <c:v>無回答</c:v>
                </c:pt>
              </c:strCache>
            </c:strRef>
          </c:tx>
          <c:spPr>
            <a:noFill/>
            <a:ln w="12700">
              <a:solidFill>
                <a:srgbClr val="000000"/>
              </a:solidFill>
              <a:prstDash val="solid"/>
            </a:ln>
          </c:spPr>
          <c:invertIfNegative val="0"/>
          <c:dLbls>
            <c:dLbl>
              <c:idx val="0"/>
              <c:layout>
                <c:manualLayout>
                  <c:x val="3.5030103995621238E-2"/>
                  <c:y val="-2.852049910873440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29F-4B3B-8598-6D1AB8F6805C}"/>
                </c:ext>
              </c:extLst>
            </c:dLbl>
            <c:dLbl>
              <c:idx val="1"/>
              <c:layout>
                <c:manualLayout>
                  <c:x val="3.2840722495894911E-2"/>
                  <c:y val="-1.426024955436720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29F-4B3B-8598-6D1AB8F6805C}"/>
                </c:ext>
              </c:extLst>
            </c:dLbl>
            <c:dLbl>
              <c:idx val="2"/>
              <c:layout>
                <c:manualLayout>
                  <c:x val="3.2840722495894911E-2"/>
                  <c:y val="-2.139037433155080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29F-4B3B-8598-6D1AB8F6805C}"/>
                </c:ext>
              </c:extLst>
            </c:dLbl>
            <c:dLbl>
              <c:idx val="3"/>
              <c:delete val="1"/>
              <c:extLst>
                <c:ext xmlns:c15="http://schemas.microsoft.com/office/drawing/2012/chart" uri="{CE6537A1-D6FC-4f65-9D91-7224C49458BB}"/>
                <c:ext xmlns:c16="http://schemas.microsoft.com/office/drawing/2014/chart" uri="{C3380CC4-5D6E-409C-BE32-E72D297353CC}">
                  <c16:uniqueId val="{00000012-329F-4B3B-8598-6D1AB8F6805C}"/>
                </c:ext>
              </c:extLst>
            </c:dLbl>
            <c:dLbl>
              <c:idx val="4"/>
              <c:layout>
                <c:manualLayout>
                  <c:x val="3.065857751387634E-2"/>
                  <c:y val="-2.809704738960791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BCC-4716-92FE-E0AA56F8F31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グラフワーク２!$C$549:$G$549</c:f>
              <c:strCache>
                <c:ptCount val="5"/>
                <c:pt idx="0">
                  <c:v>合計</c:v>
                </c:pt>
                <c:pt idx="1">
                  <c:v>男性</c:v>
                </c:pt>
                <c:pt idx="2">
                  <c:v>女性</c:v>
                </c:pt>
                <c:pt idx="3">
                  <c:v>その他</c:v>
                </c:pt>
                <c:pt idx="4">
                  <c:v>前回調査</c:v>
                </c:pt>
              </c:strCache>
            </c:strRef>
          </c:cat>
          <c:val>
            <c:numRef>
              <c:f>グラフワーク２!$C$554:$G$554</c:f>
              <c:numCache>
                <c:formatCode>0.0_ </c:formatCode>
                <c:ptCount val="5"/>
                <c:pt idx="0">
                  <c:v>0.4098360655737705</c:v>
                </c:pt>
                <c:pt idx="1">
                  <c:v>1.1235955056179776</c:v>
                </c:pt>
                <c:pt idx="2">
                  <c:v>0.25062656641604009</c:v>
                </c:pt>
                <c:pt idx="3">
                  <c:v>0</c:v>
                </c:pt>
                <c:pt idx="4">
                  <c:v>0.41753653444676408</c:v>
                </c:pt>
              </c:numCache>
            </c:numRef>
          </c:val>
          <c:extLst>
            <c:ext xmlns:c16="http://schemas.microsoft.com/office/drawing/2014/chart" uri="{C3380CC4-5D6E-409C-BE32-E72D297353CC}">
              <c16:uniqueId val="{00000013-329F-4B3B-8598-6D1AB8F6805C}"/>
            </c:ext>
          </c:extLst>
        </c:ser>
        <c:ser>
          <c:idx val="5"/>
          <c:order val="5"/>
          <c:tx>
            <c:strRef>
              <c:f>グラフワーク２!$B$555</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4.5977011494252873E-2"/>
                  <c:y val="-8.55614973262031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A86-46FB-9B64-40A3DA34E22B}"/>
                </c:ext>
              </c:extLst>
            </c:dLbl>
            <c:dLbl>
              <c:idx val="1"/>
              <c:layout>
                <c:manualLayout>
                  <c:x val="4.3787629994526546E-2"/>
                  <c:y val="-7.130124777183594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A86-46FB-9B64-40A3DA34E22B}"/>
                </c:ext>
              </c:extLst>
            </c:dLbl>
            <c:dLbl>
              <c:idx val="2"/>
              <c:layout>
                <c:manualLayout>
                  <c:x val="4.5977011494252713E-2"/>
                  <c:y val="-8.55614973262032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A86-46FB-9B64-40A3DA34E22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グラフワーク２!$C$549:$G$549</c:f>
              <c:strCache>
                <c:ptCount val="5"/>
                <c:pt idx="0">
                  <c:v>合計</c:v>
                </c:pt>
                <c:pt idx="1">
                  <c:v>男性</c:v>
                </c:pt>
                <c:pt idx="2">
                  <c:v>女性</c:v>
                </c:pt>
                <c:pt idx="3">
                  <c:v>その他</c:v>
                </c:pt>
                <c:pt idx="4">
                  <c:v>前回調査</c:v>
                </c:pt>
              </c:strCache>
            </c:strRef>
          </c:cat>
          <c:val>
            <c:numRef>
              <c:f>グラフワーク２!$C$555:$G$555</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2A86-46FB-9B64-40A3DA34E22B}"/>
            </c:ext>
          </c:extLst>
        </c:ser>
        <c:dLbls>
          <c:dLblPos val="ctr"/>
          <c:showLegendKey val="0"/>
          <c:showVal val="1"/>
          <c:showCatName val="0"/>
          <c:showSerName val="0"/>
          <c:showPercent val="0"/>
          <c:showBubbleSize val="0"/>
        </c:dLbls>
        <c:gapWidth val="100"/>
        <c:overlap val="100"/>
        <c:axId val="239028496"/>
        <c:axId val="239028888"/>
      </c:barChart>
      <c:catAx>
        <c:axId val="239028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8888"/>
        <c:crosses val="autoZero"/>
        <c:auto val="1"/>
        <c:lblAlgn val="ctr"/>
        <c:lblOffset val="100"/>
        <c:tickLblSkip val="1"/>
        <c:tickMarkSkip val="1"/>
        <c:noMultiLvlLbl val="0"/>
      </c:catAx>
      <c:valAx>
        <c:axId val="239028888"/>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28496"/>
        <c:crosses val="autoZero"/>
        <c:crossBetween val="between"/>
        <c:majorUnit val="0.2"/>
      </c:valAx>
      <c:spPr>
        <a:noFill/>
        <a:ln w="12700">
          <a:solidFill>
            <a:srgbClr val="808080"/>
          </a:solidFill>
          <a:prstDash val="solid"/>
        </a:ln>
      </c:spPr>
    </c:plotArea>
    <c:legend>
      <c:legendPos val="r"/>
      <c:layout>
        <c:manualLayout>
          <c:xMode val="edge"/>
          <c:yMode val="edge"/>
          <c:x val="0.80222920410810716"/>
          <c:y val="0.11993487445085409"/>
          <c:w val="0.19280796796952104"/>
          <c:h val="0.851544626440411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475039757961287E-2"/>
          <c:y val="0.15425531914893617"/>
          <c:w val="0.64529537256118852"/>
          <c:h val="0.82446808510638303"/>
        </c:manualLayout>
      </c:layout>
      <c:barChart>
        <c:barDir val="bar"/>
        <c:grouping val="percentStacked"/>
        <c:varyColors val="0"/>
        <c:ser>
          <c:idx val="0"/>
          <c:order val="0"/>
          <c:tx>
            <c:strRef>
              <c:f>グラフワーク２!$J$550</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3C8-4138-A922-A5E7112E7870}"/>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3C8-4138-A922-A5E7112E787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3C8-4138-A922-A5E7112E787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グラフワーク２!$K$549:$O$549</c:f>
              <c:strCache>
                <c:ptCount val="5"/>
                <c:pt idx="0">
                  <c:v>合計</c:v>
                </c:pt>
                <c:pt idx="1">
                  <c:v>男性</c:v>
                </c:pt>
                <c:pt idx="2">
                  <c:v>女性</c:v>
                </c:pt>
                <c:pt idx="3">
                  <c:v>その他</c:v>
                </c:pt>
                <c:pt idx="4">
                  <c:v>前回調査</c:v>
                </c:pt>
              </c:strCache>
            </c:strRef>
          </c:cat>
          <c:val>
            <c:numRef>
              <c:f>グラフワーク２!$K$550:$O$550</c:f>
              <c:numCache>
                <c:formatCode>0.0_ </c:formatCode>
                <c:ptCount val="5"/>
                <c:pt idx="0">
                  <c:v>90.163934426229503</c:v>
                </c:pt>
                <c:pt idx="1">
                  <c:v>89.451476793248943</c:v>
                </c:pt>
                <c:pt idx="2">
                  <c:v>91.164658634538156</c:v>
                </c:pt>
                <c:pt idx="3">
                  <c:v>50</c:v>
                </c:pt>
                <c:pt idx="4">
                  <c:v>90.495867768595048</c:v>
                </c:pt>
              </c:numCache>
            </c:numRef>
          </c:val>
          <c:extLst>
            <c:ext xmlns:c16="http://schemas.microsoft.com/office/drawing/2014/chart" uri="{C3380CC4-5D6E-409C-BE32-E72D297353CC}">
              <c16:uniqueId val="{00000003-E3C8-4138-A922-A5E7112E7870}"/>
            </c:ext>
          </c:extLst>
        </c:ser>
        <c:ser>
          <c:idx val="1"/>
          <c:order val="1"/>
          <c:tx>
            <c:strRef>
              <c:f>グラフワーク２!$J$551</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グラフワーク２!$K$549:$O$549</c:f>
              <c:strCache>
                <c:ptCount val="5"/>
                <c:pt idx="0">
                  <c:v>合計</c:v>
                </c:pt>
                <c:pt idx="1">
                  <c:v>男性</c:v>
                </c:pt>
                <c:pt idx="2">
                  <c:v>女性</c:v>
                </c:pt>
                <c:pt idx="3">
                  <c:v>その他</c:v>
                </c:pt>
                <c:pt idx="4">
                  <c:v>前回調査</c:v>
                </c:pt>
              </c:strCache>
            </c:strRef>
          </c:cat>
          <c:val>
            <c:numRef>
              <c:f>グラフワーク２!$K$551:$O$551</c:f>
              <c:numCache>
                <c:formatCode>0.0_ </c:formatCode>
                <c:ptCount val="5"/>
                <c:pt idx="0">
                  <c:v>2.8688524590163933</c:v>
                </c:pt>
                <c:pt idx="1">
                  <c:v>3.79746835443038</c:v>
                </c:pt>
                <c:pt idx="2">
                  <c:v>2.0080321285140563</c:v>
                </c:pt>
                <c:pt idx="3">
                  <c:v>0</c:v>
                </c:pt>
                <c:pt idx="4">
                  <c:v>2.0661157024793386</c:v>
                </c:pt>
              </c:numCache>
            </c:numRef>
          </c:val>
          <c:extLst>
            <c:ext xmlns:c16="http://schemas.microsoft.com/office/drawing/2014/chart" uri="{C3380CC4-5D6E-409C-BE32-E72D297353CC}">
              <c16:uniqueId val="{00000004-E3C8-4138-A922-A5E7112E7870}"/>
            </c:ext>
          </c:extLst>
        </c:ser>
        <c:ser>
          <c:idx val="2"/>
          <c:order val="2"/>
          <c:tx>
            <c:strRef>
              <c:f>グラフワーク２!$J$552</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0931718078737636E-2"/>
                  <c:y val="3.001443410679584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3C8-4138-A922-A5E7112E7870}"/>
                </c:ext>
              </c:extLst>
            </c:dLbl>
            <c:dLbl>
              <c:idx val="1"/>
              <c:layout>
                <c:manualLayout>
                  <c:x val="8.7453744629901083E-3"/>
                  <c:y val="3.001443410679584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3C8-4138-A922-A5E7112E7870}"/>
                </c:ext>
              </c:extLst>
            </c:dLbl>
            <c:dLbl>
              <c:idx val="2"/>
              <c:layout>
                <c:manualLayout>
                  <c:x val="1.3118061694485164E-2"/>
                  <c:y val="3.751863346881194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3C8-4138-A922-A5E7112E7870}"/>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E3C8-4138-A922-A5E7112E7870}"/>
                </c:ext>
              </c:extLst>
            </c:dLbl>
            <c:dLbl>
              <c:idx val="4"/>
              <c:layout>
                <c:manualLayout>
                  <c:x val="1.0931718078737556E-2"/>
                  <c:y val="2.251082558009688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6D3-4326-81BF-A552C1CE841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グラフワーク２!$K$549:$O$549</c:f>
              <c:strCache>
                <c:ptCount val="5"/>
                <c:pt idx="0">
                  <c:v>合計</c:v>
                </c:pt>
                <c:pt idx="1">
                  <c:v>男性</c:v>
                </c:pt>
                <c:pt idx="2">
                  <c:v>女性</c:v>
                </c:pt>
                <c:pt idx="3">
                  <c:v>その他</c:v>
                </c:pt>
                <c:pt idx="4">
                  <c:v>前回調査</c:v>
                </c:pt>
              </c:strCache>
            </c:strRef>
          </c:cat>
          <c:val>
            <c:numRef>
              <c:f>グラフワーク２!$K$552:$O$552</c:f>
              <c:numCache>
                <c:formatCode>0.0_ </c:formatCode>
                <c:ptCount val="5"/>
                <c:pt idx="0">
                  <c:v>5.5327868852459012</c:v>
                </c:pt>
                <c:pt idx="1">
                  <c:v>5.9071729957805905</c:v>
                </c:pt>
                <c:pt idx="2">
                  <c:v>4.8192771084337354</c:v>
                </c:pt>
                <c:pt idx="3">
                  <c:v>50</c:v>
                </c:pt>
                <c:pt idx="4">
                  <c:v>5.785123966942149</c:v>
                </c:pt>
              </c:numCache>
            </c:numRef>
          </c:val>
          <c:extLst>
            <c:ext xmlns:c16="http://schemas.microsoft.com/office/drawing/2014/chart" uri="{C3380CC4-5D6E-409C-BE32-E72D297353CC}">
              <c16:uniqueId val="{00000009-E3C8-4138-A922-A5E7112E7870}"/>
            </c:ext>
          </c:extLst>
        </c:ser>
        <c:ser>
          <c:idx val="3"/>
          <c:order val="3"/>
          <c:tx>
            <c:strRef>
              <c:f>グラフワーク２!$J$553</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4049779773222799E-2"/>
                  <c:y val="4.502224199551083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3C8-4138-A922-A5E7112E7870}"/>
                </c:ext>
              </c:extLst>
            </c:dLbl>
            <c:dLbl>
              <c:idx val="1"/>
              <c:layout>
                <c:manualLayout>
                  <c:x val="2.1863436157475272E-2"/>
                  <c:y val="1.500780788871505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3C8-4138-A922-A5E7112E7870}"/>
                </c:ext>
              </c:extLst>
            </c:dLbl>
            <c:dLbl>
              <c:idx val="2"/>
              <c:layout>
                <c:manualLayout>
                  <c:x val="2.4049779773222799E-2"/>
                  <c:y val="1.500780788871505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3C8-4138-A922-A5E7112E7870}"/>
                </c:ext>
              </c:extLst>
            </c:dLbl>
            <c:dLbl>
              <c:idx val="3"/>
              <c:layout>
                <c:manualLayout>
                  <c:x val="1.9677092541727746E-2"/>
                  <c:y val="7.5036085266990994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3C8-4138-A922-A5E7112E7870}"/>
                </c:ext>
              </c:extLst>
            </c:dLbl>
            <c:dLbl>
              <c:idx val="4"/>
              <c:layout>
                <c:manualLayout>
                  <c:x val="1.9677092541727583E-2"/>
                  <c:y val="7.50360852669896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6D3-4326-81BF-A552C1CE8410}"/>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グラフワーク２!$K$549:$O$549</c:f>
              <c:strCache>
                <c:ptCount val="5"/>
                <c:pt idx="0">
                  <c:v>合計</c:v>
                </c:pt>
                <c:pt idx="1">
                  <c:v>男性</c:v>
                </c:pt>
                <c:pt idx="2">
                  <c:v>女性</c:v>
                </c:pt>
                <c:pt idx="3">
                  <c:v>その他</c:v>
                </c:pt>
                <c:pt idx="4">
                  <c:v>前回調査</c:v>
                </c:pt>
              </c:strCache>
            </c:strRef>
          </c:cat>
          <c:val>
            <c:numRef>
              <c:f>グラフワーク２!$K$553:$O$553</c:f>
              <c:numCache>
                <c:formatCode>0.0_ </c:formatCode>
                <c:ptCount val="5"/>
                <c:pt idx="0">
                  <c:v>1.2295081967213115</c:v>
                </c:pt>
                <c:pt idx="1">
                  <c:v>0.8438818565400843</c:v>
                </c:pt>
                <c:pt idx="2">
                  <c:v>1.6064257028112447</c:v>
                </c:pt>
                <c:pt idx="3">
                  <c:v>0</c:v>
                </c:pt>
                <c:pt idx="4">
                  <c:v>1.6528925619834711</c:v>
                </c:pt>
              </c:numCache>
            </c:numRef>
          </c:val>
          <c:extLst>
            <c:ext xmlns:c16="http://schemas.microsoft.com/office/drawing/2014/chart" uri="{C3380CC4-5D6E-409C-BE32-E72D297353CC}">
              <c16:uniqueId val="{0000000E-E3C8-4138-A922-A5E7112E7870}"/>
            </c:ext>
          </c:extLst>
        </c:ser>
        <c:ser>
          <c:idx val="4"/>
          <c:order val="4"/>
          <c:tx>
            <c:strRef>
              <c:f>グラフワーク２!$J$554</c:f>
              <c:strCache>
                <c:ptCount val="1"/>
                <c:pt idx="0">
                  <c:v>無回答</c:v>
                </c:pt>
              </c:strCache>
            </c:strRef>
          </c:tx>
          <c:spPr>
            <a:noFill/>
            <a:ln w="12700">
              <a:solidFill>
                <a:srgbClr val="000000"/>
              </a:solidFill>
              <a:prstDash val="solid"/>
            </a:ln>
          </c:spPr>
          <c:invertIfNegative val="0"/>
          <c:dLbls>
            <c:dLbl>
              <c:idx val="0"/>
              <c:layout>
                <c:manualLayout>
                  <c:x val="3.4981497851960273E-2"/>
                  <c:y val="-1.50072170533978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3C8-4138-A922-A5E7112E7870}"/>
                </c:ext>
              </c:extLst>
            </c:dLbl>
            <c:dLbl>
              <c:idx val="1"/>
              <c:layout>
                <c:manualLayout>
                  <c:x val="3.279515423621291E-2"/>
                  <c:y val="-3.751804263349480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3C8-4138-A922-A5E7112E7870}"/>
                </c:ext>
              </c:extLst>
            </c:dLbl>
            <c:dLbl>
              <c:idx val="2"/>
              <c:layout>
                <c:manualLayout>
                  <c:x val="3.4981497851960273E-2"/>
                  <c:y val="-3.001443410679577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3C8-4138-A922-A5E7112E7870}"/>
                </c:ext>
              </c:extLst>
            </c:dLbl>
            <c:dLbl>
              <c:idx val="3"/>
              <c:layout>
                <c:manualLayout>
                  <c:x val="3.279515423621291E-2"/>
                  <c:y val="-3.751804263349480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3C8-4138-A922-A5E7112E7870}"/>
                </c:ext>
              </c:extLst>
            </c:dLbl>
            <c:dLbl>
              <c:idx val="4"/>
              <c:layout>
                <c:manualLayout>
                  <c:x val="3.279515423621291E-2"/>
                  <c:y val="-3.75180426334948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6D3-4326-81BF-A552C1CE841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グラフワーク２!$K$549:$O$549</c:f>
              <c:strCache>
                <c:ptCount val="5"/>
                <c:pt idx="0">
                  <c:v>合計</c:v>
                </c:pt>
                <c:pt idx="1">
                  <c:v>男性</c:v>
                </c:pt>
                <c:pt idx="2">
                  <c:v>女性</c:v>
                </c:pt>
                <c:pt idx="3">
                  <c:v>その他</c:v>
                </c:pt>
                <c:pt idx="4">
                  <c:v>前回調査</c:v>
                </c:pt>
              </c:strCache>
            </c:strRef>
          </c:cat>
          <c:val>
            <c:numRef>
              <c:f>グラフワーク２!$K$554:$O$554</c:f>
              <c:numCache>
                <c:formatCode>0.0_ </c:formatCode>
                <c:ptCount val="5"/>
                <c:pt idx="0">
                  <c:v>0.20491803278688525</c:v>
                </c:pt>
                <c:pt idx="1">
                  <c:v>0</c:v>
                </c:pt>
                <c:pt idx="2">
                  <c:v>0.40160642570281119</c:v>
                </c:pt>
                <c:pt idx="3">
                  <c:v>0</c:v>
                </c:pt>
                <c:pt idx="4">
                  <c:v>0</c:v>
                </c:pt>
              </c:numCache>
            </c:numRef>
          </c:val>
          <c:extLst>
            <c:ext xmlns:c16="http://schemas.microsoft.com/office/drawing/2014/chart" uri="{C3380CC4-5D6E-409C-BE32-E72D297353CC}">
              <c16:uniqueId val="{00000013-E3C8-4138-A922-A5E7112E7870}"/>
            </c:ext>
          </c:extLst>
        </c:ser>
        <c:ser>
          <c:idx val="5"/>
          <c:order val="5"/>
          <c:tx>
            <c:strRef>
              <c:f>グラフワーク２!$J$555</c:f>
              <c:strCache>
                <c:ptCount val="1"/>
                <c:pt idx="0">
                  <c:v>無効回答</c:v>
                </c:pt>
              </c:strCache>
            </c:strRef>
          </c:tx>
          <c:spPr>
            <a:pattFill prst="pct90">
              <a:fgClr>
                <a:sysClr val="windowText" lastClr="000000"/>
              </a:fgClr>
              <a:bgClr>
                <a:sysClr val="window" lastClr="FFFFFF"/>
              </a:bgClr>
            </a:pattFill>
            <a:ln>
              <a:solidFill>
                <a:sysClr val="windowText" lastClr="000000"/>
              </a:solidFill>
            </a:ln>
          </c:spPr>
          <c:invertIfNegative val="0"/>
          <c:dLbls>
            <c:dLbl>
              <c:idx val="0"/>
              <c:layout>
                <c:manualLayout>
                  <c:x val="5.2472246777940657E-2"/>
                  <c:y val="-6.753247674029061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2EC-4281-9F03-73675E8AE6DE}"/>
                </c:ext>
              </c:extLst>
            </c:dLbl>
            <c:dLbl>
              <c:idx val="1"/>
              <c:layout>
                <c:manualLayout>
                  <c:x val="5.0285903162193127E-2"/>
                  <c:y val="-8.253969379368858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EC-4281-9F03-73675E8AE6DE}"/>
                </c:ext>
              </c:extLst>
            </c:dLbl>
            <c:dLbl>
              <c:idx val="2"/>
              <c:layout>
                <c:manualLayout>
                  <c:x val="5.0285903162193127E-2"/>
                  <c:y val="-7.503608526698961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EC-4281-9F03-73675E8AE6DE}"/>
                </c:ext>
              </c:extLst>
            </c:dLbl>
            <c:dLbl>
              <c:idx val="3"/>
              <c:layout>
                <c:manualLayout>
                  <c:x val="5.0285903162193127E-2"/>
                  <c:y val="-8.253910295837138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EC-4281-9F03-73675E8AE6D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グラフワーク２!$K$549:$O$549</c:f>
              <c:strCache>
                <c:ptCount val="5"/>
                <c:pt idx="0">
                  <c:v>合計</c:v>
                </c:pt>
                <c:pt idx="1">
                  <c:v>男性</c:v>
                </c:pt>
                <c:pt idx="2">
                  <c:v>女性</c:v>
                </c:pt>
                <c:pt idx="3">
                  <c:v>その他</c:v>
                </c:pt>
                <c:pt idx="4">
                  <c:v>前回調査</c:v>
                </c:pt>
              </c:strCache>
            </c:strRef>
          </c:cat>
          <c:val>
            <c:numRef>
              <c:f>グラフワーク２!$K$555:$O$555</c:f>
              <c:numCache>
                <c:formatCode>0.0_ </c:formatCode>
                <c:ptCount val="5"/>
                <c:pt idx="0">
                  <c:v>0</c:v>
                </c:pt>
                <c:pt idx="1">
                  <c:v>0</c:v>
                </c:pt>
                <c:pt idx="2">
                  <c:v>0</c:v>
                </c:pt>
                <c:pt idx="3">
                  <c:v>0</c:v>
                </c:pt>
              </c:numCache>
            </c:numRef>
          </c:val>
          <c:extLst>
            <c:ext xmlns:c16="http://schemas.microsoft.com/office/drawing/2014/chart" uri="{C3380CC4-5D6E-409C-BE32-E72D297353CC}">
              <c16:uniqueId val="{00000000-05EB-40D5-959B-C6E42B98C76D}"/>
            </c:ext>
          </c:extLst>
        </c:ser>
        <c:dLbls>
          <c:dLblPos val="ctr"/>
          <c:showLegendKey val="0"/>
          <c:showVal val="1"/>
          <c:showCatName val="0"/>
          <c:showSerName val="0"/>
          <c:showPercent val="0"/>
          <c:showBubbleSize val="0"/>
        </c:dLbls>
        <c:gapWidth val="100"/>
        <c:overlap val="100"/>
        <c:axId val="239255456"/>
        <c:axId val="239255848"/>
      </c:barChart>
      <c:catAx>
        <c:axId val="2392554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5848"/>
        <c:crosses val="autoZero"/>
        <c:auto val="1"/>
        <c:lblAlgn val="ctr"/>
        <c:lblOffset val="100"/>
        <c:tickLblSkip val="1"/>
        <c:tickMarkSkip val="1"/>
        <c:noMultiLvlLbl val="0"/>
      </c:catAx>
      <c:valAx>
        <c:axId val="239255848"/>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5456"/>
        <c:crosses val="autoZero"/>
        <c:crossBetween val="between"/>
        <c:majorUnit val="0.2"/>
      </c:valAx>
      <c:spPr>
        <a:noFill/>
        <a:ln w="12700">
          <a:solidFill>
            <a:srgbClr val="808080"/>
          </a:solidFill>
          <a:prstDash val="solid"/>
        </a:ln>
      </c:spPr>
    </c:plotArea>
    <c:legend>
      <c:legendPos val="r"/>
      <c:layout>
        <c:manualLayout>
          <c:xMode val="edge"/>
          <c:yMode val="edge"/>
          <c:x val="0.80660189695435447"/>
          <c:y val="0.10567462489648687"/>
          <c:w val="0.18843527519093925"/>
          <c:h val="0.8456135499808273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グラフワーク２!$B$558</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C6C-440C-8A24-73585BC5E1A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C6C-440C-8A24-73585BC5E1A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C6C-440C-8A24-73585BC5E1A3}"/>
                </c:ext>
              </c:extLst>
            </c:dLbl>
            <c:dLbl>
              <c:idx val="3"/>
              <c:delete val="1"/>
              <c:extLst>
                <c:ext xmlns:c15="http://schemas.microsoft.com/office/drawing/2012/chart" uri="{CE6537A1-D6FC-4f65-9D91-7224C49458BB}"/>
                <c:ext xmlns:c16="http://schemas.microsoft.com/office/drawing/2014/chart" uri="{C3380CC4-5D6E-409C-BE32-E72D297353CC}">
                  <c16:uniqueId val="{00000002-2FE0-4B6F-9134-B118FE25651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グラフワーク２!$C$557:$G$557</c:f>
              <c:strCache>
                <c:ptCount val="5"/>
                <c:pt idx="0">
                  <c:v>合計</c:v>
                </c:pt>
                <c:pt idx="1">
                  <c:v>男性</c:v>
                </c:pt>
                <c:pt idx="2">
                  <c:v>女性</c:v>
                </c:pt>
                <c:pt idx="3">
                  <c:v>その他</c:v>
                </c:pt>
                <c:pt idx="4">
                  <c:v>前回調査</c:v>
                </c:pt>
              </c:strCache>
            </c:strRef>
          </c:cat>
          <c:val>
            <c:numRef>
              <c:f>グラフワーク２!$C$558:$G$558</c:f>
              <c:numCache>
                <c:formatCode>0.0_ </c:formatCode>
                <c:ptCount val="5"/>
                <c:pt idx="0">
                  <c:v>58.811475409836063</c:v>
                </c:pt>
                <c:pt idx="1">
                  <c:v>61.797752808988761</c:v>
                </c:pt>
                <c:pt idx="2">
                  <c:v>58.145363408521298</c:v>
                </c:pt>
                <c:pt idx="3">
                  <c:v>0</c:v>
                </c:pt>
                <c:pt idx="4">
                  <c:v>64.509394572025059</c:v>
                </c:pt>
              </c:numCache>
            </c:numRef>
          </c:val>
          <c:extLst>
            <c:ext xmlns:c16="http://schemas.microsoft.com/office/drawing/2014/chart" uri="{C3380CC4-5D6E-409C-BE32-E72D297353CC}">
              <c16:uniqueId val="{00000003-AC6C-440C-8A24-73585BC5E1A3}"/>
            </c:ext>
          </c:extLst>
        </c:ser>
        <c:ser>
          <c:idx val="1"/>
          <c:order val="1"/>
          <c:tx>
            <c:strRef>
              <c:f>グラフワーク２!$B$559</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2FE0-4B6F-9134-B118FE25651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グラフワーク２!$C$557:$G$557</c:f>
              <c:strCache>
                <c:ptCount val="5"/>
                <c:pt idx="0">
                  <c:v>合計</c:v>
                </c:pt>
                <c:pt idx="1">
                  <c:v>男性</c:v>
                </c:pt>
                <c:pt idx="2">
                  <c:v>女性</c:v>
                </c:pt>
                <c:pt idx="3">
                  <c:v>その他</c:v>
                </c:pt>
                <c:pt idx="4">
                  <c:v>前回調査</c:v>
                </c:pt>
              </c:strCache>
            </c:strRef>
          </c:cat>
          <c:val>
            <c:numRef>
              <c:f>グラフワーク２!$C$559:$G$559</c:f>
              <c:numCache>
                <c:formatCode>0.0_ </c:formatCode>
                <c:ptCount val="5"/>
                <c:pt idx="0">
                  <c:v>7.3770491803278686</c:v>
                </c:pt>
                <c:pt idx="1">
                  <c:v>10.112359550561797</c:v>
                </c:pt>
                <c:pt idx="2">
                  <c:v>6.7669172932330826</c:v>
                </c:pt>
                <c:pt idx="3">
                  <c:v>0</c:v>
                </c:pt>
                <c:pt idx="4">
                  <c:v>5.2192066805845512</c:v>
                </c:pt>
              </c:numCache>
            </c:numRef>
          </c:val>
          <c:extLst>
            <c:ext xmlns:c16="http://schemas.microsoft.com/office/drawing/2014/chart" uri="{C3380CC4-5D6E-409C-BE32-E72D297353CC}">
              <c16:uniqueId val="{00000004-AC6C-440C-8A24-73585BC5E1A3}"/>
            </c:ext>
          </c:extLst>
        </c:ser>
        <c:ser>
          <c:idx val="2"/>
          <c:order val="2"/>
          <c:tx>
            <c:strRef>
              <c:f>グラフワーク２!$B$560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AC6C-440C-8A24-73585BC5E1A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AC6C-440C-8A24-73585BC5E1A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AC6C-440C-8A24-73585BC5E1A3}"/>
                </c:ext>
              </c:extLst>
            </c:dLbl>
            <c:dLbl>
              <c:idx val="3"/>
              <c:delete val="1"/>
              <c:extLst>
                <c:ext xmlns:c15="http://schemas.microsoft.com/office/drawing/2012/chart" uri="{CE6537A1-D6FC-4f65-9D91-7224C49458BB}"/>
                <c:ext xmlns:c16="http://schemas.microsoft.com/office/drawing/2014/chart" uri="{C3380CC4-5D6E-409C-BE32-E72D297353CC}">
                  <c16:uniqueId val="{00000008-AC6C-440C-8A24-73585BC5E1A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グラフワーク２!$C$557:$G$557</c:f>
              <c:strCache>
                <c:ptCount val="5"/>
                <c:pt idx="0">
                  <c:v>合計</c:v>
                </c:pt>
                <c:pt idx="1">
                  <c:v>男性</c:v>
                </c:pt>
                <c:pt idx="2">
                  <c:v>女性</c:v>
                </c:pt>
                <c:pt idx="3">
                  <c:v>その他</c:v>
                </c:pt>
                <c:pt idx="4">
                  <c:v>前回調査</c:v>
                </c:pt>
              </c:strCache>
            </c:strRef>
          </c:cat>
          <c:val>
            <c:numRef>
              <c:f>グラフワーク２!$C$560:$G$560</c:f>
              <c:numCache>
                <c:formatCode>0.0_ </c:formatCode>
                <c:ptCount val="5"/>
                <c:pt idx="0">
                  <c:v>14.139344262295081</c:v>
                </c:pt>
                <c:pt idx="1">
                  <c:v>10.112359550561797</c:v>
                </c:pt>
                <c:pt idx="2">
                  <c:v>15.037593984962406</c:v>
                </c:pt>
                <c:pt idx="3">
                  <c:v>0</c:v>
                </c:pt>
                <c:pt idx="4">
                  <c:v>14.405010438413361</c:v>
                </c:pt>
              </c:numCache>
            </c:numRef>
          </c:val>
          <c:extLst>
            <c:ext xmlns:c16="http://schemas.microsoft.com/office/drawing/2014/chart" uri="{C3380CC4-5D6E-409C-BE32-E72D297353CC}">
              <c16:uniqueId val="{00000009-AC6C-440C-8A24-73585BC5E1A3}"/>
            </c:ext>
          </c:extLst>
        </c:ser>
        <c:ser>
          <c:idx val="3"/>
          <c:order val="3"/>
          <c:tx>
            <c:strRef>
              <c:f>グラフワーク２!$B$561</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AC6C-440C-8A24-73585BC5E1A3}"/>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AC6C-440C-8A24-73585BC5E1A3}"/>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AC6C-440C-8A24-73585BC5E1A3}"/>
                </c:ext>
              </c:extLst>
            </c:dLbl>
            <c:dLbl>
              <c:idx val="3"/>
              <c:delete val="1"/>
              <c:extLst>
                <c:ext xmlns:c15="http://schemas.microsoft.com/office/drawing/2012/chart" uri="{CE6537A1-D6FC-4f65-9D91-7224C49458BB}"/>
                <c:ext xmlns:c16="http://schemas.microsoft.com/office/drawing/2014/chart" uri="{C3380CC4-5D6E-409C-BE32-E72D297353CC}">
                  <c16:uniqueId val="{0000000D-AC6C-440C-8A24-73585BC5E1A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グラフワーク２!$C$557:$G$557</c:f>
              <c:strCache>
                <c:ptCount val="5"/>
                <c:pt idx="0">
                  <c:v>合計</c:v>
                </c:pt>
                <c:pt idx="1">
                  <c:v>男性</c:v>
                </c:pt>
                <c:pt idx="2">
                  <c:v>女性</c:v>
                </c:pt>
                <c:pt idx="3">
                  <c:v>その他</c:v>
                </c:pt>
                <c:pt idx="4">
                  <c:v>前回調査</c:v>
                </c:pt>
              </c:strCache>
            </c:strRef>
          </c:cat>
          <c:val>
            <c:numRef>
              <c:f>グラフワーク２!$C$561:$G$561</c:f>
              <c:numCache>
                <c:formatCode>0.0_ </c:formatCode>
                <c:ptCount val="5"/>
                <c:pt idx="0">
                  <c:v>16.803278688524589</c:v>
                </c:pt>
                <c:pt idx="1">
                  <c:v>12.359550561797752</c:v>
                </c:pt>
                <c:pt idx="2">
                  <c:v>17.794486215538846</c:v>
                </c:pt>
                <c:pt idx="3">
                  <c:v>0</c:v>
                </c:pt>
                <c:pt idx="4">
                  <c:v>13.569937369519833</c:v>
                </c:pt>
              </c:numCache>
            </c:numRef>
          </c:val>
          <c:extLst>
            <c:ext xmlns:c16="http://schemas.microsoft.com/office/drawing/2014/chart" uri="{C3380CC4-5D6E-409C-BE32-E72D297353CC}">
              <c16:uniqueId val="{0000000E-AC6C-440C-8A24-73585BC5E1A3}"/>
            </c:ext>
          </c:extLst>
        </c:ser>
        <c:ser>
          <c:idx val="4"/>
          <c:order val="4"/>
          <c:tx>
            <c:strRef>
              <c:f>グラフワーク２!$B$562</c:f>
              <c:strCache>
                <c:ptCount val="1"/>
                <c:pt idx="0">
                  <c:v>無回答</c:v>
                </c:pt>
              </c:strCache>
            </c:strRef>
          </c:tx>
          <c:spPr>
            <a:no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AC6C-440C-8A24-73585BC5E1A3}"/>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AC6C-440C-8A24-73585BC5E1A3}"/>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AC6C-440C-8A24-73585BC5E1A3}"/>
                </c:ext>
              </c:extLst>
            </c:dLbl>
            <c:dLbl>
              <c:idx val="3"/>
              <c:delete val="1"/>
              <c:extLst>
                <c:ext xmlns:c15="http://schemas.microsoft.com/office/drawing/2012/chart" uri="{CE6537A1-D6FC-4f65-9D91-7224C49458BB}"/>
                <c:ext xmlns:c16="http://schemas.microsoft.com/office/drawing/2014/chart" uri="{C3380CC4-5D6E-409C-BE32-E72D297353CC}">
                  <c16:uniqueId val="{00000012-AC6C-440C-8A24-73585BC5E1A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グラフワーク２!$C$557:$G$557</c:f>
              <c:strCache>
                <c:ptCount val="5"/>
                <c:pt idx="0">
                  <c:v>合計</c:v>
                </c:pt>
                <c:pt idx="1">
                  <c:v>男性</c:v>
                </c:pt>
                <c:pt idx="2">
                  <c:v>女性</c:v>
                </c:pt>
                <c:pt idx="3">
                  <c:v>その他</c:v>
                </c:pt>
                <c:pt idx="4">
                  <c:v>前回調査</c:v>
                </c:pt>
              </c:strCache>
            </c:strRef>
          </c:cat>
          <c:val>
            <c:numRef>
              <c:f>グラフワーク２!$C$562:$G$562</c:f>
              <c:numCache>
                <c:formatCode>0.0_ </c:formatCode>
                <c:ptCount val="5"/>
                <c:pt idx="0">
                  <c:v>2.6639344262295079</c:v>
                </c:pt>
                <c:pt idx="1">
                  <c:v>5.6179775280898872</c:v>
                </c:pt>
                <c:pt idx="2">
                  <c:v>2.0050125313283207</c:v>
                </c:pt>
                <c:pt idx="3">
                  <c:v>0</c:v>
                </c:pt>
                <c:pt idx="4">
                  <c:v>2.2964509394572024</c:v>
                </c:pt>
              </c:numCache>
            </c:numRef>
          </c:val>
          <c:extLst>
            <c:ext xmlns:c16="http://schemas.microsoft.com/office/drawing/2014/chart" uri="{C3380CC4-5D6E-409C-BE32-E72D297353CC}">
              <c16:uniqueId val="{00000013-AC6C-440C-8A24-73585BC5E1A3}"/>
            </c:ext>
          </c:extLst>
        </c:ser>
        <c:ser>
          <c:idx val="5"/>
          <c:order val="5"/>
          <c:tx>
            <c:strRef>
              <c:f>グラフワーク２!$B$563</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719028195022462E-2"/>
                  <c:y val="-7.743505157153738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41A-438F-8A36-1A5A7E0F7958}"/>
                </c:ext>
              </c:extLst>
            </c:dLbl>
            <c:dLbl>
              <c:idx val="1"/>
              <c:layout>
                <c:manualLayout>
                  <c:x val="3.719028195022446E-2"/>
                  <c:y val="6.0977282913250664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41A-438F-8A36-1A5A7E0F7958}"/>
                </c:ext>
              </c:extLst>
            </c:dLbl>
            <c:dLbl>
              <c:idx val="2"/>
              <c:layout>
                <c:manualLayout>
                  <c:x val="3.9377945594355486E-2"/>
                  <c:y val="7.744724702811967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41A-438F-8A36-1A5A7E0F795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グラフワーク２!$C$557:$G$557</c:f>
              <c:strCache>
                <c:ptCount val="5"/>
                <c:pt idx="0">
                  <c:v>合計</c:v>
                </c:pt>
                <c:pt idx="1">
                  <c:v>男性</c:v>
                </c:pt>
                <c:pt idx="2">
                  <c:v>女性</c:v>
                </c:pt>
                <c:pt idx="3">
                  <c:v>その他</c:v>
                </c:pt>
                <c:pt idx="4">
                  <c:v>前回調査</c:v>
                </c:pt>
              </c:strCache>
            </c:strRef>
          </c:cat>
          <c:val>
            <c:numRef>
              <c:f>グラフワーク２!$C$563:$G$563</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E41A-438F-8A36-1A5A7E0F7958}"/>
            </c:ext>
          </c:extLst>
        </c:ser>
        <c:dLbls>
          <c:dLblPos val="ctr"/>
          <c:showLegendKey val="0"/>
          <c:showVal val="1"/>
          <c:showCatName val="0"/>
          <c:showSerName val="0"/>
          <c:showPercent val="0"/>
          <c:showBubbleSize val="0"/>
        </c:dLbls>
        <c:gapWidth val="100"/>
        <c:overlap val="100"/>
        <c:axId val="239256632"/>
        <c:axId val="239257024"/>
      </c:barChart>
      <c:catAx>
        <c:axId val="2392566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7024"/>
        <c:crosses val="autoZero"/>
        <c:auto val="1"/>
        <c:lblAlgn val="ctr"/>
        <c:lblOffset val="100"/>
        <c:tickLblSkip val="1"/>
        <c:tickMarkSkip val="1"/>
        <c:noMultiLvlLbl val="0"/>
      </c:catAx>
      <c:valAx>
        <c:axId val="2392570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6632"/>
        <c:crosses val="autoZero"/>
        <c:crossBetween val="between"/>
        <c:majorUnit val="0.2"/>
      </c:valAx>
      <c:spPr>
        <a:noFill/>
        <a:ln w="12700">
          <a:solidFill>
            <a:srgbClr val="808080"/>
          </a:solidFill>
          <a:prstDash val="solid"/>
        </a:ln>
      </c:spPr>
    </c:plotArea>
    <c:legend>
      <c:legendPos val="r"/>
      <c:layout>
        <c:manualLayout>
          <c:xMode val="edge"/>
          <c:yMode val="edge"/>
          <c:x val="0.8044133960808092"/>
          <c:y val="0.12361863587720395"/>
          <c:w val="0.18609369401648151"/>
          <c:h val="0.83005509297511215"/>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グラフワーク２!$J$558</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CBB-4F41-95FA-7E75193B30D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CBB-4F41-95FA-7E75193B30D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CBB-4F41-95FA-7E75193B30D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グラフワーク２!$K$557:$O$557</c:f>
              <c:strCache>
                <c:ptCount val="5"/>
                <c:pt idx="0">
                  <c:v>合計</c:v>
                </c:pt>
                <c:pt idx="1">
                  <c:v>男性</c:v>
                </c:pt>
                <c:pt idx="2">
                  <c:v>女性</c:v>
                </c:pt>
                <c:pt idx="3">
                  <c:v>その他</c:v>
                </c:pt>
                <c:pt idx="4">
                  <c:v>前回調査</c:v>
                </c:pt>
              </c:strCache>
            </c:strRef>
          </c:cat>
          <c:val>
            <c:numRef>
              <c:f>グラフワーク２!$K$558:$O$558</c:f>
              <c:numCache>
                <c:formatCode>0.0_ </c:formatCode>
                <c:ptCount val="5"/>
                <c:pt idx="0">
                  <c:v>47.33606557377049</c:v>
                </c:pt>
                <c:pt idx="1">
                  <c:v>51.054852320675103</c:v>
                </c:pt>
                <c:pt idx="2">
                  <c:v>44.176706827309239</c:v>
                </c:pt>
                <c:pt idx="3">
                  <c:v>0</c:v>
                </c:pt>
                <c:pt idx="4">
                  <c:v>58.884297520661157</c:v>
                </c:pt>
              </c:numCache>
            </c:numRef>
          </c:val>
          <c:extLst>
            <c:ext xmlns:c16="http://schemas.microsoft.com/office/drawing/2014/chart" uri="{C3380CC4-5D6E-409C-BE32-E72D297353CC}">
              <c16:uniqueId val="{00000003-1CBB-4F41-95FA-7E75193B30DA}"/>
            </c:ext>
          </c:extLst>
        </c:ser>
        <c:ser>
          <c:idx val="1"/>
          <c:order val="1"/>
          <c:tx>
            <c:strRef>
              <c:f>グラフワーク２!$J$559</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グラフワーク２!$K$557:$O$557</c:f>
              <c:strCache>
                <c:ptCount val="5"/>
                <c:pt idx="0">
                  <c:v>合計</c:v>
                </c:pt>
                <c:pt idx="1">
                  <c:v>男性</c:v>
                </c:pt>
                <c:pt idx="2">
                  <c:v>女性</c:v>
                </c:pt>
                <c:pt idx="3">
                  <c:v>その他</c:v>
                </c:pt>
                <c:pt idx="4">
                  <c:v>前回調査</c:v>
                </c:pt>
              </c:strCache>
            </c:strRef>
          </c:cat>
          <c:val>
            <c:numRef>
              <c:f>グラフワーク２!$K$559:$O$559</c:f>
              <c:numCache>
                <c:formatCode>0.0_ </c:formatCode>
                <c:ptCount val="5"/>
                <c:pt idx="0">
                  <c:v>9.0163934426229506</c:v>
                </c:pt>
                <c:pt idx="1">
                  <c:v>11.39240506329114</c:v>
                </c:pt>
                <c:pt idx="2">
                  <c:v>6.425702811244979</c:v>
                </c:pt>
                <c:pt idx="3">
                  <c:v>50</c:v>
                </c:pt>
                <c:pt idx="4">
                  <c:v>7.6446280991735538</c:v>
                </c:pt>
              </c:numCache>
            </c:numRef>
          </c:val>
          <c:extLst>
            <c:ext xmlns:c16="http://schemas.microsoft.com/office/drawing/2014/chart" uri="{C3380CC4-5D6E-409C-BE32-E72D297353CC}">
              <c16:uniqueId val="{00000004-1CBB-4F41-95FA-7E75193B30DA}"/>
            </c:ext>
          </c:extLst>
        </c:ser>
        <c:ser>
          <c:idx val="2"/>
          <c:order val="2"/>
          <c:tx>
            <c:strRef>
              <c:f>グラフワーク２!$J$560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1CBB-4F41-95FA-7E75193B30D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1CBB-4F41-95FA-7E75193B30D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1CBB-4F41-95FA-7E75193B30DA}"/>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1CBB-4F41-95FA-7E75193B30D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グラフワーク２!$K$557:$O$557</c:f>
              <c:strCache>
                <c:ptCount val="5"/>
                <c:pt idx="0">
                  <c:v>合計</c:v>
                </c:pt>
                <c:pt idx="1">
                  <c:v>男性</c:v>
                </c:pt>
                <c:pt idx="2">
                  <c:v>女性</c:v>
                </c:pt>
                <c:pt idx="3">
                  <c:v>その他</c:v>
                </c:pt>
                <c:pt idx="4">
                  <c:v>前回調査</c:v>
                </c:pt>
              </c:strCache>
            </c:strRef>
          </c:cat>
          <c:val>
            <c:numRef>
              <c:f>グラフワーク２!$K$560:$O$560</c:f>
              <c:numCache>
                <c:formatCode>0.0_ </c:formatCode>
                <c:ptCount val="5"/>
                <c:pt idx="0">
                  <c:v>18.442622950819672</c:v>
                </c:pt>
                <c:pt idx="1">
                  <c:v>13.080168776371309</c:v>
                </c:pt>
                <c:pt idx="2">
                  <c:v>23.694779116465863</c:v>
                </c:pt>
                <c:pt idx="3">
                  <c:v>0</c:v>
                </c:pt>
                <c:pt idx="4">
                  <c:v>14.87603305785124</c:v>
                </c:pt>
              </c:numCache>
            </c:numRef>
          </c:val>
          <c:extLst>
            <c:ext xmlns:c16="http://schemas.microsoft.com/office/drawing/2014/chart" uri="{C3380CC4-5D6E-409C-BE32-E72D297353CC}">
              <c16:uniqueId val="{00000009-1CBB-4F41-95FA-7E75193B30DA}"/>
            </c:ext>
          </c:extLst>
        </c:ser>
        <c:ser>
          <c:idx val="3"/>
          <c:order val="3"/>
          <c:tx>
            <c:strRef>
              <c:f>グラフワーク２!$J$561</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1CBB-4F41-95FA-7E75193B30DA}"/>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1CBB-4F41-95FA-7E75193B30DA}"/>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1CBB-4F41-95FA-7E75193B30DA}"/>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1CBB-4F41-95FA-7E75193B30D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グラフワーク２!$K$557:$O$557</c:f>
              <c:strCache>
                <c:ptCount val="5"/>
                <c:pt idx="0">
                  <c:v>合計</c:v>
                </c:pt>
                <c:pt idx="1">
                  <c:v>男性</c:v>
                </c:pt>
                <c:pt idx="2">
                  <c:v>女性</c:v>
                </c:pt>
                <c:pt idx="3">
                  <c:v>その他</c:v>
                </c:pt>
                <c:pt idx="4">
                  <c:v>前回調査</c:v>
                </c:pt>
              </c:strCache>
            </c:strRef>
          </c:cat>
          <c:val>
            <c:numRef>
              <c:f>グラフワーク２!$K$561:$O$561</c:f>
              <c:numCache>
                <c:formatCode>0.0_ </c:formatCode>
                <c:ptCount val="5"/>
                <c:pt idx="0">
                  <c:v>24.590163934426229</c:v>
                </c:pt>
                <c:pt idx="1">
                  <c:v>24.050632911392405</c:v>
                </c:pt>
                <c:pt idx="2">
                  <c:v>24.899598393574294</c:v>
                </c:pt>
                <c:pt idx="3">
                  <c:v>50</c:v>
                </c:pt>
                <c:pt idx="4">
                  <c:v>18.595041322314049</c:v>
                </c:pt>
              </c:numCache>
            </c:numRef>
          </c:val>
          <c:extLst>
            <c:ext xmlns:c16="http://schemas.microsoft.com/office/drawing/2014/chart" uri="{C3380CC4-5D6E-409C-BE32-E72D297353CC}">
              <c16:uniqueId val="{0000000E-1CBB-4F41-95FA-7E75193B30DA}"/>
            </c:ext>
          </c:extLst>
        </c:ser>
        <c:ser>
          <c:idx val="4"/>
          <c:order val="4"/>
          <c:tx>
            <c:strRef>
              <c:f>グラフワーク２!$J$562</c:f>
              <c:strCache>
                <c:ptCount val="1"/>
                <c:pt idx="0">
                  <c:v>無回答</c:v>
                </c:pt>
              </c:strCache>
            </c:strRef>
          </c:tx>
          <c:spPr>
            <a:no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1CBB-4F41-95FA-7E75193B30DA}"/>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1CBB-4F41-95FA-7E75193B30DA}"/>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1CBB-4F41-95FA-7E75193B30DA}"/>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1CBB-4F41-95FA-7E75193B30D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グラフワーク２!$K$557:$O$557</c:f>
              <c:strCache>
                <c:ptCount val="5"/>
                <c:pt idx="0">
                  <c:v>合計</c:v>
                </c:pt>
                <c:pt idx="1">
                  <c:v>男性</c:v>
                </c:pt>
                <c:pt idx="2">
                  <c:v>女性</c:v>
                </c:pt>
                <c:pt idx="3">
                  <c:v>その他</c:v>
                </c:pt>
                <c:pt idx="4">
                  <c:v>前回調査</c:v>
                </c:pt>
              </c:strCache>
            </c:strRef>
          </c:cat>
          <c:val>
            <c:numRef>
              <c:f>グラフワーク２!$K$562:$O$562</c:f>
              <c:numCache>
                <c:formatCode>0.0_ </c:formatCode>
                <c:ptCount val="5"/>
                <c:pt idx="0">
                  <c:v>0.61475409836065575</c:v>
                </c:pt>
                <c:pt idx="1">
                  <c:v>0.42194092827004215</c:v>
                </c:pt>
                <c:pt idx="2">
                  <c:v>0.80321285140562237</c:v>
                </c:pt>
                <c:pt idx="3">
                  <c:v>0</c:v>
                </c:pt>
                <c:pt idx="4">
                  <c:v>0</c:v>
                </c:pt>
              </c:numCache>
            </c:numRef>
          </c:val>
          <c:extLst>
            <c:ext xmlns:c16="http://schemas.microsoft.com/office/drawing/2014/chart" uri="{C3380CC4-5D6E-409C-BE32-E72D297353CC}">
              <c16:uniqueId val="{00000013-1CBB-4F41-95FA-7E75193B30DA}"/>
            </c:ext>
          </c:extLst>
        </c:ser>
        <c:ser>
          <c:idx val="5"/>
          <c:order val="5"/>
          <c:tx>
            <c:strRef>
              <c:f>グラフワーク２!$J$563</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3.5002618306093761E-2"/>
                  <c:y val="3.549340678656050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53-4E2F-AF9A-F7E5DB8CFF55}"/>
                </c:ext>
              </c:extLst>
            </c:dLbl>
            <c:dLbl>
              <c:idx val="1"/>
              <c:layout>
                <c:manualLayout>
                  <c:x val="3.71902819502244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53-4E2F-AF9A-F7E5DB8CFF55}"/>
                </c:ext>
              </c:extLst>
            </c:dLbl>
            <c:dLbl>
              <c:idx val="2"/>
              <c:layout>
                <c:manualLayout>
                  <c:x val="3.71902819502244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53-4E2F-AF9A-F7E5DB8CFF55}"/>
                </c:ext>
              </c:extLst>
            </c:dLbl>
            <c:dLbl>
              <c:idx val="3"/>
              <c:layout>
                <c:manualLayout>
                  <c:x val="3.71902819502244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53-4E2F-AF9A-F7E5DB8CFF5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グラフワーク２!$K$557:$O$557</c:f>
              <c:strCache>
                <c:ptCount val="5"/>
                <c:pt idx="0">
                  <c:v>合計</c:v>
                </c:pt>
                <c:pt idx="1">
                  <c:v>男性</c:v>
                </c:pt>
                <c:pt idx="2">
                  <c:v>女性</c:v>
                </c:pt>
                <c:pt idx="3">
                  <c:v>その他</c:v>
                </c:pt>
                <c:pt idx="4">
                  <c:v>前回調査</c:v>
                </c:pt>
              </c:strCache>
            </c:strRef>
          </c:cat>
          <c:val>
            <c:numRef>
              <c:f>グラフワーク２!$K$563:$O$563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B353-4E2F-AF9A-F7E5DB8CFF55}"/>
            </c:ext>
          </c:extLst>
        </c:ser>
        <c:dLbls>
          <c:dLblPos val="ctr"/>
          <c:showLegendKey val="0"/>
          <c:showVal val="1"/>
          <c:showCatName val="0"/>
          <c:showSerName val="0"/>
          <c:showPercent val="0"/>
          <c:showBubbleSize val="0"/>
        </c:dLbls>
        <c:gapWidth val="100"/>
        <c:overlap val="100"/>
        <c:axId val="239257808"/>
        <c:axId val="239258200"/>
      </c:barChart>
      <c:catAx>
        <c:axId val="2392578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8200"/>
        <c:crosses val="autoZero"/>
        <c:auto val="1"/>
        <c:lblAlgn val="ctr"/>
        <c:lblOffset val="100"/>
        <c:tickLblSkip val="1"/>
        <c:tickMarkSkip val="1"/>
        <c:noMultiLvlLbl val="0"/>
      </c:catAx>
      <c:valAx>
        <c:axId val="2392582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7808"/>
        <c:crosses val="autoZero"/>
        <c:crossBetween val="between"/>
        <c:majorUnit val="0.2"/>
      </c:valAx>
      <c:spPr>
        <a:noFill/>
        <a:ln w="12700">
          <a:solidFill>
            <a:srgbClr val="808080"/>
          </a:solidFill>
          <a:prstDash val="solid"/>
        </a:ln>
      </c:spPr>
    </c:plotArea>
    <c:legend>
      <c:legendPos val="r"/>
      <c:legendEntry>
        <c:idx val="5"/>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80441858560783353"/>
          <c:y val="0.13910669609020238"/>
          <c:w val="0.18609369401648151"/>
          <c:h val="0.84554290142973265"/>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グラフワーク２!$B$566</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EDF-41AC-B39E-2CE8D928B36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EDF-41AC-B39E-2CE8D928B36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EDF-41AC-B39E-2CE8D928B361}"/>
                </c:ext>
              </c:extLst>
            </c:dLbl>
            <c:dLbl>
              <c:idx val="3"/>
              <c:delete val="1"/>
              <c:extLst>
                <c:ext xmlns:c15="http://schemas.microsoft.com/office/drawing/2012/chart" uri="{CE6537A1-D6FC-4f65-9D91-7224C49458BB}"/>
                <c:ext xmlns:c16="http://schemas.microsoft.com/office/drawing/2014/chart" uri="{C3380CC4-5D6E-409C-BE32-E72D297353CC}">
                  <c16:uniqueId val="{00000001-FFE6-44E8-A0BB-62D535323D9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グラフワーク２!$C$565:$G$565</c:f>
              <c:strCache>
                <c:ptCount val="5"/>
                <c:pt idx="0">
                  <c:v>合計</c:v>
                </c:pt>
                <c:pt idx="1">
                  <c:v>男性</c:v>
                </c:pt>
                <c:pt idx="2">
                  <c:v>女性</c:v>
                </c:pt>
                <c:pt idx="3">
                  <c:v>その他</c:v>
                </c:pt>
                <c:pt idx="4">
                  <c:v>前回調査</c:v>
                </c:pt>
              </c:strCache>
            </c:strRef>
          </c:cat>
          <c:val>
            <c:numRef>
              <c:f>グラフワーク２!$C$566:$G$566</c:f>
              <c:numCache>
                <c:formatCode>0.0_ </c:formatCode>
                <c:ptCount val="5"/>
                <c:pt idx="0">
                  <c:v>61.065573770491795</c:v>
                </c:pt>
                <c:pt idx="1">
                  <c:v>58.426966292134829</c:v>
                </c:pt>
                <c:pt idx="2">
                  <c:v>61.65413533834586</c:v>
                </c:pt>
                <c:pt idx="3">
                  <c:v>0</c:v>
                </c:pt>
                <c:pt idx="4">
                  <c:v>62.839248434237994</c:v>
                </c:pt>
              </c:numCache>
            </c:numRef>
          </c:val>
          <c:extLst>
            <c:ext xmlns:c16="http://schemas.microsoft.com/office/drawing/2014/chart" uri="{C3380CC4-5D6E-409C-BE32-E72D297353CC}">
              <c16:uniqueId val="{00000003-9EDF-41AC-B39E-2CE8D928B361}"/>
            </c:ext>
          </c:extLst>
        </c:ser>
        <c:ser>
          <c:idx val="1"/>
          <c:order val="1"/>
          <c:tx>
            <c:strRef>
              <c:f>グラフワーク２!$B$567</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FFE6-44E8-A0BB-62D535323D9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グラフワーク２!$C$565:$G$565</c:f>
              <c:strCache>
                <c:ptCount val="5"/>
                <c:pt idx="0">
                  <c:v>合計</c:v>
                </c:pt>
                <c:pt idx="1">
                  <c:v>男性</c:v>
                </c:pt>
                <c:pt idx="2">
                  <c:v>女性</c:v>
                </c:pt>
                <c:pt idx="3">
                  <c:v>その他</c:v>
                </c:pt>
                <c:pt idx="4">
                  <c:v>前回調査</c:v>
                </c:pt>
              </c:strCache>
            </c:strRef>
          </c:cat>
          <c:val>
            <c:numRef>
              <c:f>グラフワーク２!$C$567:$G$567</c:f>
              <c:numCache>
                <c:formatCode>0.0_ </c:formatCode>
                <c:ptCount val="5"/>
                <c:pt idx="0">
                  <c:v>6.9672131147540979</c:v>
                </c:pt>
                <c:pt idx="1">
                  <c:v>8.9887640449438209</c:v>
                </c:pt>
                <c:pt idx="2">
                  <c:v>6.5162907268170418</c:v>
                </c:pt>
                <c:pt idx="3">
                  <c:v>0</c:v>
                </c:pt>
                <c:pt idx="4">
                  <c:v>6.2630480167014611</c:v>
                </c:pt>
              </c:numCache>
            </c:numRef>
          </c:val>
          <c:extLst>
            <c:ext xmlns:c16="http://schemas.microsoft.com/office/drawing/2014/chart" uri="{C3380CC4-5D6E-409C-BE32-E72D297353CC}">
              <c16:uniqueId val="{00000004-9EDF-41AC-B39E-2CE8D928B361}"/>
            </c:ext>
          </c:extLst>
        </c:ser>
        <c:ser>
          <c:idx val="2"/>
          <c:order val="2"/>
          <c:tx>
            <c:strRef>
              <c:f>グラフワーク２!$B$568</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4EB-4956-BBAF-B56F90B492A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4EB-4956-BBAF-B56F90B492A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4EB-4956-BBAF-B56F90B492A1}"/>
                </c:ext>
              </c:extLst>
            </c:dLbl>
            <c:dLbl>
              <c:idx val="3"/>
              <c:delete val="1"/>
              <c:extLst>
                <c:ext xmlns:c15="http://schemas.microsoft.com/office/drawing/2012/chart" uri="{CE6537A1-D6FC-4f65-9D91-7224C49458BB}"/>
                <c:ext xmlns:c16="http://schemas.microsoft.com/office/drawing/2014/chart" uri="{C3380CC4-5D6E-409C-BE32-E72D297353CC}">
                  <c16:uniqueId val="{00000003-94EB-4956-BBAF-B56F90B492A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グラフワーク２!$C$565:$G$565</c:f>
              <c:strCache>
                <c:ptCount val="5"/>
                <c:pt idx="0">
                  <c:v>合計</c:v>
                </c:pt>
                <c:pt idx="1">
                  <c:v>男性</c:v>
                </c:pt>
                <c:pt idx="2">
                  <c:v>女性</c:v>
                </c:pt>
                <c:pt idx="3">
                  <c:v>その他</c:v>
                </c:pt>
                <c:pt idx="4">
                  <c:v>前回調査</c:v>
                </c:pt>
              </c:strCache>
            </c:strRef>
          </c:cat>
          <c:val>
            <c:numRef>
              <c:f>グラフワーク２!$C$568:$G$568</c:f>
              <c:numCache>
                <c:formatCode>0.0_ </c:formatCode>
                <c:ptCount val="5"/>
                <c:pt idx="0">
                  <c:v>23.360655737704921</c:v>
                </c:pt>
                <c:pt idx="1">
                  <c:v>25.842696629213485</c:v>
                </c:pt>
                <c:pt idx="2">
                  <c:v>22.807017543859647</c:v>
                </c:pt>
                <c:pt idx="3">
                  <c:v>0</c:v>
                </c:pt>
                <c:pt idx="4">
                  <c:v>24.217118997912316</c:v>
                </c:pt>
              </c:numCache>
            </c:numRef>
          </c:val>
          <c:extLst>
            <c:ext xmlns:c16="http://schemas.microsoft.com/office/drawing/2014/chart" uri="{C3380CC4-5D6E-409C-BE32-E72D297353CC}">
              <c16:uniqueId val="{00000009-9EDF-41AC-B39E-2CE8D928B361}"/>
            </c:ext>
          </c:extLst>
        </c:ser>
        <c:ser>
          <c:idx val="3"/>
          <c:order val="3"/>
          <c:tx>
            <c:strRef>
              <c:f>グラフワーク２!$B$569</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9EDF-41AC-B39E-2CE8D928B361}"/>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9EDF-41AC-B39E-2CE8D928B361}"/>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9EDF-41AC-B39E-2CE8D928B361}"/>
                </c:ext>
              </c:extLst>
            </c:dLbl>
            <c:dLbl>
              <c:idx val="3"/>
              <c:delete val="1"/>
              <c:extLst>
                <c:ext xmlns:c15="http://schemas.microsoft.com/office/drawing/2012/chart" uri="{CE6537A1-D6FC-4f65-9D91-7224C49458BB}"/>
                <c:ext xmlns:c16="http://schemas.microsoft.com/office/drawing/2014/chart" uri="{C3380CC4-5D6E-409C-BE32-E72D297353CC}">
                  <c16:uniqueId val="{0000000D-9EDF-41AC-B39E-2CE8D928B361}"/>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グラフワーク２!$C$565:$G$565</c:f>
              <c:strCache>
                <c:ptCount val="5"/>
                <c:pt idx="0">
                  <c:v>合計</c:v>
                </c:pt>
                <c:pt idx="1">
                  <c:v>男性</c:v>
                </c:pt>
                <c:pt idx="2">
                  <c:v>女性</c:v>
                </c:pt>
                <c:pt idx="3">
                  <c:v>その他</c:v>
                </c:pt>
                <c:pt idx="4">
                  <c:v>前回調査</c:v>
                </c:pt>
              </c:strCache>
            </c:strRef>
          </c:cat>
          <c:val>
            <c:numRef>
              <c:f>グラフワーク２!$C$569:$G$569</c:f>
              <c:numCache>
                <c:formatCode>0.0_ </c:formatCode>
                <c:ptCount val="5"/>
                <c:pt idx="0">
                  <c:v>6.3524590163934427</c:v>
                </c:pt>
                <c:pt idx="1">
                  <c:v>2.2471910112359552</c:v>
                </c:pt>
                <c:pt idx="2">
                  <c:v>7.2681704260651623</c:v>
                </c:pt>
                <c:pt idx="3">
                  <c:v>0</c:v>
                </c:pt>
                <c:pt idx="4">
                  <c:v>4.8016701461377869</c:v>
                </c:pt>
              </c:numCache>
            </c:numRef>
          </c:val>
          <c:extLst>
            <c:ext xmlns:c16="http://schemas.microsoft.com/office/drawing/2014/chart" uri="{C3380CC4-5D6E-409C-BE32-E72D297353CC}">
              <c16:uniqueId val="{0000000E-9EDF-41AC-B39E-2CE8D928B361}"/>
            </c:ext>
          </c:extLst>
        </c:ser>
        <c:ser>
          <c:idx val="4"/>
          <c:order val="4"/>
          <c:tx>
            <c:strRef>
              <c:f>グラフワーク２!$B$570</c:f>
              <c:strCache>
                <c:ptCount val="1"/>
                <c:pt idx="0">
                  <c:v>無回答</c:v>
                </c:pt>
              </c:strCache>
            </c:strRef>
          </c:tx>
          <c:spPr>
            <a:noFill/>
            <a:ln w="12700">
              <a:solidFill>
                <a:srgbClr val="000000"/>
              </a:solidFill>
              <a:prstDash val="solid"/>
            </a:ln>
          </c:spPr>
          <c:invertIfNegative val="0"/>
          <c:dLbls>
            <c:dLbl>
              <c:idx val="0"/>
              <c:layout>
                <c:manualLayout>
                  <c:x val="1.0938318220654301E-2"/>
                  <c:y val="3.5493406786560503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EDF-41AC-B39E-2CE8D928B361}"/>
                </c:ext>
              </c:extLst>
            </c:dLbl>
            <c:dLbl>
              <c:idx val="1"/>
              <c:layout>
                <c:manualLayout>
                  <c:x val="1.968897279717758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EDF-41AC-B39E-2CE8D928B361}"/>
                </c:ext>
              </c:extLst>
            </c:dLbl>
            <c:dLbl>
              <c:idx val="2"/>
              <c:layout>
                <c:manualLayout>
                  <c:x val="1.5313645508916021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EDF-41AC-B39E-2CE8D928B361}"/>
                </c:ext>
              </c:extLst>
            </c:dLbl>
            <c:dLbl>
              <c:idx val="3"/>
              <c:delete val="1"/>
              <c:extLst>
                <c:ext xmlns:c15="http://schemas.microsoft.com/office/drawing/2012/chart" uri="{CE6537A1-D6FC-4f65-9D91-7224C49458BB}"/>
                <c:ext xmlns:c16="http://schemas.microsoft.com/office/drawing/2014/chart" uri="{C3380CC4-5D6E-409C-BE32-E72D297353CC}">
                  <c16:uniqueId val="{00000012-9EDF-41AC-B39E-2CE8D928B361}"/>
                </c:ext>
              </c:extLst>
            </c:dLbl>
            <c:dLbl>
              <c:idx val="4"/>
              <c:layout>
                <c:manualLayout>
                  <c:x val="1.5313645508916021E-2"/>
                  <c:y val="6.097720854876072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FE6-44E8-A0BB-62D535323D9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グラフワーク２!$C$565:$G$565</c:f>
              <c:strCache>
                <c:ptCount val="5"/>
                <c:pt idx="0">
                  <c:v>合計</c:v>
                </c:pt>
                <c:pt idx="1">
                  <c:v>男性</c:v>
                </c:pt>
                <c:pt idx="2">
                  <c:v>女性</c:v>
                </c:pt>
                <c:pt idx="3">
                  <c:v>その他</c:v>
                </c:pt>
                <c:pt idx="4">
                  <c:v>前回調査</c:v>
                </c:pt>
              </c:strCache>
            </c:strRef>
          </c:cat>
          <c:val>
            <c:numRef>
              <c:f>グラフワーク２!$C$570:$G$570</c:f>
              <c:numCache>
                <c:formatCode>0.0_ </c:formatCode>
                <c:ptCount val="5"/>
                <c:pt idx="0">
                  <c:v>1.8442622950819672</c:v>
                </c:pt>
                <c:pt idx="1">
                  <c:v>4.4943820224719104</c:v>
                </c:pt>
                <c:pt idx="2">
                  <c:v>1.2531328320802004</c:v>
                </c:pt>
                <c:pt idx="3">
                  <c:v>0</c:v>
                </c:pt>
                <c:pt idx="4">
                  <c:v>1.8789144050104385</c:v>
                </c:pt>
              </c:numCache>
            </c:numRef>
          </c:val>
          <c:extLst>
            <c:ext xmlns:c16="http://schemas.microsoft.com/office/drawing/2014/chart" uri="{C3380CC4-5D6E-409C-BE32-E72D297353CC}">
              <c16:uniqueId val="{00000013-9EDF-41AC-B39E-2CE8D928B361}"/>
            </c:ext>
          </c:extLst>
        </c:ser>
        <c:ser>
          <c:idx val="5"/>
          <c:order val="5"/>
          <c:tx>
            <c:strRef>
              <c:f>グラフワーク２!$B$571</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3.9377945594355319E-2"/>
                  <c:y val="-3.097581217068492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8C3-405E-83B6-545F9414E51B}"/>
                </c:ext>
              </c:extLst>
            </c:dLbl>
            <c:dLbl>
              <c:idx val="1"/>
              <c:layout>
                <c:manualLayout>
                  <c:x val="3.9377945594355486E-2"/>
                  <c:y val="-1.548760119929973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8C3-405E-83B6-545F9414E51B}"/>
                </c:ext>
              </c:extLst>
            </c:dLbl>
            <c:dLbl>
              <c:idx val="2"/>
              <c:layout>
                <c:manualLayout>
                  <c:x val="3.9377945594355486E-2"/>
                  <c:y val="-4.646402314207018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8C3-405E-83B6-545F9414E51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グラフワーク２!$C$565:$G$565</c:f>
              <c:strCache>
                <c:ptCount val="5"/>
                <c:pt idx="0">
                  <c:v>合計</c:v>
                </c:pt>
                <c:pt idx="1">
                  <c:v>男性</c:v>
                </c:pt>
                <c:pt idx="2">
                  <c:v>女性</c:v>
                </c:pt>
                <c:pt idx="3">
                  <c:v>その他</c:v>
                </c:pt>
                <c:pt idx="4">
                  <c:v>前回調査</c:v>
                </c:pt>
              </c:strCache>
            </c:strRef>
          </c:cat>
          <c:val>
            <c:numRef>
              <c:f>グラフワーク２!$C$571:$G$571</c:f>
              <c:numCache>
                <c:formatCode>0.0_ </c:formatCode>
                <c:ptCount val="5"/>
                <c:pt idx="0">
                  <c:v>0.4098360655737705</c:v>
                </c:pt>
                <c:pt idx="1">
                  <c:v>0</c:v>
                </c:pt>
                <c:pt idx="2">
                  <c:v>0.50125313283208017</c:v>
                </c:pt>
                <c:pt idx="3">
                  <c:v>0</c:v>
                </c:pt>
              </c:numCache>
            </c:numRef>
          </c:val>
          <c:extLst>
            <c:ext xmlns:c16="http://schemas.microsoft.com/office/drawing/2014/chart" uri="{C3380CC4-5D6E-409C-BE32-E72D297353CC}">
              <c16:uniqueId val="{00000000-18C3-405E-83B6-545F9414E51B}"/>
            </c:ext>
          </c:extLst>
        </c:ser>
        <c:dLbls>
          <c:dLblPos val="ctr"/>
          <c:showLegendKey val="0"/>
          <c:showVal val="1"/>
          <c:showCatName val="0"/>
          <c:showSerName val="0"/>
          <c:showPercent val="0"/>
          <c:showBubbleSize val="0"/>
        </c:dLbls>
        <c:gapWidth val="100"/>
        <c:overlap val="100"/>
        <c:axId val="239258984"/>
        <c:axId val="239930096"/>
      </c:barChart>
      <c:catAx>
        <c:axId val="2392589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0096"/>
        <c:crosses val="autoZero"/>
        <c:auto val="1"/>
        <c:lblAlgn val="ctr"/>
        <c:lblOffset val="100"/>
        <c:tickLblSkip val="1"/>
        <c:tickMarkSkip val="1"/>
        <c:noMultiLvlLbl val="0"/>
      </c:catAx>
      <c:valAx>
        <c:axId val="2399300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258984"/>
        <c:crosses val="autoZero"/>
        <c:crossBetween val="between"/>
        <c:majorUnit val="0.2"/>
      </c:valAx>
      <c:spPr>
        <a:noFill/>
        <a:ln w="12700">
          <a:solidFill>
            <a:srgbClr val="808080"/>
          </a:solidFill>
          <a:prstDash val="solid"/>
        </a:ln>
      </c:spPr>
    </c:plotArea>
    <c:legend>
      <c:legendPos val="r"/>
      <c:legendEntry>
        <c:idx val="5"/>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80878872336907093"/>
          <c:y val="0.11587437963312452"/>
          <c:w val="0.18390603037235068"/>
          <c:h val="0.84921250984019703"/>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グラフワーク２!$J$566</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97C-4A3D-BF25-6CAC67C7780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597C-4A3D-BF25-6CAC67C7780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597C-4A3D-BF25-6CAC67C7780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グラフワーク２!$K$565:$O$565</c:f>
              <c:strCache>
                <c:ptCount val="5"/>
                <c:pt idx="0">
                  <c:v>合計</c:v>
                </c:pt>
                <c:pt idx="1">
                  <c:v>男性</c:v>
                </c:pt>
                <c:pt idx="2">
                  <c:v>女性</c:v>
                </c:pt>
                <c:pt idx="3">
                  <c:v>その他</c:v>
                </c:pt>
                <c:pt idx="4">
                  <c:v>前回調査</c:v>
                </c:pt>
              </c:strCache>
            </c:strRef>
          </c:cat>
          <c:val>
            <c:numRef>
              <c:f>グラフワーク２!$K$566:$O$566</c:f>
              <c:numCache>
                <c:formatCode>0.0_ </c:formatCode>
                <c:ptCount val="5"/>
                <c:pt idx="0">
                  <c:v>47.745901639344261</c:v>
                </c:pt>
                <c:pt idx="1">
                  <c:v>51.054852320675103</c:v>
                </c:pt>
                <c:pt idx="2">
                  <c:v>44.578313253012048</c:v>
                </c:pt>
                <c:pt idx="3">
                  <c:v>50</c:v>
                </c:pt>
                <c:pt idx="4">
                  <c:v>44.008264462809919</c:v>
                </c:pt>
              </c:numCache>
            </c:numRef>
          </c:val>
          <c:extLst>
            <c:ext xmlns:c16="http://schemas.microsoft.com/office/drawing/2014/chart" uri="{C3380CC4-5D6E-409C-BE32-E72D297353CC}">
              <c16:uniqueId val="{00000003-597C-4A3D-BF25-6CAC67C77807}"/>
            </c:ext>
          </c:extLst>
        </c:ser>
        <c:ser>
          <c:idx val="1"/>
          <c:order val="1"/>
          <c:tx>
            <c:strRef>
              <c:f>グラフワーク２!$J$567</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1.530440531023269E-2"/>
                  <c:y val="4.502283283082789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9A9-4FAB-B8CE-A824EE2BB4F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グラフワーク２!$K$565:$O$565</c:f>
              <c:strCache>
                <c:ptCount val="5"/>
                <c:pt idx="0">
                  <c:v>合計</c:v>
                </c:pt>
                <c:pt idx="1">
                  <c:v>男性</c:v>
                </c:pt>
                <c:pt idx="2">
                  <c:v>女性</c:v>
                </c:pt>
                <c:pt idx="3">
                  <c:v>その他</c:v>
                </c:pt>
                <c:pt idx="4">
                  <c:v>前回調査</c:v>
                </c:pt>
              </c:strCache>
            </c:strRef>
          </c:cat>
          <c:val>
            <c:numRef>
              <c:f>グラフワーク２!$K$567:$O$567</c:f>
              <c:numCache>
                <c:formatCode>0.0_ </c:formatCode>
                <c:ptCount val="5"/>
                <c:pt idx="0">
                  <c:v>11.475409836065573</c:v>
                </c:pt>
                <c:pt idx="1">
                  <c:v>12.236286919831224</c:v>
                </c:pt>
                <c:pt idx="2">
                  <c:v>10.843373493975903</c:v>
                </c:pt>
                <c:pt idx="3">
                  <c:v>0</c:v>
                </c:pt>
                <c:pt idx="4">
                  <c:v>13.636363636363637</c:v>
                </c:pt>
              </c:numCache>
            </c:numRef>
          </c:val>
          <c:extLst>
            <c:ext xmlns:c16="http://schemas.microsoft.com/office/drawing/2014/chart" uri="{C3380CC4-5D6E-409C-BE32-E72D297353CC}">
              <c16:uniqueId val="{00000004-597C-4A3D-BF25-6CAC67C77807}"/>
            </c:ext>
          </c:extLst>
        </c:ser>
        <c:ser>
          <c:idx val="2"/>
          <c:order val="2"/>
          <c:tx>
            <c:strRef>
              <c:f>グラフワーク２!$J$568</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597C-4A3D-BF25-6CAC67C7780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597C-4A3D-BF25-6CAC67C7780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597C-4A3D-BF25-6CAC67C77807}"/>
                </c:ext>
              </c:extLst>
            </c:dLbl>
            <c:dLbl>
              <c:idx val="3"/>
              <c:layout>
                <c:manualLayout>
                  <c:x val="-3.0608810620465381E-2"/>
                  <c:y val="4.502342366614495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97C-4A3D-BF25-6CAC67C7780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グラフワーク２!$K$565:$O$565</c:f>
              <c:strCache>
                <c:ptCount val="5"/>
                <c:pt idx="0">
                  <c:v>合計</c:v>
                </c:pt>
                <c:pt idx="1">
                  <c:v>男性</c:v>
                </c:pt>
                <c:pt idx="2">
                  <c:v>女性</c:v>
                </c:pt>
                <c:pt idx="3">
                  <c:v>その他</c:v>
                </c:pt>
                <c:pt idx="4">
                  <c:v>前回調査</c:v>
                </c:pt>
              </c:strCache>
            </c:strRef>
          </c:cat>
          <c:val>
            <c:numRef>
              <c:f>グラフワーク２!$K$568:$O$568</c:f>
              <c:numCache>
                <c:formatCode>0.0_ </c:formatCode>
                <c:ptCount val="5"/>
                <c:pt idx="0">
                  <c:v>26.639344262295083</c:v>
                </c:pt>
                <c:pt idx="1">
                  <c:v>22.362869198312236</c:v>
                </c:pt>
                <c:pt idx="2">
                  <c:v>30.923694779116467</c:v>
                </c:pt>
                <c:pt idx="3">
                  <c:v>0</c:v>
                </c:pt>
                <c:pt idx="4">
                  <c:v>30.371900826446282</c:v>
                </c:pt>
              </c:numCache>
            </c:numRef>
          </c:val>
          <c:extLst>
            <c:ext xmlns:c16="http://schemas.microsoft.com/office/drawing/2014/chart" uri="{C3380CC4-5D6E-409C-BE32-E72D297353CC}">
              <c16:uniqueId val="{00000009-597C-4A3D-BF25-6CAC67C77807}"/>
            </c:ext>
          </c:extLst>
        </c:ser>
        <c:ser>
          <c:idx val="3"/>
          <c:order val="3"/>
          <c:tx>
            <c:strRef>
              <c:f>グラフワーク２!$J$569</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597C-4A3D-BF25-6CAC67C77807}"/>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597C-4A3D-BF25-6CAC67C77807}"/>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597C-4A3D-BF25-6CAC67C77807}"/>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597C-4A3D-BF25-6CAC67C77807}"/>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グラフワーク２!$K$565:$O$565</c:f>
              <c:strCache>
                <c:ptCount val="5"/>
                <c:pt idx="0">
                  <c:v>合計</c:v>
                </c:pt>
                <c:pt idx="1">
                  <c:v>男性</c:v>
                </c:pt>
                <c:pt idx="2">
                  <c:v>女性</c:v>
                </c:pt>
                <c:pt idx="3">
                  <c:v>その他</c:v>
                </c:pt>
                <c:pt idx="4">
                  <c:v>前回調査</c:v>
                </c:pt>
              </c:strCache>
            </c:strRef>
          </c:cat>
          <c:val>
            <c:numRef>
              <c:f>グラフワーク２!$K$569:$O$569</c:f>
              <c:numCache>
                <c:formatCode>0.0_ </c:formatCode>
                <c:ptCount val="5"/>
                <c:pt idx="0">
                  <c:v>13.524590163934427</c:v>
                </c:pt>
                <c:pt idx="1">
                  <c:v>13.924050632911392</c:v>
                </c:pt>
                <c:pt idx="2">
                  <c:v>12.851405622489958</c:v>
                </c:pt>
                <c:pt idx="3">
                  <c:v>50</c:v>
                </c:pt>
                <c:pt idx="4">
                  <c:v>11.983471074380166</c:v>
                </c:pt>
              </c:numCache>
            </c:numRef>
          </c:val>
          <c:extLst>
            <c:ext xmlns:c16="http://schemas.microsoft.com/office/drawing/2014/chart" uri="{C3380CC4-5D6E-409C-BE32-E72D297353CC}">
              <c16:uniqueId val="{0000000E-597C-4A3D-BF25-6CAC67C77807}"/>
            </c:ext>
          </c:extLst>
        </c:ser>
        <c:ser>
          <c:idx val="4"/>
          <c:order val="4"/>
          <c:tx>
            <c:strRef>
              <c:f>グラフワーク２!$J$570</c:f>
              <c:strCache>
                <c:ptCount val="1"/>
                <c:pt idx="0">
                  <c:v>無回答</c:v>
                </c:pt>
              </c:strCache>
            </c:strRef>
          </c:tx>
          <c:spPr>
            <a:no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597C-4A3D-BF25-6CAC67C77807}"/>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597C-4A3D-BF25-6CAC67C77807}"/>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597C-4A3D-BF25-6CAC67C77807}"/>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597C-4A3D-BF25-6CAC67C77807}"/>
                </c:ext>
              </c:extLst>
            </c:dLbl>
            <c:dLbl>
              <c:idx val="4"/>
              <c:layout>
                <c:manualLayout>
                  <c:x val="2.406430008543946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92-49BC-B416-34C5A89D7C42}"/>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グラフワーク２!$K$565:$O$565</c:f>
              <c:strCache>
                <c:ptCount val="5"/>
                <c:pt idx="0">
                  <c:v>合計</c:v>
                </c:pt>
                <c:pt idx="1">
                  <c:v>男性</c:v>
                </c:pt>
                <c:pt idx="2">
                  <c:v>女性</c:v>
                </c:pt>
                <c:pt idx="3">
                  <c:v>その他</c:v>
                </c:pt>
                <c:pt idx="4">
                  <c:v>前回調査</c:v>
                </c:pt>
              </c:strCache>
            </c:strRef>
          </c:cat>
          <c:val>
            <c:numRef>
              <c:f>グラフワーク２!$K$570:$O$570</c:f>
              <c:numCache>
                <c:formatCode>0.0_ </c:formatCode>
                <c:ptCount val="5"/>
                <c:pt idx="0">
                  <c:v>0.61475409836065575</c:v>
                </c:pt>
                <c:pt idx="1">
                  <c:v>0.42194092827004215</c:v>
                </c:pt>
                <c:pt idx="2">
                  <c:v>0.80321285140562237</c:v>
                </c:pt>
                <c:pt idx="3">
                  <c:v>0</c:v>
                </c:pt>
                <c:pt idx="4">
                  <c:v>0</c:v>
                </c:pt>
              </c:numCache>
            </c:numRef>
          </c:val>
          <c:extLst>
            <c:ext xmlns:c16="http://schemas.microsoft.com/office/drawing/2014/chart" uri="{C3380CC4-5D6E-409C-BE32-E72D297353CC}">
              <c16:uniqueId val="{00000013-597C-4A3D-BF25-6CAC67C77807}"/>
            </c:ext>
          </c:extLst>
        </c:ser>
        <c:ser>
          <c:idx val="5"/>
          <c:order val="5"/>
          <c:tx>
            <c:strRef>
              <c:f>グラフワーク２!$J$571</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3.9377945594355486E-2"/>
                  <c:y val="3.549342842946238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F80-40B1-A788-D9ECB1095739}"/>
                </c:ext>
              </c:extLst>
            </c:dLbl>
            <c:dLbl>
              <c:idx val="1"/>
              <c:layout>
                <c:manualLayout>
                  <c:x val="3.937794559435548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F80-40B1-A788-D9ECB1095739}"/>
                </c:ext>
              </c:extLst>
            </c:dLbl>
            <c:dLbl>
              <c:idx val="2"/>
              <c:layout>
                <c:manualLayout>
                  <c:x val="3.9377945594355486E-2"/>
                  <c:y val="7.09868568589247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F80-40B1-A788-D9ECB1095739}"/>
                </c:ext>
              </c:extLst>
            </c:dLbl>
            <c:dLbl>
              <c:idx val="3"/>
              <c:layout>
                <c:manualLayout>
                  <c:x val="4.156560923848618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F80-40B1-A788-D9ECB109573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グラフワーク２!$K$565:$O$565</c:f>
              <c:strCache>
                <c:ptCount val="5"/>
                <c:pt idx="0">
                  <c:v>合計</c:v>
                </c:pt>
                <c:pt idx="1">
                  <c:v>男性</c:v>
                </c:pt>
                <c:pt idx="2">
                  <c:v>女性</c:v>
                </c:pt>
                <c:pt idx="3">
                  <c:v>その他</c:v>
                </c:pt>
                <c:pt idx="4">
                  <c:v>前回調査</c:v>
                </c:pt>
              </c:strCache>
            </c:strRef>
          </c:cat>
          <c:val>
            <c:numRef>
              <c:f>グラフワーク２!$K$571:$O$571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0F80-40B1-A788-D9ECB1095739}"/>
            </c:ext>
          </c:extLst>
        </c:ser>
        <c:dLbls>
          <c:dLblPos val="ctr"/>
          <c:showLegendKey val="0"/>
          <c:showVal val="1"/>
          <c:showCatName val="0"/>
          <c:showSerName val="0"/>
          <c:showPercent val="0"/>
          <c:showBubbleSize val="0"/>
        </c:dLbls>
        <c:gapWidth val="100"/>
        <c:overlap val="100"/>
        <c:axId val="239931272"/>
        <c:axId val="239931664"/>
      </c:barChart>
      <c:catAx>
        <c:axId val="2399312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1664"/>
        <c:crosses val="autoZero"/>
        <c:auto val="1"/>
        <c:lblAlgn val="ctr"/>
        <c:lblOffset val="100"/>
        <c:tickLblSkip val="1"/>
        <c:tickMarkSkip val="1"/>
        <c:noMultiLvlLbl val="0"/>
      </c:catAx>
      <c:valAx>
        <c:axId val="2399316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1272"/>
        <c:crosses val="autoZero"/>
        <c:crossBetween val="between"/>
        <c:majorUnit val="0.2"/>
      </c:valAx>
      <c:spPr>
        <a:noFill/>
        <a:ln w="12700">
          <a:solidFill>
            <a:srgbClr val="808080"/>
          </a:solidFill>
          <a:prstDash val="solid"/>
        </a:ln>
      </c:spPr>
    </c:plotArea>
    <c:legend>
      <c:legendPos val="r"/>
      <c:layout>
        <c:manualLayout>
          <c:xMode val="edge"/>
          <c:yMode val="edge"/>
          <c:x val="0.80878700079927224"/>
          <c:y val="7.7154125787752464E-2"/>
          <c:w val="0.18390603037235068"/>
          <c:h val="0.88793357870577017"/>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872722806200943"/>
          <c:h val="0.82446808510638303"/>
        </c:manualLayout>
      </c:layout>
      <c:barChart>
        <c:barDir val="bar"/>
        <c:grouping val="percentStacked"/>
        <c:varyColors val="0"/>
        <c:ser>
          <c:idx val="0"/>
          <c:order val="0"/>
          <c:tx>
            <c:strRef>
              <c:f>グラフワーク２!$B$574</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361-42FA-86E0-B697E3D724C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361-42FA-86E0-B697E3D724C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361-42FA-86E0-B697E3D724CE}"/>
                </c:ext>
              </c:extLst>
            </c:dLbl>
            <c:dLbl>
              <c:idx val="3"/>
              <c:delete val="1"/>
              <c:extLst>
                <c:ext xmlns:c15="http://schemas.microsoft.com/office/drawing/2012/chart" uri="{CE6537A1-D6FC-4f65-9D91-7224C49458BB}"/>
                <c:ext xmlns:c16="http://schemas.microsoft.com/office/drawing/2014/chart" uri="{C3380CC4-5D6E-409C-BE32-E72D297353CC}">
                  <c16:uniqueId val="{00000002-50C3-46C7-8B07-F04319E857A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グラフワーク２!$C$573:$G$573</c:f>
              <c:strCache>
                <c:ptCount val="5"/>
                <c:pt idx="0">
                  <c:v>合計</c:v>
                </c:pt>
                <c:pt idx="1">
                  <c:v>男性</c:v>
                </c:pt>
                <c:pt idx="2">
                  <c:v>女性</c:v>
                </c:pt>
                <c:pt idx="3">
                  <c:v>その他</c:v>
                </c:pt>
                <c:pt idx="4">
                  <c:v>前回調査</c:v>
                </c:pt>
              </c:strCache>
            </c:strRef>
          </c:cat>
          <c:val>
            <c:numRef>
              <c:f>グラフワーク２!$C$574:$G$574</c:f>
              <c:numCache>
                <c:formatCode>0.0_ </c:formatCode>
                <c:ptCount val="5"/>
                <c:pt idx="0">
                  <c:v>18.442622950819672</c:v>
                </c:pt>
                <c:pt idx="1">
                  <c:v>29.213483146067414</c:v>
                </c:pt>
                <c:pt idx="2">
                  <c:v>16.040100250626566</c:v>
                </c:pt>
                <c:pt idx="3">
                  <c:v>0</c:v>
                </c:pt>
                <c:pt idx="4">
                  <c:v>23.799582463465555</c:v>
                </c:pt>
              </c:numCache>
            </c:numRef>
          </c:val>
          <c:extLst>
            <c:ext xmlns:c16="http://schemas.microsoft.com/office/drawing/2014/chart" uri="{C3380CC4-5D6E-409C-BE32-E72D297353CC}">
              <c16:uniqueId val="{00000003-7361-42FA-86E0-B697E3D724CE}"/>
            </c:ext>
          </c:extLst>
        </c:ser>
        <c:ser>
          <c:idx val="1"/>
          <c:order val="1"/>
          <c:tx>
            <c:strRef>
              <c:f>グラフワーク２!$B$575</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50C3-46C7-8B07-F04319E857A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グラフワーク２!$C$573:$G$573</c:f>
              <c:strCache>
                <c:ptCount val="5"/>
                <c:pt idx="0">
                  <c:v>合計</c:v>
                </c:pt>
                <c:pt idx="1">
                  <c:v>男性</c:v>
                </c:pt>
                <c:pt idx="2">
                  <c:v>女性</c:v>
                </c:pt>
                <c:pt idx="3">
                  <c:v>その他</c:v>
                </c:pt>
                <c:pt idx="4">
                  <c:v>前回調査</c:v>
                </c:pt>
              </c:strCache>
            </c:strRef>
          </c:cat>
          <c:val>
            <c:numRef>
              <c:f>グラフワーク２!$C$575:$G$575</c:f>
              <c:numCache>
                <c:formatCode>0.0_ </c:formatCode>
                <c:ptCount val="5"/>
                <c:pt idx="0">
                  <c:v>36.475409836065573</c:v>
                </c:pt>
                <c:pt idx="1">
                  <c:v>33.707865168539328</c:v>
                </c:pt>
                <c:pt idx="2">
                  <c:v>37.092731829573935</c:v>
                </c:pt>
                <c:pt idx="3">
                  <c:v>0</c:v>
                </c:pt>
                <c:pt idx="4">
                  <c:v>32.567849686847602</c:v>
                </c:pt>
              </c:numCache>
            </c:numRef>
          </c:val>
          <c:extLst>
            <c:ext xmlns:c16="http://schemas.microsoft.com/office/drawing/2014/chart" uri="{C3380CC4-5D6E-409C-BE32-E72D297353CC}">
              <c16:uniqueId val="{00000004-7361-42FA-86E0-B697E3D724CE}"/>
            </c:ext>
          </c:extLst>
        </c:ser>
        <c:ser>
          <c:idx val="2"/>
          <c:order val="2"/>
          <c:tx>
            <c:strRef>
              <c:f>グラフワーク２!$B$576</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7361-42FA-86E0-B697E3D724C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7361-42FA-86E0-B697E3D724C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7361-42FA-86E0-B697E3D724CE}"/>
                </c:ext>
              </c:extLst>
            </c:dLbl>
            <c:dLbl>
              <c:idx val="3"/>
              <c:delete val="1"/>
              <c:extLst>
                <c:ext xmlns:c15="http://schemas.microsoft.com/office/drawing/2012/chart" uri="{CE6537A1-D6FC-4f65-9D91-7224C49458BB}"/>
                <c:ext xmlns:c16="http://schemas.microsoft.com/office/drawing/2014/chart" uri="{C3380CC4-5D6E-409C-BE32-E72D297353CC}">
                  <c16:uniqueId val="{00000008-7361-42FA-86E0-B697E3D724C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グラフワーク２!$C$573:$G$573</c:f>
              <c:strCache>
                <c:ptCount val="5"/>
                <c:pt idx="0">
                  <c:v>合計</c:v>
                </c:pt>
                <c:pt idx="1">
                  <c:v>男性</c:v>
                </c:pt>
                <c:pt idx="2">
                  <c:v>女性</c:v>
                </c:pt>
                <c:pt idx="3">
                  <c:v>その他</c:v>
                </c:pt>
                <c:pt idx="4">
                  <c:v>前回調査</c:v>
                </c:pt>
              </c:strCache>
            </c:strRef>
          </c:cat>
          <c:val>
            <c:numRef>
              <c:f>グラフワーク２!$C$576:$G$576</c:f>
              <c:numCache>
                <c:formatCode>0.0_ </c:formatCode>
                <c:ptCount val="5"/>
                <c:pt idx="0">
                  <c:v>38.319672131147541</c:v>
                </c:pt>
                <c:pt idx="1">
                  <c:v>28.08988764044944</c:v>
                </c:pt>
                <c:pt idx="2">
                  <c:v>40.601503759398497</c:v>
                </c:pt>
                <c:pt idx="3">
                  <c:v>0</c:v>
                </c:pt>
                <c:pt idx="4">
                  <c:v>38.622129436325679</c:v>
                </c:pt>
              </c:numCache>
            </c:numRef>
          </c:val>
          <c:extLst>
            <c:ext xmlns:c16="http://schemas.microsoft.com/office/drawing/2014/chart" uri="{C3380CC4-5D6E-409C-BE32-E72D297353CC}">
              <c16:uniqueId val="{00000009-7361-42FA-86E0-B697E3D724CE}"/>
            </c:ext>
          </c:extLst>
        </c:ser>
        <c:ser>
          <c:idx val="3"/>
          <c:order val="3"/>
          <c:tx>
            <c:strRef>
              <c:f>グラフワーク２!$B$577</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7361-42FA-86E0-B697E3D724CE}"/>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7361-42FA-86E0-B697E3D724CE}"/>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7361-42FA-86E0-B697E3D724CE}"/>
                </c:ext>
              </c:extLst>
            </c:dLbl>
            <c:dLbl>
              <c:idx val="3"/>
              <c:delete val="1"/>
              <c:extLst>
                <c:ext xmlns:c15="http://schemas.microsoft.com/office/drawing/2012/chart" uri="{CE6537A1-D6FC-4f65-9D91-7224C49458BB}"/>
                <c:ext xmlns:c16="http://schemas.microsoft.com/office/drawing/2014/chart" uri="{C3380CC4-5D6E-409C-BE32-E72D297353CC}">
                  <c16:uniqueId val="{0000000D-7361-42FA-86E0-B697E3D724C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グラフワーク２!$C$573:$G$573</c:f>
              <c:strCache>
                <c:ptCount val="5"/>
                <c:pt idx="0">
                  <c:v>合計</c:v>
                </c:pt>
                <c:pt idx="1">
                  <c:v>男性</c:v>
                </c:pt>
                <c:pt idx="2">
                  <c:v>女性</c:v>
                </c:pt>
                <c:pt idx="3">
                  <c:v>その他</c:v>
                </c:pt>
                <c:pt idx="4">
                  <c:v>前回調査</c:v>
                </c:pt>
              </c:strCache>
            </c:strRef>
          </c:cat>
          <c:val>
            <c:numRef>
              <c:f>グラフワーク２!$C$577:$G$577</c:f>
              <c:numCache>
                <c:formatCode>0.0_ </c:formatCode>
                <c:ptCount val="5"/>
                <c:pt idx="0">
                  <c:v>4.7131147540983607</c:v>
                </c:pt>
                <c:pt idx="1">
                  <c:v>4.4943820224719104</c:v>
                </c:pt>
                <c:pt idx="2">
                  <c:v>4.7619047619047619</c:v>
                </c:pt>
                <c:pt idx="3">
                  <c:v>0</c:v>
                </c:pt>
                <c:pt idx="4">
                  <c:v>3.5490605427974948</c:v>
                </c:pt>
              </c:numCache>
            </c:numRef>
          </c:val>
          <c:extLst>
            <c:ext xmlns:c16="http://schemas.microsoft.com/office/drawing/2014/chart" uri="{C3380CC4-5D6E-409C-BE32-E72D297353CC}">
              <c16:uniqueId val="{0000000E-7361-42FA-86E0-B697E3D724CE}"/>
            </c:ext>
          </c:extLst>
        </c:ser>
        <c:ser>
          <c:idx val="4"/>
          <c:order val="4"/>
          <c:tx>
            <c:strRef>
              <c:f>グラフワーク２!$B$578</c:f>
              <c:strCache>
                <c:ptCount val="1"/>
                <c:pt idx="0">
                  <c:v>無回答</c:v>
                </c:pt>
              </c:strCache>
            </c:strRef>
          </c:tx>
          <c:spPr>
            <a:noFill/>
            <a:ln w="12700">
              <a:solidFill>
                <a:srgbClr val="000000"/>
              </a:solidFill>
              <a:prstDash val="solid"/>
            </a:ln>
          </c:spPr>
          <c:invertIfNegative val="0"/>
          <c:dLbls>
            <c:dLbl>
              <c:idx val="0"/>
              <c:layout>
                <c:manualLayout>
                  <c:x val="1.9688972797177743E-2"/>
                  <c:y val="3.5493450072390646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361-42FA-86E0-B697E3D724CE}"/>
                </c:ext>
              </c:extLst>
            </c:dLbl>
            <c:dLbl>
              <c:idx val="1"/>
              <c:layout>
                <c:manualLayout>
                  <c:x val="1.9688972797177743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361-42FA-86E0-B697E3D724CE}"/>
                </c:ext>
              </c:extLst>
            </c:dLbl>
            <c:dLbl>
              <c:idx val="2"/>
              <c:layout>
                <c:manualLayout>
                  <c:x val="1.750130915304688E-2"/>
                  <c:y val="6.0977282920349361E-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361-42FA-86E0-B697E3D724CE}"/>
                </c:ext>
              </c:extLst>
            </c:dLbl>
            <c:dLbl>
              <c:idx val="3"/>
              <c:delete val="1"/>
              <c:extLst>
                <c:ext xmlns:c15="http://schemas.microsoft.com/office/drawing/2012/chart" uri="{CE6537A1-D6FC-4f65-9D91-7224C49458BB}"/>
                <c:ext xmlns:c16="http://schemas.microsoft.com/office/drawing/2014/chart" uri="{C3380CC4-5D6E-409C-BE32-E72D297353CC}">
                  <c16:uniqueId val="{00000012-7361-42FA-86E0-B697E3D724CE}"/>
                </c:ext>
              </c:extLst>
            </c:dLbl>
            <c:dLbl>
              <c:idx val="4"/>
              <c:layout>
                <c:manualLayout>
                  <c:x val="1.968897279717774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0C3-46C7-8B07-F04319E857A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グラフワーク２!$C$573:$G$573</c:f>
              <c:strCache>
                <c:ptCount val="5"/>
                <c:pt idx="0">
                  <c:v>合計</c:v>
                </c:pt>
                <c:pt idx="1">
                  <c:v>男性</c:v>
                </c:pt>
                <c:pt idx="2">
                  <c:v>女性</c:v>
                </c:pt>
                <c:pt idx="3">
                  <c:v>その他</c:v>
                </c:pt>
                <c:pt idx="4">
                  <c:v>前回調査</c:v>
                </c:pt>
              </c:strCache>
            </c:strRef>
          </c:cat>
          <c:val>
            <c:numRef>
              <c:f>グラフワーク２!$C$578:$G$578</c:f>
              <c:numCache>
                <c:formatCode>0.0_ </c:formatCode>
                <c:ptCount val="5"/>
                <c:pt idx="0">
                  <c:v>2.0491803278688523</c:v>
                </c:pt>
                <c:pt idx="1">
                  <c:v>4.4943820224719104</c:v>
                </c:pt>
                <c:pt idx="2">
                  <c:v>1.5037593984962405</c:v>
                </c:pt>
                <c:pt idx="3">
                  <c:v>0</c:v>
                </c:pt>
                <c:pt idx="4">
                  <c:v>1.4613778705636744</c:v>
                </c:pt>
              </c:numCache>
            </c:numRef>
          </c:val>
          <c:extLst>
            <c:ext xmlns:c16="http://schemas.microsoft.com/office/drawing/2014/chart" uri="{C3380CC4-5D6E-409C-BE32-E72D297353CC}">
              <c16:uniqueId val="{00000013-7361-42FA-86E0-B697E3D724CE}"/>
            </c:ext>
          </c:extLst>
        </c:ser>
        <c:ser>
          <c:idx val="5"/>
          <c:order val="5"/>
          <c:tx>
            <c:strRef>
              <c:f>グラフワーク２!$B$579</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3.719028195022446E-2"/>
                  <c:y val="-4.64646895798970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270-4277-B99A-F2FCC729EA89}"/>
                </c:ext>
              </c:extLst>
            </c:dLbl>
            <c:dLbl>
              <c:idx val="1"/>
              <c:layout>
                <c:manualLayout>
                  <c:x val="3.9377945594355486E-2"/>
                  <c:y val="-6.19529194398626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270-4277-B99A-F2FCC729EA89}"/>
                </c:ext>
              </c:extLst>
            </c:dLbl>
            <c:dLbl>
              <c:idx val="2"/>
              <c:layout>
                <c:manualLayout>
                  <c:x val="3.9377945594355486E-2"/>
                  <c:y val="-5.420880450987977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270-4277-B99A-F2FCC729EA8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グラフワーク２!$C$573:$G$573</c:f>
              <c:strCache>
                <c:ptCount val="5"/>
                <c:pt idx="0">
                  <c:v>合計</c:v>
                </c:pt>
                <c:pt idx="1">
                  <c:v>男性</c:v>
                </c:pt>
                <c:pt idx="2">
                  <c:v>女性</c:v>
                </c:pt>
                <c:pt idx="3">
                  <c:v>その他</c:v>
                </c:pt>
                <c:pt idx="4">
                  <c:v>前回調査</c:v>
                </c:pt>
              </c:strCache>
            </c:strRef>
          </c:cat>
          <c:val>
            <c:numRef>
              <c:f>グラフワーク２!$C$579:$G$579</c:f>
              <c:numCache>
                <c:formatCode>0.0_ </c:formatCode>
                <c:ptCount val="5"/>
                <c:pt idx="0">
                  <c:v>0</c:v>
                </c:pt>
                <c:pt idx="1">
                  <c:v>0</c:v>
                </c:pt>
                <c:pt idx="2">
                  <c:v>0</c:v>
                </c:pt>
                <c:pt idx="3">
                  <c:v>0</c:v>
                </c:pt>
              </c:numCache>
            </c:numRef>
          </c:val>
          <c:extLst>
            <c:ext xmlns:c16="http://schemas.microsoft.com/office/drawing/2014/chart" uri="{C3380CC4-5D6E-409C-BE32-E72D297353CC}">
              <c16:uniqueId val="{00000000-B270-4277-B99A-F2FCC729EA89}"/>
            </c:ext>
          </c:extLst>
        </c:ser>
        <c:dLbls>
          <c:dLblPos val="ctr"/>
          <c:showLegendKey val="0"/>
          <c:showVal val="1"/>
          <c:showCatName val="0"/>
          <c:showSerName val="0"/>
          <c:showPercent val="0"/>
          <c:showBubbleSize val="0"/>
        </c:dLbls>
        <c:gapWidth val="100"/>
        <c:overlap val="100"/>
        <c:axId val="239932448"/>
        <c:axId val="239932840"/>
      </c:barChart>
      <c:catAx>
        <c:axId val="2399324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2840"/>
        <c:crosses val="autoZero"/>
        <c:auto val="1"/>
        <c:lblAlgn val="ctr"/>
        <c:lblOffset val="100"/>
        <c:tickLblSkip val="1"/>
        <c:tickMarkSkip val="1"/>
        <c:noMultiLvlLbl val="0"/>
      </c:catAx>
      <c:valAx>
        <c:axId val="2399328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2448"/>
        <c:crosses val="autoZero"/>
        <c:crossBetween val="between"/>
        <c:majorUnit val="0.2"/>
      </c:valAx>
      <c:spPr>
        <a:noFill/>
        <a:ln w="12700">
          <a:solidFill>
            <a:srgbClr val="808080"/>
          </a:solidFill>
          <a:prstDash val="solid"/>
        </a:ln>
      </c:spPr>
    </c:plotArea>
    <c:legend>
      <c:legendPos val="r"/>
      <c:layout>
        <c:manualLayout>
          <c:xMode val="edge"/>
          <c:yMode val="edge"/>
          <c:x val="0.80660278229473859"/>
          <c:y val="0.13136275080718679"/>
          <c:w val="0.18609369401648151"/>
          <c:h val="0.8414694305636435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2382495948136148E-2"/>
          <c:y val="0.22784810126582278"/>
          <c:w val="0.65262204293428838"/>
          <c:h val="0.74683544303797467"/>
        </c:manualLayout>
      </c:layout>
      <c:barChart>
        <c:barDir val="bar"/>
        <c:grouping val="percentStacked"/>
        <c:varyColors val="0"/>
        <c:ser>
          <c:idx val="0"/>
          <c:order val="0"/>
          <c:tx>
            <c:strRef>
              <c:f>グラフワーク２!$J$574</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グラフワーク２!$K$573:$O$573</c:f>
              <c:strCache>
                <c:ptCount val="5"/>
                <c:pt idx="0">
                  <c:v>合計</c:v>
                </c:pt>
                <c:pt idx="1">
                  <c:v>男性</c:v>
                </c:pt>
                <c:pt idx="2">
                  <c:v>女性</c:v>
                </c:pt>
                <c:pt idx="3">
                  <c:v>その他</c:v>
                </c:pt>
                <c:pt idx="4">
                  <c:v>前回調査</c:v>
                </c:pt>
              </c:strCache>
            </c:strRef>
          </c:cat>
          <c:val>
            <c:numRef>
              <c:f>グラフワーク２!$K$574:$O$574</c:f>
              <c:numCache>
                <c:formatCode>0.0_ </c:formatCode>
                <c:ptCount val="5"/>
                <c:pt idx="0">
                  <c:v>35.450819672131146</c:v>
                </c:pt>
                <c:pt idx="1">
                  <c:v>37.130801687763714</c:v>
                </c:pt>
                <c:pt idx="2">
                  <c:v>33.734939759036145</c:v>
                </c:pt>
                <c:pt idx="3">
                  <c:v>50</c:v>
                </c:pt>
                <c:pt idx="4">
                  <c:v>39.669421487603309</c:v>
                </c:pt>
              </c:numCache>
            </c:numRef>
          </c:val>
          <c:extLst>
            <c:ext xmlns:c16="http://schemas.microsoft.com/office/drawing/2014/chart" uri="{C3380CC4-5D6E-409C-BE32-E72D297353CC}">
              <c16:uniqueId val="{00000000-4534-46EA-99EC-442615048AE9}"/>
            </c:ext>
          </c:extLst>
        </c:ser>
        <c:ser>
          <c:idx val="1"/>
          <c:order val="1"/>
          <c:tx>
            <c:strRef>
              <c:f>グラフワーク２!$J$575</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グラフワーク２!$K$573:$O$573</c:f>
              <c:strCache>
                <c:ptCount val="5"/>
                <c:pt idx="0">
                  <c:v>合計</c:v>
                </c:pt>
                <c:pt idx="1">
                  <c:v>男性</c:v>
                </c:pt>
                <c:pt idx="2">
                  <c:v>女性</c:v>
                </c:pt>
                <c:pt idx="3">
                  <c:v>その他</c:v>
                </c:pt>
                <c:pt idx="4">
                  <c:v>前回調査</c:v>
                </c:pt>
              </c:strCache>
            </c:strRef>
          </c:cat>
          <c:val>
            <c:numRef>
              <c:f>グラフワーク２!$K$575:$O$575</c:f>
              <c:numCache>
                <c:formatCode>0.0_ </c:formatCode>
                <c:ptCount val="5"/>
                <c:pt idx="0">
                  <c:v>24.590163934426229</c:v>
                </c:pt>
                <c:pt idx="1">
                  <c:v>27.426160337552741</c:v>
                </c:pt>
                <c:pt idx="2">
                  <c:v>21.686746987951807</c:v>
                </c:pt>
                <c:pt idx="3">
                  <c:v>50</c:v>
                </c:pt>
                <c:pt idx="4">
                  <c:v>20.66115702479339</c:v>
                </c:pt>
              </c:numCache>
            </c:numRef>
          </c:val>
          <c:extLst>
            <c:ext xmlns:c16="http://schemas.microsoft.com/office/drawing/2014/chart" uri="{C3380CC4-5D6E-409C-BE32-E72D297353CC}">
              <c16:uniqueId val="{00000005-4534-46EA-99EC-442615048AE9}"/>
            </c:ext>
          </c:extLst>
        </c:ser>
        <c:ser>
          <c:idx val="2"/>
          <c:order val="2"/>
          <c:tx>
            <c:strRef>
              <c:f>グラフワーク２!$J$576</c:f>
              <c:strCache>
                <c:ptCount val="1"/>
                <c:pt idx="0">
                  <c:v>関心はあるがしていない</c:v>
                </c:pt>
              </c:strCache>
            </c:strRef>
          </c:tx>
          <c:spPr>
            <a:pattFill prst="pct2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グラフワーク２!$K$573:$O$573</c:f>
              <c:strCache>
                <c:ptCount val="5"/>
                <c:pt idx="0">
                  <c:v>合計</c:v>
                </c:pt>
                <c:pt idx="1">
                  <c:v>男性</c:v>
                </c:pt>
                <c:pt idx="2">
                  <c:v>女性</c:v>
                </c:pt>
                <c:pt idx="3">
                  <c:v>その他</c:v>
                </c:pt>
                <c:pt idx="4">
                  <c:v>前回調査</c:v>
                </c:pt>
              </c:strCache>
            </c:strRef>
          </c:cat>
          <c:val>
            <c:numRef>
              <c:f>グラフワーク２!$K$576:$O$576</c:f>
              <c:numCache>
                <c:formatCode>0.0_ </c:formatCode>
                <c:ptCount val="5"/>
                <c:pt idx="0">
                  <c:v>34.221311475409841</c:v>
                </c:pt>
                <c:pt idx="1">
                  <c:v>29.957805907172997</c:v>
                </c:pt>
                <c:pt idx="2">
                  <c:v>38.554216867469883</c:v>
                </c:pt>
                <c:pt idx="3">
                  <c:v>0</c:v>
                </c:pt>
                <c:pt idx="4">
                  <c:v>35.743801652892564</c:v>
                </c:pt>
              </c:numCache>
            </c:numRef>
          </c:val>
          <c:extLst>
            <c:ext xmlns:c16="http://schemas.microsoft.com/office/drawing/2014/chart" uri="{C3380CC4-5D6E-409C-BE32-E72D297353CC}">
              <c16:uniqueId val="{00000009-4534-46EA-99EC-442615048AE9}"/>
            </c:ext>
          </c:extLst>
        </c:ser>
        <c:ser>
          <c:idx val="3"/>
          <c:order val="3"/>
          <c:tx>
            <c:strRef>
              <c:f>グラフワーク２!$J$577</c:f>
              <c:strCache>
                <c:ptCount val="1"/>
                <c:pt idx="0">
                  <c:v>わからない</c:v>
                </c:pt>
              </c:strCache>
            </c:strRef>
          </c:tx>
          <c:spPr>
            <a:noFill/>
            <a:ln w="12700">
              <a:solidFill>
                <a:srgbClr val="000000"/>
              </a:solidFill>
              <a:prstDash val="solid"/>
            </a:ln>
          </c:spPr>
          <c:invertIfNegative val="0"/>
          <c:dLbls>
            <c:dLbl>
              <c:idx val="1"/>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4534-46EA-99EC-442615048AE9}"/>
                </c:ext>
              </c:extLst>
            </c:dLbl>
            <c:dLbl>
              <c:idx val="2"/>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4534-46EA-99EC-442615048AE9}"/>
                </c:ext>
              </c:extLst>
            </c:dLbl>
            <c:dLbl>
              <c:idx val="3"/>
              <c:layout>
                <c:manualLayout>
                  <c:x val="-3.5002618306093684E-2"/>
                  <c:y val="3.0976421942770591E-2"/>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534-46EA-99EC-442615048AE9}"/>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グラフワーク２!$K$573:$O$573</c:f>
              <c:strCache>
                <c:ptCount val="5"/>
                <c:pt idx="0">
                  <c:v>合計</c:v>
                </c:pt>
                <c:pt idx="1">
                  <c:v>男性</c:v>
                </c:pt>
                <c:pt idx="2">
                  <c:v>女性</c:v>
                </c:pt>
                <c:pt idx="3">
                  <c:v>その他</c:v>
                </c:pt>
                <c:pt idx="4">
                  <c:v>前回調査</c:v>
                </c:pt>
              </c:strCache>
            </c:strRef>
          </c:cat>
          <c:val>
            <c:numRef>
              <c:f>グラフワーク２!$K$577:$O$577</c:f>
              <c:numCache>
                <c:formatCode>0.0_ </c:formatCode>
                <c:ptCount val="5"/>
                <c:pt idx="0">
                  <c:v>4.918032786885246</c:v>
                </c:pt>
                <c:pt idx="1">
                  <c:v>4.6413502109704643</c:v>
                </c:pt>
                <c:pt idx="2">
                  <c:v>5.2208835341365463</c:v>
                </c:pt>
                <c:pt idx="3">
                  <c:v>0</c:v>
                </c:pt>
                <c:pt idx="4">
                  <c:v>3.71900826446281</c:v>
                </c:pt>
              </c:numCache>
            </c:numRef>
          </c:val>
          <c:extLst>
            <c:ext xmlns:c16="http://schemas.microsoft.com/office/drawing/2014/chart" uri="{C3380CC4-5D6E-409C-BE32-E72D297353CC}">
              <c16:uniqueId val="{0000000E-4534-46EA-99EC-442615048AE9}"/>
            </c:ext>
          </c:extLst>
        </c:ser>
        <c:ser>
          <c:idx val="4"/>
          <c:order val="4"/>
          <c:tx>
            <c:strRef>
              <c:f>グラフワーク２!$J$578</c:f>
              <c:strCache>
                <c:ptCount val="1"/>
                <c:pt idx="0">
                  <c:v>無回答</c:v>
                </c:pt>
              </c:strCache>
            </c:strRef>
          </c:tx>
          <c:spPr>
            <a:noFill/>
            <a:ln w="12700">
              <a:solidFill>
                <a:srgbClr val="000000"/>
              </a:solidFill>
              <a:prstDash val="solid"/>
            </a:ln>
          </c:spPr>
          <c:invertIfNegative val="0"/>
          <c:dLbls>
            <c:dLbl>
              <c:idx val="0"/>
              <c:layout>
                <c:manualLayout>
                  <c:x val="2.8439627373701183E-2"/>
                  <c:y val="3.549340678656050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01-4123-8DC3-CADE0887F8DE}"/>
                </c:ext>
              </c:extLst>
            </c:dLbl>
            <c:dLbl>
              <c:idx val="1"/>
              <c:layout>
                <c:manualLayout>
                  <c:x val="2.625196372957016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01-4123-8DC3-CADE0887F8DE}"/>
                </c:ext>
              </c:extLst>
            </c:dLbl>
            <c:dLbl>
              <c:idx val="2"/>
              <c:layout>
                <c:manualLayout>
                  <c:x val="2.4064300085439302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E01-4123-8DC3-CADE0887F8DE}"/>
                </c:ext>
              </c:extLst>
            </c:dLbl>
            <c:dLbl>
              <c:idx val="3"/>
              <c:layout>
                <c:manualLayout>
                  <c:x val="2.4064300085439461E-2"/>
                  <c:y val="6.097720854876072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E01-4123-8DC3-CADE0887F8DE}"/>
                </c:ext>
              </c:extLst>
            </c:dLbl>
            <c:dLbl>
              <c:idx val="4"/>
              <c:layout>
                <c:manualLayout>
                  <c:x val="2.1876636441308602E-2"/>
                  <c:y val="-7.744105485692612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36C-4DA8-BEDB-D840F49A6FE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グラフワーク２!$K$573:$O$573</c:f>
              <c:strCache>
                <c:ptCount val="5"/>
                <c:pt idx="0">
                  <c:v>合計</c:v>
                </c:pt>
                <c:pt idx="1">
                  <c:v>男性</c:v>
                </c:pt>
                <c:pt idx="2">
                  <c:v>女性</c:v>
                </c:pt>
                <c:pt idx="3">
                  <c:v>その他</c:v>
                </c:pt>
                <c:pt idx="4">
                  <c:v>前回調査</c:v>
                </c:pt>
              </c:strCache>
            </c:strRef>
          </c:cat>
          <c:val>
            <c:numRef>
              <c:f>グラフワーク２!$K$578:$O$578</c:f>
              <c:numCache>
                <c:formatCode>0.0_ </c:formatCode>
                <c:ptCount val="5"/>
                <c:pt idx="0">
                  <c:v>0.81967213114754101</c:v>
                </c:pt>
                <c:pt idx="1">
                  <c:v>0.8438818565400843</c:v>
                </c:pt>
                <c:pt idx="2">
                  <c:v>0.80321285140562237</c:v>
                </c:pt>
                <c:pt idx="3">
                  <c:v>0</c:v>
                </c:pt>
                <c:pt idx="4">
                  <c:v>0.20661157024793389</c:v>
                </c:pt>
              </c:numCache>
            </c:numRef>
          </c:val>
          <c:extLst>
            <c:ext xmlns:c16="http://schemas.microsoft.com/office/drawing/2014/chart" uri="{C3380CC4-5D6E-409C-BE32-E72D297353CC}">
              <c16:uniqueId val="{0000000F-4534-46EA-99EC-442615048AE9}"/>
            </c:ext>
          </c:extLst>
        </c:ser>
        <c:ser>
          <c:idx val="5"/>
          <c:order val="5"/>
          <c:tx>
            <c:strRef>
              <c:f>グラフワーク２!$J$579</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4.5940936526748063E-2"/>
                  <c:y val="-4.646402314207018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90-4F76-A448-60B6D9EC6CD5}"/>
                </c:ext>
              </c:extLst>
            </c:dLbl>
            <c:dLbl>
              <c:idx val="1"/>
              <c:layout>
                <c:manualLayout>
                  <c:x val="4.5940936526748063E-2"/>
                  <c:y val="-3.87199176563775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90-4F76-A448-60B6D9EC6CD5}"/>
                </c:ext>
              </c:extLst>
            </c:dLbl>
            <c:dLbl>
              <c:idx val="2"/>
              <c:layout>
                <c:manualLayout>
                  <c:x val="4.5940936526748063E-2"/>
                  <c:y val="-4.646402314207018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90-4F76-A448-60B6D9EC6CD5}"/>
                </c:ext>
              </c:extLst>
            </c:dLbl>
            <c:dLbl>
              <c:idx val="3"/>
              <c:layout>
                <c:manualLayout>
                  <c:x val="4.5940936526748063E-2"/>
                  <c:y val="-3.871991765637757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90-4F76-A448-60B6D9EC6CD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グラフワーク２!$K$573:$O$573</c:f>
              <c:strCache>
                <c:ptCount val="5"/>
                <c:pt idx="0">
                  <c:v>合計</c:v>
                </c:pt>
                <c:pt idx="1">
                  <c:v>男性</c:v>
                </c:pt>
                <c:pt idx="2">
                  <c:v>女性</c:v>
                </c:pt>
                <c:pt idx="3">
                  <c:v>その他</c:v>
                </c:pt>
                <c:pt idx="4">
                  <c:v>前回調査</c:v>
                </c:pt>
              </c:strCache>
            </c:strRef>
          </c:cat>
          <c:val>
            <c:numRef>
              <c:f>グラフワーク２!$K$579:$O$579</c:f>
              <c:numCache>
                <c:formatCode>0.0_ </c:formatCode>
                <c:ptCount val="5"/>
                <c:pt idx="0">
                  <c:v>0</c:v>
                </c:pt>
                <c:pt idx="1">
                  <c:v>0</c:v>
                </c:pt>
                <c:pt idx="2">
                  <c:v>0</c:v>
                </c:pt>
                <c:pt idx="3">
                  <c:v>0</c:v>
                </c:pt>
              </c:numCache>
            </c:numRef>
          </c:val>
          <c:extLst>
            <c:ext xmlns:c16="http://schemas.microsoft.com/office/drawing/2014/chart" uri="{C3380CC4-5D6E-409C-BE32-E72D297353CC}">
              <c16:uniqueId val="{00000000-B390-4F76-A448-60B6D9EC6CD5}"/>
            </c:ext>
          </c:extLst>
        </c:ser>
        <c:dLbls>
          <c:dLblPos val="ctr"/>
          <c:showLegendKey val="0"/>
          <c:showVal val="1"/>
          <c:showCatName val="0"/>
          <c:showSerName val="0"/>
          <c:showPercent val="0"/>
          <c:showBubbleSize val="0"/>
        </c:dLbls>
        <c:gapWidth val="100"/>
        <c:overlap val="100"/>
        <c:axId val="238094272"/>
        <c:axId val="239933232"/>
      </c:barChart>
      <c:catAx>
        <c:axId val="2380942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33232"/>
        <c:crosses val="autoZero"/>
        <c:auto val="1"/>
        <c:lblAlgn val="ctr"/>
        <c:lblOffset val="100"/>
        <c:tickLblSkip val="1"/>
        <c:tickMarkSkip val="1"/>
        <c:noMultiLvlLbl val="0"/>
      </c:catAx>
      <c:valAx>
        <c:axId val="2399332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94272"/>
        <c:crosses val="autoZero"/>
        <c:crossBetween val="between"/>
        <c:majorUnit val="0.2"/>
      </c:valAx>
      <c:spPr>
        <a:noFill/>
        <a:ln w="12700">
          <a:solidFill>
            <a:srgbClr val="808080"/>
          </a:solidFill>
          <a:prstDash val="solid"/>
        </a:ln>
      </c:spPr>
    </c:plotArea>
    <c:legend>
      <c:legendPos val="r"/>
      <c:layout>
        <c:manualLayout>
          <c:xMode val="edge"/>
          <c:yMode val="edge"/>
          <c:x val="0.80845885125265271"/>
          <c:y val="0.19144160487134723"/>
          <c:w val="0.18390603037235068"/>
          <c:h val="0.77951556046896353"/>
        </c:manualLayout>
      </c:layout>
      <c:overlay val="0"/>
      <c:spPr>
        <a:pattFill prst="pct5">
          <a:fgClr>
            <a:srgbClr val="FFFFFF"/>
          </a:fgClr>
          <a:bgClr>
            <a:schemeClr val="bg1"/>
          </a:bgClr>
        </a:patt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80286715361238E-2"/>
          <c:y val="0.15101347138237556"/>
          <c:w val="0.719213029405807"/>
          <c:h val="0.82688998129377478"/>
        </c:manualLayout>
      </c:layout>
      <c:barChart>
        <c:barDir val="bar"/>
        <c:grouping val="percentStacked"/>
        <c:varyColors val="0"/>
        <c:ser>
          <c:idx val="0"/>
          <c:order val="0"/>
          <c:tx>
            <c:strRef>
              <c:f>グラフワーク２!$B$20</c:f>
              <c:strCache>
                <c:ptCount val="1"/>
                <c:pt idx="0">
                  <c:v>県央地域</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グラフワーク２!$C$19:$E$19</c:f>
              <c:strCache>
                <c:ptCount val="3"/>
                <c:pt idx="0">
                  <c:v>前回調査</c:v>
                </c:pt>
                <c:pt idx="1">
                  <c:v>今回調査</c:v>
                </c:pt>
                <c:pt idx="2">
                  <c:v>標本数</c:v>
                </c:pt>
              </c:strCache>
            </c:strRef>
          </c:cat>
          <c:val>
            <c:numRef>
              <c:f>グラフワーク２!$C$20:$E$20</c:f>
              <c:numCache>
                <c:formatCode>0.0</c:formatCode>
                <c:ptCount val="3"/>
                <c:pt idx="0">
                  <c:v>30.062630480167016</c:v>
                </c:pt>
                <c:pt idx="1">
                  <c:v>34.221311475409841</c:v>
                </c:pt>
                <c:pt idx="2" formatCode="0.0_ ">
                  <c:v>34</c:v>
                </c:pt>
              </c:numCache>
            </c:numRef>
          </c:val>
          <c:extLst>
            <c:ext xmlns:c16="http://schemas.microsoft.com/office/drawing/2014/chart" uri="{C3380CC4-5D6E-409C-BE32-E72D297353CC}">
              <c16:uniqueId val="{00000000-D19D-4C8F-BEF5-135FA136DBCE}"/>
            </c:ext>
          </c:extLst>
        </c:ser>
        <c:ser>
          <c:idx val="1"/>
          <c:order val="1"/>
          <c:tx>
            <c:strRef>
              <c:f>グラフワーク２!$B$21</c:f>
              <c:strCache>
                <c:ptCount val="1"/>
                <c:pt idx="0">
                  <c:v>県南地域</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グラフワーク２!$C$19:$E$19</c:f>
              <c:strCache>
                <c:ptCount val="3"/>
                <c:pt idx="0">
                  <c:v>前回調査</c:v>
                </c:pt>
                <c:pt idx="1">
                  <c:v>今回調査</c:v>
                </c:pt>
                <c:pt idx="2">
                  <c:v>標本数</c:v>
                </c:pt>
              </c:strCache>
            </c:strRef>
          </c:cat>
          <c:val>
            <c:numRef>
              <c:f>グラフワーク２!$C$21:$E$21</c:f>
              <c:numCache>
                <c:formatCode>0.0</c:formatCode>
                <c:ptCount val="3"/>
                <c:pt idx="0">
                  <c:v>41.544885177453025</c:v>
                </c:pt>
                <c:pt idx="1">
                  <c:v>38.319672131147541</c:v>
                </c:pt>
                <c:pt idx="2" formatCode="0.0_ ">
                  <c:v>38</c:v>
                </c:pt>
              </c:numCache>
            </c:numRef>
          </c:val>
          <c:extLst>
            <c:ext xmlns:c16="http://schemas.microsoft.com/office/drawing/2014/chart" uri="{C3380CC4-5D6E-409C-BE32-E72D297353CC}">
              <c16:uniqueId val="{00000001-D19D-4C8F-BEF5-135FA136DBCE}"/>
            </c:ext>
          </c:extLst>
        </c:ser>
        <c:ser>
          <c:idx val="2"/>
          <c:order val="2"/>
          <c:tx>
            <c:strRef>
              <c:f>グラフワーク２!$B$22</c:f>
              <c:strCache>
                <c:ptCount val="1"/>
                <c:pt idx="0">
                  <c:v>沿岸地域</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グラフワーク２!$C$19:$E$19</c:f>
              <c:strCache>
                <c:ptCount val="3"/>
                <c:pt idx="0">
                  <c:v>前回調査</c:v>
                </c:pt>
                <c:pt idx="1">
                  <c:v>今回調査</c:v>
                </c:pt>
                <c:pt idx="2">
                  <c:v>標本数</c:v>
                </c:pt>
              </c:strCache>
            </c:strRef>
          </c:cat>
          <c:val>
            <c:numRef>
              <c:f>グラフワーク２!$C$22:$E$22</c:f>
              <c:numCache>
                <c:formatCode>0.0</c:formatCode>
                <c:ptCount val="3"/>
                <c:pt idx="0">
                  <c:v>15.448851774530272</c:v>
                </c:pt>
                <c:pt idx="1">
                  <c:v>17.827868852459016</c:v>
                </c:pt>
                <c:pt idx="2" formatCode="0.0_ ">
                  <c:v>18</c:v>
                </c:pt>
              </c:numCache>
            </c:numRef>
          </c:val>
          <c:extLst>
            <c:ext xmlns:c16="http://schemas.microsoft.com/office/drawing/2014/chart" uri="{C3380CC4-5D6E-409C-BE32-E72D297353CC}">
              <c16:uniqueId val="{00000002-D19D-4C8F-BEF5-135FA136DBCE}"/>
            </c:ext>
          </c:extLst>
        </c:ser>
        <c:ser>
          <c:idx val="3"/>
          <c:order val="3"/>
          <c:tx>
            <c:strRef>
              <c:f>グラフワーク２!$B$23</c:f>
              <c:strCache>
                <c:ptCount val="1"/>
                <c:pt idx="0">
                  <c:v>県北地域</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グラフワーク２!$C$19:$E$19</c:f>
              <c:strCache>
                <c:ptCount val="3"/>
                <c:pt idx="0">
                  <c:v>前回調査</c:v>
                </c:pt>
                <c:pt idx="1">
                  <c:v>今回調査</c:v>
                </c:pt>
                <c:pt idx="2">
                  <c:v>標本数</c:v>
                </c:pt>
              </c:strCache>
            </c:strRef>
          </c:cat>
          <c:val>
            <c:numRef>
              <c:f>グラフワーク２!$C$23:$E$23</c:f>
              <c:numCache>
                <c:formatCode>0.0</c:formatCode>
                <c:ptCount val="3"/>
                <c:pt idx="0">
                  <c:v>12.734864300626304</c:v>
                </c:pt>
                <c:pt idx="1">
                  <c:v>9.6311475409836067</c:v>
                </c:pt>
                <c:pt idx="2" formatCode="0.0_ ">
                  <c:v>10</c:v>
                </c:pt>
              </c:numCache>
            </c:numRef>
          </c:val>
          <c:extLst>
            <c:ext xmlns:c16="http://schemas.microsoft.com/office/drawing/2014/chart" uri="{C3380CC4-5D6E-409C-BE32-E72D297353CC}">
              <c16:uniqueId val="{00000003-D19D-4C8F-BEF5-135FA136DBCE}"/>
            </c:ext>
          </c:extLst>
        </c:ser>
        <c:ser>
          <c:idx val="4"/>
          <c:order val="4"/>
          <c:tx>
            <c:strRef>
              <c:f>グラフワーク２!$B$24</c:f>
              <c:strCache>
                <c:ptCount val="1"/>
                <c:pt idx="0">
                  <c:v>無回答</c:v>
                </c:pt>
              </c:strCache>
            </c:strRef>
          </c:tx>
          <c:spPr>
            <a:solidFill>
              <a:schemeClr val="bg1"/>
            </a:solidFill>
            <a:ln w="12700">
              <a:solidFill>
                <a:srgbClr val="000000"/>
              </a:solidFill>
              <a:prstDash val="solid"/>
            </a:ln>
          </c:spPr>
          <c:invertIfNegative val="0"/>
          <c:dLbls>
            <c:dLbl>
              <c:idx val="0"/>
              <c:layout>
                <c:manualLayout>
                  <c:x val="1.9704433497536786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19D-4C8F-BEF5-135FA136DBCE}"/>
                </c:ext>
              </c:extLst>
            </c:dLbl>
            <c:dLbl>
              <c:idx val="1"/>
              <c:layout>
                <c:manualLayout>
                  <c:x val="1.7515051997810619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19D-4C8F-BEF5-135FA136DBCE}"/>
                </c:ext>
              </c:extLst>
            </c:dLbl>
            <c:dLbl>
              <c:idx val="2"/>
              <c:delete val="1"/>
              <c:extLst>
                <c:ext xmlns:c15="http://schemas.microsoft.com/office/drawing/2012/chart" uri="{CE6537A1-D6FC-4f65-9D91-7224C49458BB}"/>
                <c:ext xmlns:c16="http://schemas.microsoft.com/office/drawing/2014/chart" uri="{C3380CC4-5D6E-409C-BE32-E72D297353CC}">
                  <c16:uniqueId val="{00000006-D19D-4C8F-BEF5-135FA136DBC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グラフワーク２!$C$19:$E$19</c:f>
              <c:strCache>
                <c:ptCount val="3"/>
                <c:pt idx="0">
                  <c:v>前回調査</c:v>
                </c:pt>
                <c:pt idx="1">
                  <c:v>今回調査</c:v>
                </c:pt>
                <c:pt idx="2">
                  <c:v>標本数</c:v>
                </c:pt>
              </c:strCache>
            </c:strRef>
          </c:cat>
          <c:val>
            <c:numRef>
              <c:f>グラフワーク２!$C$24:$E$24</c:f>
              <c:numCache>
                <c:formatCode>0.0</c:formatCode>
                <c:ptCount val="3"/>
                <c:pt idx="0">
                  <c:v>0.20876826722338204</c:v>
                </c:pt>
                <c:pt idx="1">
                  <c:v>0</c:v>
                </c:pt>
                <c:pt idx="2" formatCode="0.0_ ">
                  <c:v>0</c:v>
                </c:pt>
              </c:numCache>
            </c:numRef>
          </c:val>
          <c:extLst>
            <c:ext xmlns:c16="http://schemas.microsoft.com/office/drawing/2014/chart" uri="{C3380CC4-5D6E-409C-BE32-E72D297353CC}">
              <c16:uniqueId val="{00000007-D19D-4C8F-BEF5-135FA136DBCE}"/>
            </c:ext>
          </c:extLst>
        </c:ser>
        <c:ser>
          <c:idx val="5"/>
          <c:order val="5"/>
          <c:tx>
            <c:strRef>
              <c:f>グラフワーク２!$B$25</c:f>
              <c:strCache>
                <c:ptCount val="1"/>
                <c:pt idx="0">
                  <c:v>無効回答</c:v>
                </c:pt>
              </c:strCache>
            </c:strRef>
          </c:tx>
          <c:spPr>
            <a:pattFill prst="pct90">
              <a:fgClr>
                <a:schemeClr val="tx1"/>
              </a:fgClr>
              <a:bgClr>
                <a:schemeClr val="bg1"/>
              </a:bgClr>
            </a:pattFill>
            <a:ln>
              <a:solidFill>
                <a:srgbClr val="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B22C-45F1-9F93-52B5FF27F265}"/>
                </c:ext>
              </c:extLst>
            </c:dLbl>
            <c:dLbl>
              <c:idx val="1"/>
              <c:layout>
                <c:manualLayout>
                  <c:x val="6.1302681992337162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22C-45F1-9F93-52B5FF27F265}"/>
                </c:ext>
              </c:extLst>
            </c:dLbl>
            <c:dLbl>
              <c:idx val="2"/>
              <c:delete val="1"/>
              <c:extLst>
                <c:ext xmlns:c15="http://schemas.microsoft.com/office/drawing/2012/chart" uri="{CE6537A1-D6FC-4f65-9D91-7224C49458BB}"/>
                <c:ext xmlns:c16="http://schemas.microsoft.com/office/drawing/2014/chart" uri="{C3380CC4-5D6E-409C-BE32-E72D297353CC}">
                  <c16:uniqueId val="{00000001-B22C-45F1-9F93-52B5FF27F26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グラフワーク２!$C$19:$E$19</c:f>
              <c:strCache>
                <c:ptCount val="3"/>
                <c:pt idx="0">
                  <c:v>前回調査</c:v>
                </c:pt>
                <c:pt idx="1">
                  <c:v>今回調査</c:v>
                </c:pt>
                <c:pt idx="2">
                  <c:v>標本数</c:v>
                </c:pt>
              </c:strCache>
            </c:strRef>
          </c:cat>
          <c:val>
            <c:numRef>
              <c:f>グラフワーク２!$C$25:$E$25</c:f>
              <c:numCache>
                <c:formatCode>0.0</c:formatCode>
                <c:ptCount val="3"/>
                <c:pt idx="0">
                  <c:v>0</c:v>
                </c:pt>
                <c:pt idx="1">
                  <c:v>0</c:v>
                </c:pt>
                <c:pt idx="2" formatCode="0.0_ ">
                  <c:v>0</c:v>
                </c:pt>
              </c:numCache>
            </c:numRef>
          </c:val>
          <c:extLst>
            <c:ext xmlns:c16="http://schemas.microsoft.com/office/drawing/2014/chart" uri="{C3380CC4-5D6E-409C-BE32-E72D297353CC}">
              <c16:uniqueId val="{00000000-B22C-45F1-9F93-52B5FF27F265}"/>
            </c:ext>
          </c:extLst>
        </c:ser>
        <c:dLbls>
          <c:dLblPos val="ctr"/>
          <c:showLegendKey val="0"/>
          <c:showVal val="1"/>
          <c:showCatName val="0"/>
          <c:showSerName val="0"/>
          <c:showPercent val="0"/>
          <c:showBubbleSize val="0"/>
        </c:dLbls>
        <c:gapWidth val="100"/>
        <c:overlap val="100"/>
        <c:axId val="204658168"/>
        <c:axId val="204662648"/>
      </c:barChart>
      <c:catAx>
        <c:axId val="204658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662648"/>
        <c:crosses val="autoZero"/>
        <c:auto val="1"/>
        <c:lblAlgn val="ctr"/>
        <c:lblOffset val="100"/>
        <c:tickLblSkip val="1"/>
        <c:tickMarkSkip val="1"/>
        <c:noMultiLvlLbl val="0"/>
      </c:catAx>
      <c:valAx>
        <c:axId val="204662648"/>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4658168"/>
        <c:crosses val="autoZero"/>
        <c:crossBetween val="between"/>
        <c:majorUnit val="0.2"/>
      </c:valAx>
      <c:spPr>
        <a:noFill/>
        <a:ln w="12700">
          <a:solidFill>
            <a:srgbClr val="808080"/>
          </a:solidFill>
          <a:prstDash val="solid"/>
        </a:ln>
      </c:spPr>
    </c:plotArea>
    <c:legend>
      <c:legendPos val="r"/>
      <c:layout>
        <c:manualLayout>
          <c:xMode val="edge"/>
          <c:yMode val="edge"/>
          <c:x val="0.89436217024596043"/>
          <c:y val="4.6041095691767814E-2"/>
          <c:w val="9.198694990712368E-2"/>
          <c:h val="0.910933426139412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グラフワーク２!$J$582</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571-44DC-93F4-636E7F6B2D4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571-44DC-93F4-636E7F6B2D4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571-44DC-93F4-636E7F6B2D4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グラフワーク２!$K$581:$O$581</c:f>
              <c:strCache>
                <c:ptCount val="5"/>
                <c:pt idx="0">
                  <c:v>合計</c:v>
                </c:pt>
                <c:pt idx="1">
                  <c:v>男性</c:v>
                </c:pt>
                <c:pt idx="2">
                  <c:v>女性</c:v>
                </c:pt>
                <c:pt idx="3">
                  <c:v>その他</c:v>
                </c:pt>
                <c:pt idx="4">
                  <c:v>前回調査</c:v>
                </c:pt>
              </c:strCache>
            </c:strRef>
          </c:cat>
          <c:val>
            <c:numRef>
              <c:f>グラフワーク２!$K$582:$O$582</c:f>
              <c:numCache>
                <c:formatCode>0.0_ </c:formatCode>
                <c:ptCount val="5"/>
                <c:pt idx="0">
                  <c:v>90.163934426229503</c:v>
                </c:pt>
                <c:pt idx="1">
                  <c:v>86.497890295358644</c:v>
                </c:pt>
                <c:pt idx="2">
                  <c:v>93.574297188755011</c:v>
                </c:pt>
                <c:pt idx="3">
                  <c:v>100</c:v>
                </c:pt>
                <c:pt idx="4">
                  <c:v>92.355371900826441</c:v>
                </c:pt>
              </c:numCache>
            </c:numRef>
          </c:val>
          <c:extLst>
            <c:ext xmlns:c16="http://schemas.microsoft.com/office/drawing/2014/chart" uri="{C3380CC4-5D6E-409C-BE32-E72D297353CC}">
              <c16:uniqueId val="{00000003-A571-44DC-93F4-636E7F6B2D47}"/>
            </c:ext>
          </c:extLst>
        </c:ser>
        <c:ser>
          <c:idx val="1"/>
          <c:order val="1"/>
          <c:tx>
            <c:strRef>
              <c:f>グラフワーク２!$J$583</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0"/>
                  <c:y val="7.835124307023391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7D6-4470-AAFE-C87CA244F176}"/>
                </c:ext>
              </c:extLst>
            </c:dLbl>
            <c:dLbl>
              <c:idx val="1"/>
              <c:layout>
                <c:manualLayout>
                  <c:x val="0"/>
                  <c:y val="1.567024861404671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7D6-4470-AAFE-C87CA244F176}"/>
                </c:ext>
              </c:extLst>
            </c:dLbl>
            <c:dLbl>
              <c:idx val="2"/>
              <c:layout>
                <c:manualLayout>
                  <c:x val="-1.0938318220654301E-2"/>
                  <c:y val="2.350598985999188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71-44DC-93F4-636E7F6B2D47}"/>
                </c:ext>
              </c:extLst>
            </c:dLbl>
            <c:dLbl>
              <c:idx val="3"/>
              <c:layout>
                <c:manualLayout>
                  <c:x val="-4.1565609238486345E-2"/>
                  <c:y val="2.350598985999188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7D6-4470-AAFE-C87CA244F176}"/>
                </c:ext>
              </c:extLst>
            </c:dLbl>
            <c:dLbl>
              <c:idx val="4"/>
              <c:layout>
                <c:manualLayout>
                  <c:x val="-2.1876636441309403E-3"/>
                  <c:y val="3.134049722809342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5DD-4645-914F-F58C73B7649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グラフワーク２!$K$581:$O$581</c:f>
              <c:strCache>
                <c:ptCount val="5"/>
                <c:pt idx="0">
                  <c:v>合計</c:v>
                </c:pt>
                <c:pt idx="1">
                  <c:v>男性</c:v>
                </c:pt>
                <c:pt idx="2">
                  <c:v>女性</c:v>
                </c:pt>
                <c:pt idx="3">
                  <c:v>その他</c:v>
                </c:pt>
                <c:pt idx="4">
                  <c:v>前回調査</c:v>
                </c:pt>
              </c:strCache>
            </c:strRef>
          </c:cat>
          <c:val>
            <c:numRef>
              <c:f>グラフワーク２!$K$583:$O$583</c:f>
              <c:numCache>
                <c:formatCode>0.0_ </c:formatCode>
                <c:ptCount val="5"/>
                <c:pt idx="0">
                  <c:v>4.0983606557377046</c:v>
                </c:pt>
                <c:pt idx="1">
                  <c:v>5.9071729957805905</c:v>
                </c:pt>
                <c:pt idx="2">
                  <c:v>2.4096385542168677</c:v>
                </c:pt>
                <c:pt idx="3">
                  <c:v>0</c:v>
                </c:pt>
                <c:pt idx="4">
                  <c:v>2.4793388429752068</c:v>
                </c:pt>
              </c:numCache>
            </c:numRef>
          </c:val>
          <c:extLst>
            <c:ext xmlns:c16="http://schemas.microsoft.com/office/drawing/2014/chart" uri="{C3380CC4-5D6E-409C-BE32-E72D297353CC}">
              <c16:uniqueId val="{00000005-A571-44DC-93F4-636E7F6B2D47}"/>
            </c:ext>
          </c:extLst>
        </c:ser>
        <c:ser>
          <c:idx val="2"/>
          <c:order val="2"/>
          <c:tx>
            <c:strRef>
              <c:f>グラフワーク２!$J$584</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0938318220654301E-2"/>
                  <c:y val="7.836975123788794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571-44DC-93F4-636E7F6B2D47}"/>
                </c:ext>
              </c:extLst>
            </c:dLbl>
            <c:dLbl>
              <c:idx val="1"/>
              <c:layout>
                <c:manualLayout>
                  <c:x val="8.7506545765234402E-3"/>
                  <c:y val="1.567086555296852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71-44DC-93F4-636E7F6B2D47}"/>
                </c:ext>
              </c:extLst>
            </c:dLbl>
            <c:dLbl>
              <c:idx val="2"/>
              <c:layout>
                <c:manualLayout>
                  <c:x val="6.5629909323925801E-3"/>
                  <c:y val="2.350537292107006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571-44DC-93F4-636E7F6B2D47}"/>
                </c:ext>
              </c:extLst>
            </c:dLbl>
            <c:dLbl>
              <c:idx val="3"/>
              <c:layout>
                <c:manualLayout>
                  <c:x val="-1.0938318220654301E-2"/>
                  <c:y val="2.350537292107006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571-44DC-93F4-636E7F6B2D47}"/>
                </c:ext>
              </c:extLst>
            </c:dLbl>
            <c:dLbl>
              <c:idx val="4"/>
              <c:layout>
                <c:manualLayout>
                  <c:x val="1.5313645508915941E-2"/>
                  <c:y val="3.134049722809342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5DD-4645-914F-F58C73B7649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グラフワーク２!$K$581:$O$581</c:f>
              <c:strCache>
                <c:ptCount val="5"/>
                <c:pt idx="0">
                  <c:v>合計</c:v>
                </c:pt>
                <c:pt idx="1">
                  <c:v>男性</c:v>
                </c:pt>
                <c:pt idx="2">
                  <c:v>女性</c:v>
                </c:pt>
                <c:pt idx="3">
                  <c:v>その他</c:v>
                </c:pt>
                <c:pt idx="4">
                  <c:v>前回調査</c:v>
                </c:pt>
              </c:strCache>
            </c:strRef>
          </c:cat>
          <c:val>
            <c:numRef>
              <c:f>グラフワーク２!$K$584:$O$584</c:f>
              <c:numCache>
                <c:formatCode>0.0_ </c:formatCode>
                <c:ptCount val="5"/>
                <c:pt idx="0">
                  <c:v>2.459016393442623</c:v>
                </c:pt>
                <c:pt idx="1">
                  <c:v>3.3755274261603372</c:v>
                </c:pt>
                <c:pt idx="2">
                  <c:v>1.6064257028112447</c:v>
                </c:pt>
                <c:pt idx="3">
                  <c:v>0</c:v>
                </c:pt>
                <c:pt idx="4">
                  <c:v>1.2396694214876034</c:v>
                </c:pt>
              </c:numCache>
            </c:numRef>
          </c:val>
          <c:extLst>
            <c:ext xmlns:c16="http://schemas.microsoft.com/office/drawing/2014/chart" uri="{C3380CC4-5D6E-409C-BE32-E72D297353CC}">
              <c16:uniqueId val="{0000000A-A571-44DC-93F4-636E7F6B2D47}"/>
            </c:ext>
          </c:extLst>
        </c:ser>
        <c:ser>
          <c:idx val="3"/>
          <c:order val="3"/>
          <c:tx>
            <c:strRef>
              <c:f>グラフワーク２!$J$585</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251963729570321E-2"/>
                  <c:y val="7.835124307023391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571-44DC-93F4-636E7F6B2D47}"/>
                </c:ext>
              </c:extLst>
            </c:dLbl>
            <c:dLbl>
              <c:idx val="1"/>
              <c:layout>
                <c:manualLayout>
                  <c:x val="2.6251963729570161E-2"/>
                  <c:y val="1.5670865552968524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571-44DC-93F4-636E7F6B2D47}"/>
                </c:ext>
              </c:extLst>
            </c:dLbl>
            <c:dLbl>
              <c:idx val="2"/>
              <c:layout>
                <c:manualLayout>
                  <c:x val="2.4064300085439461E-2"/>
                  <c:y val="1.567024861404671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571-44DC-93F4-636E7F6B2D47}"/>
                </c:ext>
              </c:extLst>
            </c:dLbl>
            <c:dLbl>
              <c:idx val="3"/>
              <c:layout>
                <c:manualLayout>
                  <c:x val="1.750130915304688E-2"/>
                  <c:y val="2.350537292107006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571-44DC-93F4-636E7F6B2D47}"/>
                </c:ext>
              </c:extLst>
            </c:dLbl>
            <c:dLbl>
              <c:idx val="4"/>
              <c:layout>
                <c:manualLayout>
                  <c:x val="2.8439627373701183E-2"/>
                  <c:y val="3.13423480448588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DD-4645-914F-F58C73B76496}"/>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グラフワーク２!$K$581:$O$581</c:f>
              <c:strCache>
                <c:ptCount val="5"/>
                <c:pt idx="0">
                  <c:v>合計</c:v>
                </c:pt>
                <c:pt idx="1">
                  <c:v>男性</c:v>
                </c:pt>
                <c:pt idx="2">
                  <c:v>女性</c:v>
                </c:pt>
                <c:pt idx="3">
                  <c:v>その他</c:v>
                </c:pt>
                <c:pt idx="4">
                  <c:v>前回調査</c:v>
                </c:pt>
              </c:strCache>
            </c:strRef>
          </c:cat>
          <c:val>
            <c:numRef>
              <c:f>グラフワーク２!$K$585:$O$585</c:f>
              <c:numCache>
                <c:formatCode>0.0_ </c:formatCode>
                <c:ptCount val="5"/>
                <c:pt idx="0">
                  <c:v>2.8688524590163933</c:v>
                </c:pt>
                <c:pt idx="1">
                  <c:v>3.79746835443038</c:v>
                </c:pt>
                <c:pt idx="2">
                  <c:v>2.0080321285140563</c:v>
                </c:pt>
                <c:pt idx="3">
                  <c:v>0</c:v>
                </c:pt>
                <c:pt idx="4">
                  <c:v>3.9256198347107438</c:v>
                </c:pt>
              </c:numCache>
            </c:numRef>
          </c:val>
          <c:extLst>
            <c:ext xmlns:c16="http://schemas.microsoft.com/office/drawing/2014/chart" uri="{C3380CC4-5D6E-409C-BE32-E72D297353CC}">
              <c16:uniqueId val="{0000000F-A571-44DC-93F4-636E7F6B2D47}"/>
            </c:ext>
          </c:extLst>
        </c:ser>
        <c:ser>
          <c:idx val="4"/>
          <c:order val="4"/>
          <c:tx>
            <c:strRef>
              <c:f>グラフワーク２!$J$586</c:f>
              <c:strCache>
                <c:ptCount val="1"/>
                <c:pt idx="0">
                  <c:v>無回答</c:v>
                </c:pt>
              </c:strCache>
            </c:strRef>
          </c:tx>
          <c:spPr>
            <a:noFill/>
            <a:ln w="12700">
              <a:solidFill>
                <a:srgbClr val="000000"/>
              </a:solidFill>
              <a:prstDash val="solid"/>
            </a:ln>
          </c:spPr>
          <c:invertIfNegative val="0"/>
          <c:dLbls>
            <c:dLbl>
              <c:idx val="0"/>
              <c:layout>
                <c:manualLayout>
                  <c:x val="3.4529600639417908E-2"/>
                  <c:y val="-3.917562153511677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571-44DC-93F4-636E7F6B2D47}"/>
                </c:ext>
              </c:extLst>
            </c:dLbl>
            <c:dLbl>
              <c:idx val="1"/>
              <c:layout>
                <c:manualLayout>
                  <c:x val="3.4568186202904944E-2"/>
                  <c:y val="-3.134049722809342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571-44DC-93F4-636E7F6B2D47}"/>
                </c:ext>
              </c:extLst>
            </c:dLbl>
            <c:dLbl>
              <c:idx val="2"/>
              <c:layout>
                <c:manualLayout>
                  <c:x val="3.4503417578480279E-2"/>
                  <c:y val="-2.350537292107006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571-44DC-93F4-636E7F6B2D47}"/>
                </c:ext>
              </c:extLst>
            </c:dLbl>
            <c:dLbl>
              <c:idx val="3"/>
              <c:layout>
                <c:manualLayout>
                  <c:x val="3.3225270787972327E-2"/>
                  <c:y val="-2.350537292107006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571-44DC-93F4-636E7F6B2D47}"/>
                </c:ext>
              </c:extLst>
            </c:dLbl>
            <c:dLbl>
              <c:idx val="4"/>
              <c:layout>
                <c:manualLayout>
                  <c:x val="3.3225270787972327E-2"/>
                  <c:y val="-2.350537292106992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DD-4645-914F-F58C73B7649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グラフワーク２!$K$581:$O$581</c:f>
              <c:strCache>
                <c:ptCount val="5"/>
                <c:pt idx="0">
                  <c:v>合計</c:v>
                </c:pt>
                <c:pt idx="1">
                  <c:v>男性</c:v>
                </c:pt>
                <c:pt idx="2">
                  <c:v>女性</c:v>
                </c:pt>
                <c:pt idx="3">
                  <c:v>その他</c:v>
                </c:pt>
                <c:pt idx="4">
                  <c:v>前回調査</c:v>
                </c:pt>
              </c:strCache>
            </c:strRef>
          </c:cat>
          <c:val>
            <c:numRef>
              <c:f>グラフワーク２!$K$586:$O$586</c:f>
              <c:numCache>
                <c:formatCode>0.0_ </c:formatCode>
                <c:ptCount val="5"/>
                <c:pt idx="0">
                  <c:v>0.4098360655737705</c:v>
                </c:pt>
                <c:pt idx="1">
                  <c:v>0.42194092827004215</c:v>
                </c:pt>
                <c:pt idx="2">
                  <c:v>0.40160642570281119</c:v>
                </c:pt>
                <c:pt idx="3">
                  <c:v>0</c:v>
                </c:pt>
                <c:pt idx="4">
                  <c:v>0</c:v>
                </c:pt>
              </c:numCache>
            </c:numRef>
          </c:val>
          <c:extLst>
            <c:ext xmlns:c16="http://schemas.microsoft.com/office/drawing/2014/chart" uri="{C3380CC4-5D6E-409C-BE32-E72D297353CC}">
              <c16:uniqueId val="{00000014-A571-44DC-93F4-636E7F6B2D47}"/>
            </c:ext>
          </c:extLst>
        </c:ser>
        <c:ser>
          <c:idx val="5"/>
          <c:order val="5"/>
          <c:tx>
            <c:strRef>
              <c:f>グラフワーク２!$J$587</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5.0316263815009782E-2"/>
                  <c:y val="-9.40214916842802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00F-4E16-AC32-C6FF0FB1672D}"/>
                </c:ext>
              </c:extLst>
            </c:dLbl>
            <c:dLbl>
              <c:idx val="1"/>
              <c:layout>
                <c:manualLayout>
                  <c:x val="5.0316263815009782E-2"/>
                  <c:y val="-8.61863673772569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0F-4E16-AC32-C6FF0FB1672D}"/>
                </c:ext>
              </c:extLst>
            </c:dLbl>
            <c:dLbl>
              <c:idx val="2"/>
              <c:layout>
                <c:manualLayout>
                  <c:x val="5.2503927459140641E-2"/>
                  <c:y val="-7.835124307023355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00F-4E16-AC32-C6FF0FB1672D}"/>
                </c:ext>
              </c:extLst>
            </c:dLbl>
            <c:dLbl>
              <c:idx val="3"/>
              <c:layout>
                <c:manualLayout>
                  <c:x val="5.2503927459140641E-2"/>
                  <c:y val="-8.61857504383351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0F-4E16-AC32-C6FF0FB1672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グラフワーク２!$K$581:$O$581</c:f>
              <c:strCache>
                <c:ptCount val="5"/>
                <c:pt idx="0">
                  <c:v>合計</c:v>
                </c:pt>
                <c:pt idx="1">
                  <c:v>男性</c:v>
                </c:pt>
                <c:pt idx="2">
                  <c:v>女性</c:v>
                </c:pt>
                <c:pt idx="3">
                  <c:v>その他</c:v>
                </c:pt>
                <c:pt idx="4">
                  <c:v>前回調査</c:v>
                </c:pt>
              </c:strCache>
            </c:strRef>
          </c:cat>
          <c:val>
            <c:numRef>
              <c:f>グラフワーク２!$K$587:$O$587</c:f>
              <c:numCache>
                <c:formatCode>0.0_ </c:formatCode>
                <c:ptCount val="5"/>
                <c:pt idx="0">
                  <c:v>0</c:v>
                </c:pt>
                <c:pt idx="1">
                  <c:v>0</c:v>
                </c:pt>
                <c:pt idx="2">
                  <c:v>0</c:v>
                </c:pt>
                <c:pt idx="3">
                  <c:v>0</c:v>
                </c:pt>
              </c:numCache>
            </c:numRef>
          </c:val>
          <c:extLst>
            <c:ext xmlns:c16="http://schemas.microsoft.com/office/drawing/2014/chart" uri="{C3380CC4-5D6E-409C-BE32-E72D297353CC}">
              <c16:uniqueId val="{00000000-500F-4E16-AC32-C6FF0FB1672D}"/>
            </c:ext>
          </c:extLst>
        </c:ser>
        <c:dLbls>
          <c:dLblPos val="ctr"/>
          <c:showLegendKey val="0"/>
          <c:showVal val="1"/>
          <c:showCatName val="0"/>
          <c:showSerName val="0"/>
          <c:showPercent val="0"/>
          <c:showBubbleSize val="0"/>
        </c:dLbls>
        <c:gapWidth val="100"/>
        <c:overlap val="100"/>
        <c:axId val="240881096"/>
        <c:axId val="240881488"/>
      </c:barChart>
      <c:catAx>
        <c:axId val="2408810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1488"/>
        <c:crosses val="autoZero"/>
        <c:auto val="1"/>
        <c:lblAlgn val="ctr"/>
        <c:lblOffset val="100"/>
        <c:tickLblSkip val="1"/>
        <c:tickMarkSkip val="1"/>
        <c:noMultiLvlLbl val="0"/>
      </c:catAx>
      <c:valAx>
        <c:axId val="240881488"/>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1096"/>
        <c:crosses val="autoZero"/>
        <c:crossBetween val="between"/>
        <c:majorUnit val="0.2"/>
      </c:valAx>
      <c:spPr>
        <a:noFill/>
        <a:ln w="12700">
          <a:solidFill>
            <a:srgbClr val="808080"/>
          </a:solidFill>
          <a:prstDash val="solid"/>
        </a:ln>
      </c:spPr>
    </c:plotArea>
    <c:legend>
      <c:legendPos val="r"/>
      <c:layout>
        <c:manualLayout>
          <c:xMode val="edge"/>
          <c:yMode val="edge"/>
          <c:x val="0.80878700079927224"/>
          <c:y val="0.10849487879001003"/>
          <c:w val="0.18390603037235068"/>
          <c:h val="0.8513584378119397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グラフワーク２!$B$582</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BC3-46F0-BAF9-F8731B814C9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BC3-46F0-BAF9-F8731B814C9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BC3-46F0-BAF9-F8731B814C9B}"/>
                </c:ext>
              </c:extLst>
            </c:dLbl>
            <c:dLbl>
              <c:idx val="3"/>
              <c:delete val="1"/>
              <c:extLst>
                <c:ext xmlns:c15="http://schemas.microsoft.com/office/drawing/2012/chart" uri="{CE6537A1-D6FC-4f65-9D91-7224C49458BB}"/>
                <c:ext xmlns:c16="http://schemas.microsoft.com/office/drawing/2014/chart" uri="{C3380CC4-5D6E-409C-BE32-E72D297353CC}">
                  <c16:uniqueId val="{00000001-D75B-4C7B-9511-B20AECB8A7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グラフワーク２!$C$581:$G$581</c:f>
              <c:strCache>
                <c:ptCount val="5"/>
                <c:pt idx="0">
                  <c:v>合計</c:v>
                </c:pt>
                <c:pt idx="1">
                  <c:v>男性</c:v>
                </c:pt>
                <c:pt idx="2">
                  <c:v>女性</c:v>
                </c:pt>
                <c:pt idx="3">
                  <c:v>その他</c:v>
                </c:pt>
                <c:pt idx="4">
                  <c:v>前回調査</c:v>
                </c:pt>
              </c:strCache>
            </c:strRef>
          </c:cat>
          <c:val>
            <c:numRef>
              <c:f>グラフワーク２!$C$582:$G$582</c:f>
              <c:numCache>
                <c:formatCode>0.0_ </c:formatCode>
                <c:ptCount val="5"/>
                <c:pt idx="0">
                  <c:v>80.327868852459019</c:v>
                </c:pt>
                <c:pt idx="1">
                  <c:v>64.044943820224717</c:v>
                </c:pt>
                <c:pt idx="2">
                  <c:v>83.959899749373434</c:v>
                </c:pt>
                <c:pt idx="3">
                  <c:v>0</c:v>
                </c:pt>
                <c:pt idx="4">
                  <c:v>82.254697286012529</c:v>
                </c:pt>
              </c:numCache>
            </c:numRef>
          </c:val>
          <c:extLst>
            <c:ext xmlns:c16="http://schemas.microsoft.com/office/drawing/2014/chart" uri="{C3380CC4-5D6E-409C-BE32-E72D297353CC}">
              <c16:uniqueId val="{00000003-EBC3-46F0-BAF9-F8731B814C9B}"/>
            </c:ext>
          </c:extLst>
        </c:ser>
        <c:ser>
          <c:idx val="1"/>
          <c:order val="1"/>
          <c:tx>
            <c:strRef>
              <c:f>グラフワーク２!$B$583</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D75B-4C7B-9511-B20AECB8A7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グラフワーク２!$C$581:$G$581</c:f>
              <c:strCache>
                <c:ptCount val="5"/>
                <c:pt idx="0">
                  <c:v>合計</c:v>
                </c:pt>
                <c:pt idx="1">
                  <c:v>男性</c:v>
                </c:pt>
                <c:pt idx="2">
                  <c:v>女性</c:v>
                </c:pt>
                <c:pt idx="3">
                  <c:v>その他</c:v>
                </c:pt>
                <c:pt idx="4">
                  <c:v>前回調査</c:v>
                </c:pt>
              </c:strCache>
            </c:strRef>
          </c:cat>
          <c:val>
            <c:numRef>
              <c:f>グラフワーク２!$C$583:$G$583</c:f>
              <c:numCache>
                <c:formatCode>0.0_ </c:formatCode>
                <c:ptCount val="5"/>
                <c:pt idx="0">
                  <c:v>7.581967213114754</c:v>
                </c:pt>
                <c:pt idx="1">
                  <c:v>12.359550561797752</c:v>
                </c:pt>
                <c:pt idx="2">
                  <c:v>6.5162907268170418</c:v>
                </c:pt>
                <c:pt idx="3">
                  <c:v>0</c:v>
                </c:pt>
                <c:pt idx="4">
                  <c:v>5.4279749478079333</c:v>
                </c:pt>
              </c:numCache>
            </c:numRef>
          </c:val>
          <c:extLst>
            <c:ext xmlns:c16="http://schemas.microsoft.com/office/drawing/2014/chart" uri="{C3380CC4-5D6E-409C-BE32-E72D297353CC}">
              <c16:uniqueId val="{00000004-EBC3-46F0-BAF9-F8731B814C9B}"/>
            </c:ext>
          </c:extLst>
        </c:ser>
        <c:ser>
          <c:idx val="2"/>
          <c:order val="2"/>
          <c:tx>
            <c:strRef>
              <c:f>グラフワーク２!$B$584</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BC3-46F0-BAF9-F8731B814C9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EBC3-46F0-BAF9-F8731B814C9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EBC3-46F0-BAF9-F8731B814C9B}"/>
                </c:ext>
              </c:extLst>
            </c:dLbl>
            <c:dLbl>
              <c:idx val="3"/>
              <c:delete val="1"/>
              <c:extLst>
                <c:ext xmlns:c15="http://schemas.microsoft.com/office/drawing/2012/chart" uri="{CE6537A1-D6FC-4f65-9D91-7224C49458BB}"/>
                <c:ext xmlns:c16="http://schemas.microsoft.com/office/drawing/2014/chart" uri="{C3380CC4-5D6E-409C-BE32-E72D297353CC}">
                  <c16:uniqueId val="{00000008-EBC3-46F0-BAF9-F8731B814C9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グラフワーク２!$C$581:$G$581</c:f>
              <c:strCache>
                <c:ptCount val="5"/>
                <c:pt idx="0">
                  <c:v>合計</c:v>
                </c:pt>
                <c:pt idx="1">
                  <c:v>男性</c:v>
                </c:pt>
                <c:pt idx="2">
                  <c:v>女性</c:v>
                </c:pt>
                <c:pt idx="3">
                  <c:v>その他</c:v>
                </c:pt>
                <c:pt idx="4">
                  <c:v>前回調査</c:v>
                </c:pt>
              </c:strCache>
            </c:strRef>
          </c:cat>
          <c:val>
            <c:numRef>
              <c:f>グラフワーク２!$C$584:$G$584</c:f>
              <c:numCache>
                <c:formatCode>0.0_ </c:formatCode>
                <c:ptCount val="5"/>
                <c:pt idx="0">
                  <c:v>6.1475409836065573</c:v>
                </c:pt>
                <c:pt idx="1">
                  <c:v>13.48314606741573</c:v>
                </c:pt>
                <c:pt idx="2">
                  <c:v>4.5112781954887211</c:v>
                </c:pt>
                <c:pt idx="3">
                  <c:v>0</c:v>
                </c:pt>
                <c:pt idx="4">
                  <c:v>5.2192066805845512</c:v>
                </c:pt>
              </c:numCache>
            </c:numRef>
          </c:val>
          <c:extLst>
            <c:ext xmlns:c16="http://schemas.microsoft.com/office/drawing/2014/chart" uri="{C3380CC4-5D6E-409C-BE32-E72D297353CC}">
              <c16:uniqueId val="{00000009-EBC3-46F0-BAF9-F8731B814C9B}"/>
            </c:ext>
          </c:extLst>
        </c:ser>
        <c:ser>
          <c:idx val="3"/>
          <c:order val="3"/>
          <c:tx>
            <c:strRef>
              <c:f>グラフワーク２!$B$585</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EBC3-46F0-BAF9-F8731B814C9B}"/>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EBC3-46F0-BAF9-F8731B814C9B}"/>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EBC3-46F0-BAF9-F8731B814C9B}"/>
                </c:ext>
              </c:extLst>
            </c:dLbl>
            <c:dLbl>
              <c:idx val="3"/>
              <c:delete val="1"/>
              <c:extLst>
                <c:ext xmlns:c15="http://schemas.microsoft.com/office/drawing/2012/chart" uri="{CE6537A1-D6FC-4f65-9D91-7224C49458BB}"/>
                <c:ext xmlns:c16="http://schemas.microsoft.com/office/drawing/2014/chart" uri="{C3380CC4-5D6E-409C-BE32-E72D297353CC}">
                  <c16:uniqueId val="{0000000D-EBC3-46F0-BAF9-F8731B814C9B}"/>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グラフワーク２!$C$581:$G$581</c:f>
              <c:strCache>
                <c:ptCount val="5"/>
                <c:pt idx="0">
                  <c:v>合計</c:v>
                </c:pt>
                <c:pt idx="1">
                  <c:v>男性</c:v>
                </c:pt>
                <c:pt idx="2">
                  <c:v>女性</c:v>
                </c:pt>
                <c:pt idx="3">
                  <c:v>その他</c:v>
                </c:pt>
                <c:pt idx="4">
                  <c:v>前回調査</c:v>
                </c:pt>
              </c:strCache>
            </c:strRef>
          </c:cat>
          <c:val>
            <c:numRef>
              <c:f>グラフワーク２!$C$585:$G$585</c:f>
              <c:numCache>
                <c:formatCode>0.0_ </c:formatCode>
                <c:ptCount val="5"/>
                <c:pt idx="0">
                  <c:v>4.7131147540983607</c:v>
                </c:pt>
                <c:pt idx="1">
                  <c:v>7.8651685393258424</c:v>
                </c:pt>
                <c:pt idx="2">
                  <c:v>4.0100250626566414</c:v>
                </c:pt>
                <c:pt idx="3">
                  <c:v>0</c:v>
                </c:pt>
                <c:pt idx="4">
                  <c:v>5.8455114822546976</c:v>
                </c:pt>
              </c:numCache>
            </c:numRef>
          </c:val>
          <c:extLst>
            <c:ext xmlns:c16="http://schemas.microsoft.com/office/drawing/2014/chart" uri="{C3380CC4-5D6E-409C-BE32-E72D297353CC}">
              <c16:uniqueId val="{0000000E-EBC3-46F0-BAF9-F8731B814C9B}"/>
            </c:ext>
          </c:extLst>
        </c:ser>
        <c:ser>
          <c:idx val="4"/>
          <c:order val="4"/>
          <c:tx>
            <c:strRef>
              <c:f>グラフワーク２!$B$586</c:f>
              <c:strCache>
                <c:ptCount val="1"/>
                <c:pt idx="0">
                  <c:v>無回答</c:v>
                </c:pt>
              </c:strCache>
            </c:strRef>
          </c:tx>
          <c:spPr>
            <a:noFill/>
            <a:ln w="12700">
              <a:solidFill>
                <a:srgbClr val="000000"/>
              </a:solidFill>
              <a:prstDash val="solid"/>
            </a:ln>
          </c:spPr>
          <c:invertIfNegative val="0"/>
          <c:dLbls>
            <c:dLbl>
              <c:idx val="0"/>
              <c:layout>
                <c:manualLayout>
                  <c:x val="1.0938318220654301E-2"/>
                  <c:y val="3.5493406786560503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BC3-46F0-BAF9-F8731B814C9B}"/>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EBC3-46F0-BAF9-F8731B814C9B}"/>
                </c:ext>
              </c:extLst>
            </c:dLbl>
            <c:dLbl>
              <c:idx val="2"/>
              <c:layout>
                <c:manualLayout>
                  <c:x val="1.750130915304688E-2"/>
                  <c:y val="6.0977208555859412E-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BC3-46F0-BAF9-F8731B814C9B}"/>
                </c:ext>
              </c:extLst>
            </c:dLbl>
            <c:dLbl>
              <c:idx val="3"/>
              <c:delete val="1"/>
              <c:extLst>
                <c:ext xmlns:c15="http://schemas.microsoft.com/office/drawing/2012/chart" uri="{CE6537A1-D6FC-4f65-9D91-7224C49458BB}"/>
                <c:ext xmlns:c16="http://schemas.microsoft.com/office/drawing/2014/chart" uri="{C3380CC4-5D6E-409C-BE32-E72D297353CC}">
                  <c16:uniqueId val="{00000012-EBC3-46F0-BAF9-F8731B814C9B}"/>
                </c:ext>
              </c:extLst>
            </c:dLbl>
            <c:dLbl>
              <c:idx val="4"/>
              <c:layout>
                <c:manualLayout>
                  <c:x val="1.093831822065414E-2"/>
                  <c:y val="1.2195441709752145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5B-4C7B-9511-B20AECB8A739}"/>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グラフワーク２!$C$581:$G$581</c:f>
              <c:strCache>
                <c:ptCount val="5"/>
                <c:pt idx="0">
                  <c:v>合計</c:v>
                </c:pt>
                <c:pt idx="1">
                  <c:v>男性</c:v>
                </c:pt>
                <c:pt idx="2">
                  <c:v>女性</c:v>
                </c:pt>
                <c:pt idx="3">
                  <c:v>その他</c:v>
                </c:pt>
                <c:pt idx="4">
                  <c:v>前回調査</c:v>
                </c:pt>
              </c:strCache>
            </c:strRef>
          </c:cat>
          <c:val>
            <c:numRef>
              <c:f>グラフワーク２!$C$586:$G$586</c:f>
              <c:numCache>
                <c:formatCode>0.0_ </c:formatCode>
                <c:ptCount val="5"/>
                <c:pt idx="0">
                  <c:v>1.0245901639344261</c:v>
                </c:pt>
                <c:pt idx="1">
                  <c:v>2.2471910112359552</c:v>
                </c:pt>
                <c:pt idx="2">
                  <c:v>0.75187969924812026</c:v>
                </c:pt>
                <c:pt idx="3">
                  <c:v>0</c:v>
                </c:pt>
                <c:pt idx="4">
                  <c:v>1.2526096033402923</c:v>
                </c:pt>
              </c:numCache>
            </c:numRef>
          </c:val>
          <c:extLst>
            <c:ext xmlns:c16="http://schemas.microsoft.com/office/drawing/2014/chart" uri="{C3380CC4-5D6E-409C-BE32-E72D297353CC}">
              <c16:uniqueId val="{00000013-EBC3-46F0-BAF9-F8731B814C9B}"/>
            </c:ext>
          </c:extLst>
        </c:ser>
        <c:ser>
          <c:idx val="5"/>
          <c:order val="5"/>
          <c:tx>
            <c:strRef>
              <c:f>グラフワーク２!$B$587</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4.1565609238486345E-2"/>
                  <c:y val="-7.743495713607160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FD2-4AF8-BD9C-F7611FB112AC}"/>
                </c:ext>
              </c:extLst>
            </c:dLbl>
            <c:dLbl>
              <c:idx val="1"/>
              <c:layout>
                <c:manualLayout>
                  <c:x val="3.0627291017832042E-2"/>
                  <c:y val="6.097720854876072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FD2-4AF8-BD9C-F7611FB112AC}"/>
                </c:ext>
              </c:extLst>
            </c:dLbl>
            <c:dLbl>
              <c:idx val="2"/>
              <c:layout>
                <c:manualLayout>
                  <c:x val="4.8128600170878923E-2"/>
                  <c:y val="3.0488604274380366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D2-4AF8-BD9C-F7611FB112A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グラフワーク２!$C$581:$G$581</c:f>
              <c:strCache>
                <c:ptCount val="5"/>
                <c:pt idx="0">
                  <c:v>合計</c:v>
                </c:pt>
                <c:pt idx="1">
                  <c:v>男性</c:v>
                </c:pt>
                <c:pt idx="2">
                  <c:v>女性</c:v>
                </c:pt>
                <c:pt idx="3">
                  <c:v>その他</c:v>
                </c:pt>
                <c:pt idx="4">
                  <c:v>前回調査</c:v>
                </c:pt>
              </c:strCache>
            </c:strRef>
          </c:cat>
          <c:val>
            <c:numRef>
              <c:f>グラフワーク２!$C$587:$G$587</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DFD2-4AF8-BD9C-F7611FB112AC}"/>
            </c:ext>
          </c:extLst>
        </c:ser>
        <c:dLbls>
          <c:dLblPos val="ctr"/>
          <c:showLegendKey val="0"/>
          <c:showVal val="1"/>
          <c:showCatName val="0"/>
          <c:showSerName val="0"/>
          <c:showPercent val="0"/>
          <c:showBubbleSize val="0"/>
        </c:dLbls>
        <c:gapWidth val="100"/>
        <c:overlap val="100"/>
        <c:axId val="240882664"/>
        <c:axId val="240883056"/>
      </c:barChart>
      <c:catAx>
        <c:axId val="2408826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3056"/>
        <c:crosses val="autoZero"/>
        <c:auto val="1"/>
        <c:lblAlgn val="ctr"/>
        <c:lblOffset val="100"/>
        <c:tickLblSkip val="1"/>
        <c:tickMarkSkip val="1"/>
        <c:noMultiLvlLbl val="0"/>
      </c:catAx>
      <c:valAx>
        <c:axId val="2408830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2664"/>
        <c:crosses val="autoZero"/>
        <c:crossBetween val="between"/>
        <c:majorUnit val="0.2"/>
      </c:valAx>
      <c:spPr>
        <a:noFill/>
        <a:ln w="12700">
          <a:solidFill>
            <a:srgbClr val="808080"/>
          </a:solidFill>
          <a:prstDash val="solid"/>
        </a:ln>
      </c:spPr>
    </c:plotArea>
    <c:legend>
      <c:legendPos val="r"/>
      <c:layout>
        <c:manualLayout>
          <c:xMode val="edge"/>
          <c:yMode val="edge"/>
          <c:x val="0.80878872336907093"/>
          <c:y val="0.12361848511881714"/>
          <c:w val="0.18390603037235068"/>
          <c:h val="0.83372429886881183"/>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グラフワーク２!$J$590</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EB5-450B-81C0-DE210543538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EB5-450B-81C0-DE210543538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EB5-450B-81C0-DE210543538E}"/>
                </c:ext>
              </c:extLst>
            </c:dLbl>
            <c:dLbl>
              <c:idx val="3"/>
              <c:layout>
                <c:manualLayout>
                  <c:x val="-1.0034549287109354E-17"/>
                  <c:y val="6.818181818181824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99E-4C46-8E6A-60EC6603A56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グラフワーク２!$K$589:$O$589</c:f>
              <c:strCache>
                <c:ptCount val="5"/>
                <c:pt idx="0">
                  <c:v>合計</c:v>
                </c:pt>
                <c:pt idx="1">
                  <c:v>男性</c:v>
                </c:pt>
                <c:pt idx="2">
                  <c:v>女性</c:v>
                </c:pt>
                <c:pt idx="3">
                  <c:v>その他</c:v>
                </c:pt>
                <c:pt idx="4">
                  <c:v>前回調査</c:v>
                </c:pt>
              </c:strCache>
            </c:strRef>
          </c:cat>
          <c:val>
            <c:numRef>
              <c:f>グラフワーク２!$K$590:$O$590</c:f>
              <c:numCache>
                <c:formatCode>0.0_ </c:formatCode>
                <c:ptCount val="5"/>
                <c:pt idx="0">
                  <c:v>46.516393442622949</c:v>
                </c:pt>
                <c:pt idx="1">
                  <c:v>49.367088607594937</c:v>
                </c:pt>
                <c:pt idx="2">
                  <c:v>44.176706827309239</c:v>
                </c:pt>
                <c:pt idx="3">
                  <c:v>0</c:v>
                </c:pt>
                <c:pt idx="4">
                  <c:v>40.702479338842977</c:v>
                </c:pt>
              </c:numCache>
            </c:numRef>
          </c:val>
          <c:extLst>
            <c:ext xmlns:c16="http://schemas.microsoft.com/office/drawing/2014/chart" uri="{C3380CC4-5D6E-409C-BE32-E72D297353CC}">
              <c16:uniqueId val="{00000003-BEB5-450B-81C0-DE210543538E}"/>
            </c:ext>
          </c:extLst>
        </c:ser>
        <c:ser>
          <c:idx val="1"/>
          <c:order val="1"/>
          <c:tx>
            <c:strRef>
              <c:f>グラフワーク２!$J$591</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3.0651340996168581E-2"/>
                  <c:y val="3.030362681937484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9E-4C46-8E6A-60EC6603A56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グラフワーク２!$K$589:$O$589</c:f>
              <c:strCache>
                <c:ptCount val="5"/>
                <c:pt idx="0">
                  <c:v>合計</c:v>
                </c:pt>
                <c:pt idx="1">
                  <c:v>男性</c:v>
                </c:pt>
                <c:pt idx="2">
                  <c:v>女性</c:v>
                </c:pt>
                <c:pt idx="3">
                  <c:v>その他</c:v>
                </c:pt>
                <c:pt idx="4">
                  <c:v>前回調査</c:v>
                </c:pt>
              </c:strCache>
            </c:strRef>
          </c:cat>
          <c:val>
            <c:numRef>
              <c:f>グラフワーク２!$K$591:$O$591</c:f>
              <c:numCache>
                <c:formatCode>0.0_ </c:formatCode>
                <c:ptCount val="5"/>
                <c:pt idx="0">
                  <c:v>13.729508196721312</c:v>
                </c:pt>
                <c:pt idx="1">
                  <c:v>16.877637130801688</c:v>
                </c:pt>
                <c:pt idx="2">
                  <c:v>10.843373493975903</c:v>
                </c:pt>
                <c:pt idx="3">
                  <c:v>0</c:v>
                </c:pt>
                <c:pt idx="4">
                  <c:v>15.289256198347108</c:v>
                </c:pt>
              </c:numCache>
            </c:numRef>
          </c:val>
          <c:extLst>
            <c:ext xmlns:c16="http://schemas.microsoft.com/office/drawing/2014/chart" uri="{C3380CC4-5D6E-409C-BE32-E72D297353CC}">
              <c16:uniqueId val="{00000004-BEB5-450B-81C0-DE210543538E}"/>
            </c:ext>
          </c:extLst>
        </c:ser>
        <c:ser>
          <c:idx val="2"/>
          <c:order val="2"/>
          <c:tx>
            <c:strRef>
              <c:f>グラフワーク２!$J$592</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BEB5-450B-81C0-DE210543538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BEB5-450B-81C0-DE210543538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BEB5-450B-81C0-DE210543538E}"/>
                </c:ext>
              </c:extLst>
            </c:dLbl>
            <c:dLbl>
              <c:idx val="3"/>
              <c:layout>
                <c:manualLayout>
                  <c:x val="6.1302681992337162E-2"/>
                  <c:y val="-1.515091863517060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EB5-450B-81C0-DE210543538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グラフワーク２!$K$589:$O$589</c:f>
              <c:strCache>
                <c:ptCount val="5"/>
                <c:pt idx="0">
                  <c:v>合計</c:v>
                </c:pt>
                <c:pt idx="1">
                  <c:v>男性</c:v>
                </c:pt>
                <c:pt idx="2">
                  <c:v>女性</c:v>
                </c:pt>
                <c:pt idx="3">
                  <c:v>その他</c:v>
                </c:pt>
                <c:pt idx="4">
                  <c:v>前回調査</c:v>
                </c:pt>
              </c:strCache>
            </c:strRef>
          </c:cat>
          <c:val>
            <c:numRef>
              <c:f>グラフワーク２!$K$592:$O$592</c:f>
              <c:numCache>
                <c:formatCode>0.0_ </c:formatCode>
                <c:ptCount val="5"/>
                <c:pt idx="0">
                  <c:v>11.065573770491802</c:v>
                </c:pt>
                <c:pt idx="1">
                  <c:v>9.2827004219409286</c:v>
                </c:pt>
                <c:pt idx="2">
                  <c:v>12.851405622489958</c:v>
                </c:pt>
                <c:pt idx="3">
                  <c:v>0</c:v>
                </c:pt>
                <c:pt idx="4">
                  <c:v>12.396694214876034</c:v>
                </c:pt>
              </c:numCache>
            </c:numRef>
          </c:val>
          <c:extLst>
            <c:ext xmlns:c16="http://schemas.microsoft.com/office/drawing/2014/chart" uri="{C3380CC4-5D6E-409C-BE32-E72D297353CC}">
              <c16:uniqueId val="{00000009-BEB5-450B-81C0-DE210543538E}"/>
            </c:ext>
          </c:extLst>
        </c:ser>
        <c:ser>
          <c:idx val="3"/>
          <c:order val="3"/>
          <c:tx>
            <c:strRef>
              <c:f>グラフワーク２!$J$593</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BEB5-450B-81C0-DE210543538E}"/>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BEB5-450B-81C0-DE210543538E}"/>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BEB5-450B-81C0-DE210543538E}"/>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BEB5-450B-81C0-DE210543538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グラフワーク２!$K$589:$O$589</c:f>
              <c:strCache>
                <c:ptCount val="5"/>
                <c:pt idx="0">
                  <c:v>合計</c:v>
                </c:pt>
                <c:pt idx="1">
                  <c:v>男性</c:v>
                </c:pt>
                <c:pt idx="2">
                  <c:v>女性</c:v>
                </c:pt>
                <c:pt idx="3">
                  <c:v>その他</c:v>
                </c:pt>
                <c:pt idx="4">
                  <c:v>前回調査</c:v>
                </c:pt>
              </c:strCache>
            </c:strRef>
          </c:cat>
          <c:val>
            <c:numRef>
              <c:f>グラフワーク２!$K$593:$O$593</c:f>
              <c:numCache>
                <c:formatCode>0.0_ </c:formatCode>
                <c:ptCount val="5"/>
                <c:pt idx="0">
                  <c:v>27.66393442622951</c:v>
                </c:pt>
                <c:pt idx="1">
                  <c:v>23.628691983122362</c:v>
                </c:pt>
                <c:pt idx="2">
                  <c:v>30.923694779116467</c:v>
                </c:pt>
                <c:pt idx="3">
                  <c:v>100</c:v>
                </c:pt>
                <c:pt idx="4">
                  <c:v>31.404958677685951</c:v>
                </c:pt>
              </c:numCache>
            </c:numRef>
          </c:val>
          <c:extLst>
            <c:ext xmlns:c16="http://schemas.microsoft.com/office/drawing/2014/chart" uri="{C3380CC4-5D6E-409C-BE32-E72D297353CC}">
              <c16:uniqueId val="{0000000E-BEB5-450B-81C0-DE210543538E}"/>
            </c:ext>
          </c:extLst>
        </c:ser>
        <c:ser>
          <c:idx val="4"/>
          <c:order val="4"/>
          <c:tx>
            <c:strRef>
              <c:f>グラフワーク２!$J$594</c:f>
              <c:strCache>
                <c:ptCount val="1"/>
                <c:pt idx="0">
                  <c:v>無回答</c:v>
                </c:pt>
              </c:strCache>
            </c:strRef>
          </c:tx>
          <c:spPr>
            <a:no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BEB5-450B-81C0-DE210543538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BEB5-450B-81C0-DE210543538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BEB5-450B-81C0-DE210543538E}"/>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BEB5-450B-81C0-DE210543538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グラフワーク２!$K$589:$O$589</c:f>
              <c:strCache>
                <c:ptCount val="5"/>
                <c:pt idx="0">
                  <c:v>合計</c:v>
                </c:pt>
                <c:pt idx="1">
                  <c:v>男性</c:v>
                </c:pt>
                <c:pt idx="2">
                  <c:v>女性</c:v>
                </c:pt>
                <c:pt idx="3">
                  <c:v>その他</c:v>
                </c:pt>
                <c:pt idx="4">
                  <c:v>前回調査</c:v>
                </c:pt>
              </c:strCache>
            </c:strRef>
          </c:cat>
          <c:val>
            <c:numRef>
              <c:f>グラフワーク２!$K$594:$O$594</c:f>
              <c:numCache>
                <c:formatCode>0.0_ </c:formatCode>
                <c:ptCount val="5"/>
                <c:pt idx="0">
                  <c:v>0.81967213114754101</c:v>
                </c:pt>
                <c:pt idx="1">
                  <c:v>0.8438818565400843</c:v>
                </c:pt>
                <c:pt idx="2">
                  <c:v>0.80321285140562237</c:v>
                </c:pt>
                <c:pt idx="3">
                  <c:v>0</c:v>
                </c:pt>
                <c:pt idx="4">
                  <c:v>0.20661157024793389</c:v>
                </c:pt>
              </c:numCache>
            </c:numRef>
          </c:val>
          <c:extLst>
            <c:ext xmlns:c16="http://schemas.microsoft.com/office/drawing/2014/chart" uri="{C3380CC4-5D6E-409C-BE32-E72D297353CC}">
              <c16:uniqueId val="{00000013-BEB5-450B-81C0-DE210543538E}"/>
            </c:ext>
          </c:extLst>
        </c:ser>
        <c:ser>
          <c:idx val="5"/>
          <c:order val="5"/>
          <c:tx>
            <c:strRef>
              <c:f>グラフワーク２!$J$595</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3.503010399562107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6F-4B9D-8ECB-4A128FA49F8E}"/>
                </c:ext>
              </c:extLst>
            </c:dLbl>
            <c:dLbl>
              <c:idx val="1"/>
              <c:layout>
                <c:manualLayout>
                  <c:x val="3.503010399562123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6F-4B9D-8ECB-4A128FA49F8E}"/>
                </c:ext>
              </c:extLst>
            </c:dLbl>
            <c:dLbl>
              <c:idx val="2"/>
              <c:layout>
                <c:manualLayout>
                  <c:x val="3.503010399562107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6F-4B9D-8ECB-4A128FA49F8E}"/>
                </c:ext>
              </c:extLst>
            </c:dLbl>
            <c:dLbl>
              <c:idx val="3"/>
              <c:layout>
                <c:manualLayout>
                  <c:x val="3.5030103995621238E-2"/>
                  <c:y val="1.3888728445112719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6F-4B9D-8ECB-4A128FA49F8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グラフワーク２!$K$589:$O$589</c:f>
              <c:strCache>
                <c:ptCount val="5"/>
                <c:pt idx="0">
                  <c:v>合計</c:v>
                </c:pt>
                <c:pt idx="1">
                  <c:v>男性</c:v>
                </c:pt>
                <c:pt idx="2">
                  <c:v>女性</c:v>
                </c:pt>
                <c:pt idx="3">
                  <c:v>その他</c:v>
                </c:pt>
                <c:pt idx="4">
                  <c:v>前回調査</c:v>
                </c:pt>
              </c:strCache>
            </c:strRef>
          </c:cat>
          <c:val>
            <c:numRef>
              <c:f>グラフワーク２!$K$595:$O$595</c:f>
              <c:numCache>
                <c:formatCode>0.0_ </c:formatCode>
                <c:ptCount val="5"/>
                <c:pt idx="0">
                  <c:v>0.20491803278688525</c:v>
                </c:pt>
                <c:pt idx="1">
                  <c:v>0</c:v>
                </c:pt>
                <c:pt idx="2">
                  <c:v>0.40160642570281119</c:v>
                </c:pt>
                <c:pt idx="3">
                  <c:v>0</c:v>
                </c:pt>
              </c:numCache>
            </c:numRef>
          </c:val>
          <c:extLst>
            <c:ext xmlns:c16="http://schemas.microsoft.com/office/drawing/2014/chart" uri="{C3380CC4-5D6E-409C-BE32-E72D297353CC}">
              <c16:uniqueId val="{00000000-A46F-4B9D-8ECB-4A128FA49F8E}"/>
            </c:ext>
          </c:extLst>
        </c:ser>
        <c:dLbls>
          <c:dLblPos val="ctr"/>
          <c:showLegendKey val="0"/>
          <c:showVal val="1"/>
          <c:showCatName val="0"/>
          <c:showSerName val="0"/>
          <c:showPercent val="0"/>
          <c:showBubbleSize val="0"/>
        </c:dLbls>
        <c:gapWidth val="100"/>
        <c:overlap val="100"/>
        <c:axId val="240883840"/>
        <c:axId val="240884232"/>
      </c:barChart>
      <c:catAx>
        <c:axId val="2408838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4232"/>
        <c:crosses val="autoZero"/>
        <c:auto val="1"/>
        <c:lblAlgn val="ctr"/>
        <c:lblOffset val="100"/>
        <c:tickLblSkip val="1"/>
        <c:tickMarkSkip val="1"/>
        <c:noMultiLvlLbl val="0"/>
      </c:catAx>
      <c:valAx>
        <c:axId val="2408842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83840"/>
        <c:crosses val="autoZero"/>
        <c:crossBetween val="between"/>
        <c:majorUnit val="0.2"/>
      </c:valAx>
      <c:spPr>
        <a:noFill/>
        <a:ln w="12700">
          <a:solidFill>
            <a:srgbClr val="808080"/>
          </a:solidFill>
          <a:prstDash val="solid"/>
        </a:ln>
      </c:spPr>
    </c:plotArea>
    <c:legend>
      <c:legendPos val="r"/>
      <c:layout>
        <c:manualLayout>
          <c:xMode val="edge"/>
          <c:yMode val="edge"/>
          <c:x val="0.80660796710755978"/>
          <c:y val="7.7154125787752464E-2"/>
          <c:w val="0.18683561106585814"/>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04318425714027"/>
          <c:y val="0.15425547742361082"/>
          <c:w val="0.64091660956173579"/>
          <c:h val="0.82446808510638303"/>
        </c:manualLayout>
      </c:layout>
      <c:barChart>
        <c:barDir val="bar"/>
        <c:grouping val="percentStacked"/>
        <c:varyColors val="0"/>
        <c:ser>
          <c:idx val="0"/>
          <c:order val="0"/>
          <c:tx>
            <c:strRef>
              <c:f>グラフワーク２!$B$590</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8AA-4AD8-8E4F-AB3AA1ADD65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8AA-4AD8-8E4F-AB3AA1ADD65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C8AA-4AD8-8E4F-AB3AA1ADD657}"/>
                </c:ext>
              </c:extLst>
            </c:dLbl>
            <c:dLbl>
              <c:idx val="3"/>
              <c:delete val="1"/>
              <c:extLst>
                <c:ext xmlns:c15="http://schemas.microsoft.com/office/drawing/2012/chart" uri="{CE6537A1-D6FC-4f65-9D91-7224C49458BB}"/>
                <c:ext xmlns:c16="http://schemas.microsoft.com/office/drawing/2014/chart" uri="{C3380CC4-5D6E-409C-BE32-E72D297353CC}">
                  <c16:uniqueId val="{00000001-81F0-4EF5-BD16-B4EC31109F0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グラフワーク２!$C$589:$G$589</c:f>
              <c:strCache>
                <c:ptCount val="5"/>
                <c:pt idx="0">
                  <c:v>合計</c:v>
                </c:pt>
                <c:pt idx="1">
                  <c:v>男性</c:v>
                </c:pt>
                <c:pt idx="2">
                  <c:v>女性</c:v>
                </c:pt>
                <c:pt idx="3">
                  <c:v>その他</c:v>
                </c:pt>
                <c:pt idx="4">
                  <c:v>前回調査</c:v>
                </c:pt>
              </c:strCache>
            </c:strRef>
          </c:cat>
          <c:val>
            <c:numRef>
              <c:f>グラフワーク２!$C$590:$G$590</c:f>
              <c:numCache>
                <c:formatCode>0.0_ </c:formatCode>
                <c:ptCount val="5"/>
                <c:pt idx="0">
                  <c:v>39.549180327868854</c:v>
                </c:pt>
                <c:pt idx="1">
                  <c:v>48.314606741573037</c:v>
                </c:pt>
                <c:pt idx="2">
                  <c:v>37.593984962406012</c:v>
                </c:pt>
                <c:pt idx="3">
                  <c:v>0</c:v>
                </c:pt>
                <c:pt idx="4">
                  <c:v>40.709812108559497</c:v>
                </c:pt>
              </c:numCache>
            </c:numRef>
          </c:val>
          <c:extLst>
            <c:ext xmlns:c16="http://schemas.microsoft.com/office/drawing/2014/chart" uri="{C3380CC4-5D6E-409C-BE32-E72D297353CC}">
              <c16:uniqueId val="{00000003-C8AA-4AD8-8E4F-AB3AA1ADD657}"/>
            </c:ext>
          </c:extLst>
        </c:ser>
        <c:ser>
          <c:idx val="1"/>
          <c:order val="1"/>
          <c:tx>
            <c:strRef>
              <c:f>グラフワーク２!$B$591</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81F0-4EF5-BD16-B4EC31109F0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グラフワーク２!$C$589:$G$589</c:f>
              <c:strCache>
                <c:ptCount val="5"/>
                <c:pt idx="0">
                  <c:v>合計</c:v>
                </c:pt>
                <c:pt idx="1">
                  <c:v>男性</c:v>
                </c:pt>
                <c:pt idx="2">
                  <c:v>女性</c:v>
                </c:pt>
                <c:pt idx="3">
                  <c:v>その他</c:v>
                </c:pt>
                <c:pt idx="4">
                  <c:v>前回調査</c:v>
                </c:pt>
              </c:strCache>
            </c:strRef>
          </c:cat>
          <c:val>
            <c:numRef>
              <c:f>グラフワーク２!$C$591:$G$591</c:f>
              <c:numCache>
                <c:formatCode>0.0_ </c:formatCode>
                <c:ptCount val="5"/>
                <c:pt idx="0">
                  <c:v>6.7622950819672134</c:v>
                </c:pt>
                <c:pt idx="1">
                  <c:v>3.3707865168539324</c:v>
                </c:pt>
                <c:pt idx="2">
                  <c:v>7.518796992481203</c:v>
                </c:pt>
                <c:pt idx="3">
                  <c:v>0</c:v>
                </c:pt>
                <c:pt idx="4">
                  <c:v>8.7682672233820451</c:v>
                </c:pt>
              </c:numCache>
            </c:numRef>
          </c:val>
          <c:extLst>
            <c:ext xmlns:c16="http://schemas.microsoft.com/office/drawing/2014/chart" uri="{C3380CC4-5D6E-409C-BE32-E72D297353CC}">
              <c16:uniqueId val="{00000004-C8AA-4AD8-8E4F-AB3AA1ADD657}"/>
            </c:ext>
          </c:extLst>
        </c:ser>
        <c:ser>
          <c:idx val="2"/>
          <c:order val="2"/>
          <c:tx>
            <c:strRef>
              <c:f>グラフワーク２!$B$592</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C8AA-4AD8-8E4F-AB3AA1ADD65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C8AA-4AD8-8E4F-AB3AA1ADD65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C8AA-4AD8-8E4F-AB3AA1ADD657}"/>
                </c:ext>
              </c:extLst>
            </c:dLbl>
            <c:dLbl>
              <c:idx val="3"/>
              <c:delete val="1"/>
              <c:extLst>
                <c:ext xmlns:c15="http://schemas.microsoft.com/office/drawing/2012/chart" uri="{CE6537A1-D6FC-4f65-9D91-7224C49458BB}"/>
                <c:ext xmlns:c16="http://schemas.microsoft.com/office/drawing/2014/chart" uri="{C3380CC4-5D6E-409C-BE32-E72D297353CC}">
                  <c16:uniqueId val="{00000008-C8AA-4AD8-8E4F-AB3AA1ADD65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グラフワーク２!$C$589:$G$589</c:f>
              <c:strCache>
                <c:ptCount val="5"/>
                <c:pt idx="0">
                  <c:v>合計</c:v>
                </c:pt>
                <c:pt idx="1">
                  <c:v>男性</c:v>
                </c:pt>
                <c:pt idx="2">
                  <c:v>女性</c:v>
                </c:pt>
                <c:pt idx="3">
                  <c:v>その他</c:v>
                </c:pt>
                <c:pt idx="4">
                  <c:v>前回調査</c:v>
                </c:pt>
              </c:strCache>
            </c:strRef>
          </c:cat>
          <c:val>
            <c:numRef>
              <c:f>グラフワーク２!$C$592:$G$592</c:f>
              <c:numCache>
                <c:formatCode>0.0_ </c:formatCode>
                <c:ptCount val="5"/>
                <c:pt idx="0">
                  <c:v>15.573770491803279</c:v>
                </c:pt>
                <c:pt idx="1">
                  <c:v>23.595505617977526</c:v>
                </c:pt>
                <c:pt idx="2">
                  <c:v>13.784461152882205</c:v>
                </c:pt>
                <c:pt idx="3">
                  <c:v>0</c:v>
                </c:pt>
                <c:pt idx="4">
                  <c:v>16.283924843423801</c:v>
                </c:pt>
              </c:numCache>
            </c:numRef>
          </c:val>
          <c:extLst>
            <c:ext xmlns:c16="http://schemas.microsoft.com/office/drawing/2014/chart" uri="{C3380CC4-5D6E-409C-BE32-E72D297353CC}">
              <c16:uniqueId val="{00000009-C8AA-4AD8-8E4F-AB3AA1ADD657}"/>
            </c:ext>
          </c:extLst>
        </c:ser>
        <c:ser>
          <c:idx val="3"/>
          <c:order val="3"/>
          <c:tx>
            <c:strRef>
              <c:f>グラフワーク２!$B$593</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C8AA-4AD8-8E4F-AB3AA1ADD657}"/>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C8AA-4AD8-8E4F-AB3AA1ADD657}"/>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C8AA-4AD8-8E4F-AB3AA1ADD657}"/>
                </c:ext>
              </c:extLst>
            </c:dLbl>
            <c:dLbl>
              <c:idx val="3"/>
              <c:delete val="1"/>
              <c:extLst>
                <c:ext xmlns:c15="http://schemas.microsoft.com/office/drawing/2012/chart" uri="{CE6537A1-D6FC-4f65-9D91-7224C49458BB}"/>
                <c:ext xmlns:c16="http://schemas.microsoft.com/office/drawing/2014/chart" uri="{C3380CC4-5D6E-409C-BE32-E72D297353CC}">
                  <c16:uniqueId val="{0000000D-C8AA-4AD8-8E4F-AB3AA1ADD657}"/>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グラフワーク２!$C$589:$G$589</c:f>
              <c:strCache>
                <c:ptCount val="5"/>
                <c:pt idx="0">
                  <c:v>合計</c:v>
                </c:pt>
                <c:pt idx="1">
                  <c:v>男性</c:v>
                </c:pt>
                <c:pt idx="2">
                  <c:v>女性</c:v>
                </c:pt>
                <c:pt idx="3">
                  <c:v>その他</c:v>
                </c:pt>
                <c:pt idx="4">
                  <c:v>前回調査</c:v>
                </c:pt>
              </c:strCache>
            </c:strRef>
          </c:cat>
          <c:val>
            <c:numRef>
              <c:f>グラフワーク２!$C$593:$G$593</c:f>
              <c:numCache>
                <c:formatCode>0.0_ </c:formatCode>
                <c:ptCount val="5"/>
                <c:pt idx="0">
                  <c:v>35.245901639344261</c:v>
                </c:pt>
                <c:pt idx="1">
                  <c:v>21.348314606741571</c:v>
                </c:pt>
                <c:pt idx="2">
                  <c:v>38.345864661654133</c:v>
                </c:pt>
                <c:pt idx="3">
                  <c:v>0</c:v>
                </c:pt>
                <c:pt idx="4">
                  <c:v>32.359081419624218</c:v>
                </c:pt>
              </c:numCache>
            </c:numRef>
          </c:val>
          <c:extLst>
            <c:ext xmlns:c16="http://schemas.microsoft.com/office/drawing/2014/chart" uri="{C3380CC4-5D6E-409C-BE32-E72D297353CC}">
              <c16:uniqueId val="{0000000E-C8AA-4AD8-8E4F-AB3AA1ADD657}"/>
            </c:ext>
          </c:extLst>
        </c:ser>
        <c:ser>
          <c:idx val="4"/>
          <c:order val="4"/>
          <c:tx>
            <c:strRef>
              <c:f>グラフワーク２!$B$594</c:f>
              <c:strCache>
                <c:ptCount val="1"/>
                <c:pt idx="0">
                  <c:v>無回答</c:v>
                </c:pt>
              </c:strCache>
            </c:strRef>
          </c:tx>
          <c:spPr>
            <a:no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C8AA-4AD8-8E4F-AB3AA1ADD65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C8AA-4AD8-8E4F-AB3AA1ADD65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C8AA-4AD8-8E4F-AB3AA1ADD657}"/>
                </c:ext>
              </c:extLst>
            </c:dLbl>
            <c:dLbl>
              <c:idx val="3"/>
              <c:delete val="1"/>
              <c:extLst>
                <c:ext xmlns:c15="http://schemas.microsoft.com/office/drawing/2012/chart" uri="{CE6537A1-D6FC-4f65-9D91-7224C49458BB}"/>
                <c:ext xmlns:c16="http://schemas.microsoft.com/office/drawing/2014/chart" uri="{C3380CC4-5D6E-409C-BE32-E72D297353CC}">
                  <c16:uniqueId val="{00000012-C8AA-4AD8-8E4F-AB3AA1ADD65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グラフワーク２!$C$589:$G$589</c:f>
              <c:strCache>
                <c:ptCount val="5"/>
                <c:pt idx="0">
                  <c:v>合計</c:v>
                </c:pt>
                <c:pt idx="1">
                  <c:v>男性</c:v>
                </c:pt>
                <c:pt idx="2">
                  <c:v>女性</c:v>
                </c:pt>
                <c:pt idx="3">
                  <c:v>その他</c:v>
                </c:pt>
                <c:pt idx="4">
                  <c:v>前回調査</c:v>
                </c:pt>
              </c:strCache>
            </c:strRef>
          </c:cat>
          <c:val>
            <c:numRef>
              <c:f>グラフワーク２!$C$594:$G$594</c:f>
              <c:numCache>
                <c:formatCode>0.0_ </c:formatCode>
                <c:ptCount val="5"/>
                <c:pt idx="0">
                  <c:v>2.8688524590163933</c:v>
                </c:pt>
                <c:pt idx="1">
                  <c:v>3.3707865168539324</c:v>
                </c:pt>
                <c:pt idx="2">
                  <c:v>2.7568922305764412</c:v>
                </c:pt>
                <c:pt idx="3">
                  <c:v>0</c:v>
                </c:pt>
                <c:pt idx="4">
                  <c:v>1.8789144050104385</c:v>
                </c:pt>
              </c:numCache>
            </c:numRef>
          </c:val>
          <c:extLst>
            <c:ext xmlns:c16="http://schemas.microsoft.com/office/drawing/2014/chart" uri="{C3380CC4-5D6E-409C-BE32-E72D297353CC}">
              <c16:uniqueId val="{00000013-C8AA-4AD8-8E4F-AB3AA1ADD657}"/>
            </c:ext>
          </c:extLst>
        </c:ser>
        <c:ser>
          <c:idx val="5"/>
          <c:order val="5"/>
          <c:tx>
            <c:strRef>
              <c:f>グラフワーク２!$B$595</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3.284072249589491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C75-4638-8ED4-0A30A457AD89}"/>
                </c:ext>
              </c:extLst>
            </c:dLbl>
            <c:dLbl>
              <c:idx val="1"/>
              <c:layout>
                <c:manualLayout>
                  <c:x val="3.284072249589491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C75-4638-8ED4-0A30A457AD89}"/>
                </c:ext>
              </c:extLst>
            </c:dLbl>
            <c:dLbl>
              <c:idx val="2"/>
              <c:layout>
                <c:manualLayout>
                  <c:x val="3.284072249589491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C75-4638-8ED4-0A30A457AD8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グラフワーク２!$C$589:$G$589</c:f>
              <c:strCache>
                <c:ptCount val="5"/>
                <c:pt idx="0">
                  <c:v>合計</c:v>
                </c:pt>
                <c:pt idx="1">
                  <c:v>男性</c:v>
                </c:pt>
                <c:pt idx="2">
                  <c:v>女性</c:v>
                </c:pt>
                <c:pt idx="3">
                  <c:v>その他</c:v>
                </c:pt>
                <c:pt idx="4">
                  <c:v>前回調査</c:v>
                </c:pt>
              </c:strCache>
            </c:strRef>
          </c:cat>
          <c:val>
            <c:numRef>
              <c:f>グラフワーク２!$C$595:$G$595</c:f>
              <c:numCache>
                <c:formatCode>0.0_ </c:formatCode>
                <c:ptCount val="5"/>
                <c:pt idx="0">
                  <c:v>0</c:v>
                </c:pt>
                <c:pt idx="1">
                  <c:v>0</c:v>
                </c:pt>
                <c:pt idx="2">
                  <c:v>0</c:v>
                </c:pt>
                <c:pt idx="3">
                  <c:v>0</c:v>
                </c:pt>
              </c:numCache>
            </c:numRef>
          </c:val>
          <c:extLst>
            <c:ext xmlns:c16="http://schemas.microsoft.com/office/drawing/2014/chart" uri="{C3380CC4-5D6E-409C-BE32-E72D297353CC}">
              <c16:uniqueId val="{00000000-8C75-4638-8ED4-0A30A457AD89}"/>
            </c:ext>
          </c:extLst>
        </c:ser>
        <c:dLbls>
          <c:dLblPos val="ctr"/>
          <c:showLegendKey val="0"/>
          <c:showVal val="1"/>
          <c:showCatName val="0"/>
          <c:showSerName val="0"/>
          <c:showPercent val="0"/>
          <c:showBubbleSize val="0"/>
        </c:dLbls>
        <c:gapWidth val="100"/>
        <c:overlap val="100"/>
        <c:axId val="241043880"/>
        <c:axId val="241044272"/>
      </c:barChart>
      <c:catAx>
        <c:axId val="2410438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4272"/>
        <c:crosses val="autoZero"/>
        <c:auto val="1"/>
        <c:lblAlgn val="ctr"/>
        <c:lblOffset val="100"/>
        <c:tickLblSkip val="1"/>
        <c:tickMarkSkip val="1"/>
        <c:noMultiLvlLbl val="0"/>
      </c:catAx>
      <c:valAx>
        <c:axId val="2410442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3880"/>
        <c:crosses val="autoZero"/>
        <c:crossBetween val="between"/>
        <c:majorUnit val="0.2"/>
      </c:valAx>
      <c:spPr>
        <a:noFill/>
        <a:ln w="12700">
          <a:solidFill>
            <a:srgbClr val="808080"/>
          </a:solidFill>
          <a:prstDash val="solid"/>
        </a:ln>
      </c:spPr>
    </c:plotArea>
    <c:legend>
      <c:legendPos val="r"/>
      <c:layout>
        <c:manualLayout>
          <c:xMode val="edge"/>
          <c:yMode val="edge"/>
          <c:x val="0.80660796710755978"/>
          <c:y val="7.7154125787752464E-2"/>
          <c:w val="0.18683561106585814"/>
          <c:h val="0.9008901427428522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グラフワーク２!$J$598</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468-411A-9CED-DE42D9EDFD9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468-411A-9CED-DE42D9EDFD9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468-411A-9CED-DE42D9EDFD9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グラフワーク２!$K$597:$O$597</c:f>
              <c:strCache>
                <c:ptCount val="5"/>
                <c:pt idx="0">
                  <c:v>合計</c:v>
                </c:pt>
                <c:pt idx="1">
                  <c:v>男性</c:v>
                </c:pt>
                <c:pt idx="2">
                  <c:v>女性</c:v>
                </c:pt>
                <c:pt idx="3">
                  <c:v>その他</c:v>
                </c:pt>
                <c:pt idx="4">
                  <c:v>前回調査</c:v>
                </c:pt>
              </c:strCache>
            </c:strRef>
          </c:cat>
          <c:val>
            <c:numRef>
              <c:f>グラフワーク２!$K$598:$O$598</c:f>
              <c:numCache>
                <c:formatCode>0.0_ </c:formatCode>
                <c:ptCount val="5"/>
                <c:pt idx="0">
                  <c:v>38.319672131147541</c:v>
                </c:pt>
                <c:pt idx="1">
                  <c:v>40.928270042194093</c:v>
                </c:pt>
                <c:pt idx="2">
                  <c:v>35.742971887550198</c:v>
                </c:pt>
                <c:pt idx="3">
                  <c:v>50</c:v>
                </c:pt>
                <c:pt idx="4">
                  <c:v>40.702479338842977</c:v>
                </c:pt>
              </c:numCache>
            </c:numRef>
          </c:val>
          <c:extLst>
            <c:ext xmlns:c16="http://schemas.microsoft.com/office/drawing/2014/chart" uri="{C3380CC4-5D6E-409C-BE32-E72D297353CC}">
              <c16:uniqueId val="{00000003-7468-411A-9CED-DE42D9EDFD9A}"/>
            </c:ext>
          </c:extLst>
        </c:ser>
        <c:ser>
          <c:idx val="1"/>
          <c:order val="1"/>
          <c:tx>
            <c:strRef>
              <c:f>グラフワーク２!$J$599</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1.31259818647851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99-4A2F-9F09-C4D15F521CA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グラフワーク２!$K$597:$O$597</c:f>
              <c:strCache>
                <c:ptCount val="5"/>
                <c:pt idx="0">
                  <c:v>合計</c:v>
                </c:pt>
                <c:pt idx="1">
                  <c:v>男性</c:v>
                </c:pt>
                <c:pt idx="2">
                  <c:v>女性</c:v>
                </c:pt>
                <c:pt idx="3">
                  <c:v>その他</c:v>
                </c:pt>
                <c:pt idx="4">
                  <c:v>前回調査</c:v>
                </c:pt>
              </c:strCache>
            </c:strRef>
          </c:cat>
          <c:val>
            <c:numRef>
              <c:f>グラフワーク２!$K$599:$O$599</c:f>
              <c:numCache>
                <c:formatCode>0.0_ </c:formatCode>
                <c:ptCount val="5"/>
                <c:pt idx="0">
                  <c:v>10.450819672131148</c:v>
                </c:pt>
                <c:pt idx="1">
                  <c:v>12.236286919831224</c:v>
                </c:pt>
                <c:pt idx="2">
                  <c:v>8.8353413654618471</c:v>
                </c:pt>
                <c:pt idx="3">
                  <c:v>0</c:v>
                </c:pt>
                <c:pt idx="4">
                  <c:v>10.950413223140496</c:v>
                </c:pt>
              </c:numCache>
            </c:numRef>
          </c:val>
          <c:extLst>
            <c:ext xmlns:c16="http://schemas.microsoft.com/office/drawing/2014/chart" uri="{C3380CC4-5D6E-409C-BE32-E72D297353CC}">
              <c16:uniqueId val="{00000004-7468-411A-9CED-DE42D9EDFD9A}"/>
            </c:ext>
          </c:extLst>
        </c:ser>
        <c:ser>
          <c:idx val="2"/>
          <c:order val="2"/>
          <c:tx>
            <c:strRef>
              <c:f>グラフワーク２!$J$600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7468-411A-9CED-DE42D9EDFD9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7468-411A-9CED-DE42D9EDFD9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7468-411A-9CED-DE42D9EDFD9A}"/>
                </c:ext>
              </c:extLst>
            </c:dLbl>
            <c:dLbl>
              <c:idx val="3"/>
              <c:layout>
                <c:manualLayout>
                  <c:x val="1.750130915304688E-2"/>
                  <c:y val="1.2338778437693676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468-411A-9CED-DE42D9EDFD9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グラフワーク２!$K$597:$O$597</c:f>
              <c:strCache>
                <c:ptCount val="5"/>
                <c:pt idx="0">
                  <c:v>合計</c:v>
                </c:pt>
                <c:pt idx="1">
                  <c:v>男性</c:v>
                </c:pt>
                <c:pt idx="2">
                  <c:v>女性</c:v>
                </c:pt>
                <c:pt idx="3">
                  <c:v>その他</c:v>
                </c:pt>
                <c:pt idx="4">
                  <c:v>前回調査</c:v>
                </c:pt>
              </c:strCache>
            </c:strRef>
          </c:cat>
          <c:val>
            <c:numRef>
              <c:f>グラフワーク２!$K$600:$O$600</c:f>
              <c:numCache>
                <c:formatCode>0.0_ </c:formatCode>
                <c:ptCount val="5"/>
                <c:pt idx="0">
                  <c:v>13.524590163934427</c:v>
                </c:pt>
                <c:pt idx="1">
                  <c:v>12.658227848101266</c:v>
                </c:pt>
                <c:pt idx="2">
                  <c:v>14.457831325301203</c:v>
                </c:pt>
                <c:pt idx="3">
                  <c:v>0</c:v>
                </c:pt>
                <c:pt idx="4">
                  <c:v>9.7107438016528924</c:v>
                </c:pt>
              </c:numCache>
            </c:numRef>
          </c:val>
          <c:extLst>
            <c:ext xmlns:c16="http://schemas.microsoft.com/office/drawing/2014/chart" uri="{C3380CC4-5D6E-409C-BE32-E72D297353CC}">
              <c16:uniqueId val="{00000009-7468-411A-9CED-DE42D9EDFD9A}"/>
            </c:ext>
          </c:extLst>
        </c:ser>
        <c:ser>
          <c:idx val="3"/>
          <c:order val="3"/>
          <c:tx>
            <c:strRef>
              <c:f>グラフワーク２!$J$601</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7468-411A-9CED-DE42D9EDFD9A}"/>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7468-411A-9CED-DE42D9EDFD9A}"/>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7468-411A-9CED-DE42D9EDFD9A}"/>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7468-411A-9CED-DE42D9EDFD9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グラフワーク２!$K$597:$O$597</c:f>
              <c:strCache>
                <c:ptCount val="5"/>
                <c:pt idx="0">
                  <c:v>合計</c:v>
                </c:pt>
                <c:pt idx="1">
                  <c:v>男性</c:v>
                </c:pt>
                <c:pt idx="2">
                  <c:v>女性</c:v>
                </c:pt>
                <c:pt idx="3">
                  <c:v>その他</c:v>
                </c:pt>
                <c:pt idx="4">
                  <c:v>前回調査</c:v>
                </c:pt>
              </c:strCache>
            </c:strRef>
          </c:cat>
          <c:val>
            <c:numRef>
              <c:f>グラフワーク２!$K$601:$O$601</c:f>
              <c:numCache>
                <c:formatCode>0.0_ </c:formatCode>
                <c:ptCount val="5"/>
                <c:pt idx="0">
                  <c:v>36.885245901639344</c:v>
                </c:pt>
                <c:pt idx="1">
                  <c:v>33.755274261603375</c:v>
                </c:pt>
                <c:pt idx="2">
                  <c:v>39.75903614457831</c:v>
                </c:pt>
                <c:pt idx="3">
                  <c:v>50</c:v>
                </c:pt>
                <c:pt idx="4">
                  <c:v>38.429752066115704</c:v>
                </c:pt>
              </c:numCache>
            </c:numRef>
          </c:val>
          <c:extLst>
            <c:ext xmlns:c16="http://schemas.microsoft.com/office/drawing/2014/chart" uri="{C3380CC4-5D6E-409C-BE32-E72D297353CC}">
              <c16:uniqueId val="{0000000E-7468-411A-9CED-DE42D9EDFD9A}"/>
            </c:ext>
          </c:extLst>
        </c:ser>
        <c:ser>
          <c:idx val="4"/>
          <c:order val="4"/>
          <c:tx>
            <c:strRef>
              <c:f>グラフワーク２!$J$602</c:f>
              <c:strCache>
                <c:ptCount val="1"/>
                <c:pt idx="0">
                  <c:v>無回答</c:v>
                </c:pt>
              </c:strCache>
            </c:strRef>
          </c:tx>
          <c:spPr>
            <a:no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7468-411A-9CED-DE42D9EDFD9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7468-411A-9CED-DE42D9EDFD9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7468-411A-9CED-DE42D9EDFD9A}"/>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7468-411A-9CED-DE42D9EDFD9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グラフワーク２!$K$597:$O$597</c:f>
              <c:strCache>
                <c:ptCount val="5"/>
                <c:pt idx="0">
                  <c:v>合計</c:v>
                </c:pt>
                <c:pt idx="1">
                  <c:v>男性</c:v>
                </c:pt>
                <c:pt idx="2">
                  <c:v>女性</c:v>
                </c:pt>
                <c:pt idx="3">
                  <c:v>その他</c:v>
                </c:pt>
                <c:pt idx="4">
                  <c:v>前回調査</c:v>
                </c:pt>
              </c:strCache>
            </c:strRef>
          </c:cat>
          <c:val>
            <c:numRef>
              <c:f>グラフワーク２!$K$602:$O$602</c:f>
              <c:numCache>
                <c:formatCode>0.0_ </c:formatCode>
                <c:ptCount val="5"/>
                <c:pt idx="0">
                  <c:v>0.81967213114754101</c:v>
                </c:pt>
                <c:pt idx="1">
                  <c:v>0.42194092827004215</c:v>
                </c:pt>
                <c:pt idx="2">
                  <c:v>1.2048192771084338</c:v>
                </c:pt>
                <c:pt idx="3">
                  <c:v>0</c:v>
                </c:pt>
                <c:pt idx="4">
                  <c:v>0.20661157024793389</c:v>
                </c:pt>
              </c:numCache>
            </c:numRef>
          </c:val>
          <c:extLst>
            <c:ext xmlns:c16="http://schemas.microsoft.com/office/drawing/2014/chart" uri="{C3380CC4-5D6E-409C-BE32-E72D297353CC}">
              <c16:uniqueId val="{00000013-7468-411A-9CED-DE42D9EDFD9A}"/>
            </c:ext>
          </c:extLst>
        </c:ser>
        <c:ser>
          <c:idx val="5"/>
          <c:order val="5"/>
          <c:tx>
            <c:strRef>
              <c:f>グラフワーク２!$J$603</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3.5002618306093601E-2"/>
                  <c:y val="3.591057156520329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16E-4139-9AF5-98EFEDDE7315}"/>
                </c:ext>
              </c:extLst>
            </c:dLbl>
            <c:dLbl>
              <c:idx val="1"/>
              <c:layout>
                <c:manualLayout>
                  <c:x val="3.2814954661962902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16E-4139-9AF5-98EFEDDE7315}"/>
                </c:ext>
              </c:extLst>
            </c:dLbl>
            <c:dLbl>
              <c:idx val="2"/>
              <c:layout>
                <c:manualLayout>
                  <c:x val="3.500261830609360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16E-4139-9AF5-98EFEDDE7315}"/>
                </c:ext>
              </c:extLst>
            </c:dLbl>
            <c:dLbl>
              <c:idx val="3"/>
              <c:layout>
                <c:manualLayout>
                  <c:x val="3.2814954661962902E-2"/>
                  <c:y val="-3.917562153511677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16E-4139-9AF5-98EFEDDE731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グラフワーク２!$K$597:$O$597</c:f>
              <c:strCache>
                <c:ptCount val="5"/>
                <c:pt idx="0">
                  <c:v>合計</c:v>
                </c:pt>
                <c:pt idx="1">
                  <c:v>男性</c:v>
                </c:pt>
                <c:pt idx="2">
                  <c:v>女性</c:v>
                </c:pt>
                <c:pt idx="3">
                  <c:v>その他</c:v>
                </c:pt>
                <c:pt idx="4">
                  <c:v>前回調査</c:v>
                </c:pt>
              </c:strCache>
            </c:strRef>
          </c:cat>
          <c:val>
            <c:numRef>
              <c:f>グラフワーク２!$K$603:$O$603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D16E-4139-9AF5-98EFEDDE7315}"/>
            </c:ext>
          </c:extLst>
        </c:ser>
        <c:dLbls>
          <c:dLblPos val="ctr"/>
          <c:showLegendKey val="0"/>
          <c:showVal val="1"/>
          <c:showCatName val="0"/>
          <c:showSerName val="0"/>
          <c:showPercent val="0"/>
          <c:showBubbleSize val="0"/>
        </c:dLbls>
        <c:gapWidth val="100"/>
        <c:overlap val="100"/>
        <c:axId val="241044664"/>
        <c:axId val="241045056"/>
      </c:barChart>
      <c:catAx>
        <c:axId val="2410446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5056"/>
        <c:crosses val="autoZero"/>
        <c:auto val="1"/>
        <c:lblAlgn val="ctr"/>
        <c:lblOffset val="100"/>
        <c:tickLblSkip val="1"/>
        <c:tickMarkSkip val="1"/>
        <c:noMultiLvlLbl val="0"/>
      </c:catAx>
      <c:valAx>
        <c:axId val="2410450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4664"/>
        <c:crosses val="autoZero"/>
        <c:crossBetween val="between"/>
        <c:majorUnit val="0.2"/>
      </c:valAx>
      <c:spPr>
        <a:noFill/>
        <a:ln w="12700">
          <a:solidFill>
            <a:srgbClr val="808080"/>
          </a:solidFill>
          <a:prstDash val="solid"/>
        </a:ln>
      </c:spPr>
    </c:plotArea>
    <c:legend>
      <c:legendPos val="r"/>
      <c:layout>
        <c:manualLayout>
          <c:xMode val="edge"/>
          <c:yMode val="edge"/>
          <c:x val="0.80879734860728636"/>
          <c:y val="0.11546806649168855"/>
          <c:w val="0.18464622956613183"/>
          <c:h val="0.8403004796814191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3653784656228318"/>
          <c:h val="0.82446808510638303"/>
        </c:manualLayout>
      </c:layout>
      <c:barChart>
        <c:barDir val="bar"/>
        <c:grouping val="percentStacked"/>
        <c:varyColors val="0"/>
        <c:ser>
          <c:idx val="0"/>
          <c:order val="0"/>
          <c:tx>
            <c:strRef>
              <c:f>グラフワーク２!$B$598</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B856-4C6C-9B64-1B99BA5643B2}"/>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グラフワーク２!$C$597:$G$597</c:f>
              <c:strCache>
                <c:ptCount val="5"/>
                <c:pt idx="0">
                  <c:v>合計</c:v>
                </c:pt>
                <c:pt idx="1">
                  <c:v>男性</c:v>
                </c:pt>
                <c:pt idx="2">
                  <c:v>女性</c:v>
                </c:pt>
                <c:pt idx="3">
                  <c:v>その他</c:v>
                </c:pt>
                <c:pt idx="4">
                  <c:v>前回調査</c:v>
                </c:pt>
              </c:strCache>
            </c:strRef>
          </c:cat>
          <c:val>
            <c:numRef>
              <c:f>グラフワーク２!$C$598:$G$598</c:f>
              <c:numCache>
                <c:formatCode>0.0_ </c:formatCode>
                <c:ptCount val="5"/>
                <c:pt idx="0">
                  <c:v>32.377049180327873</c:v>
                </c:pt>
                <c:pt idx="1">
                  <c:v>50.561797752808992</c:v>
                </c:pt>
                <c:pt idx="2">
                  <c:v>28.320802005012531</c:v>
                </c:pt>
                <c:pt idx="3">
                  <c:v>0</c:v>
                </c:pt>
                <c:pt idx="4">
                  <c:v>33.820459290187891</c:v>
                </c:pt>
              </c:numCache>
            </c:numRef>
          </c:val>
          <c:extLst>
            <c:ext xmlns:c16="http://schemas.microsoft.com/office/drawing/2014/chart" uri="{C3380CC4-5D6E-409C-BE32-E72D297353CC}">
              <c16:uniqueId val="{00000003-6301-49F9-8AD5-0DBCAE9E8FDF}"/>
            </c:ext>
          </c:extLst>
        </c:ser>
        <c:ser>
          <c:idx val="1"/>
          <c:order val="1"/>
          <c:tx>
            <c:strRef>
              <c:f>グラフワーク２!$B$599</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B856-4C6C-9B64-1B99BA5643B2}"/>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グラフワーク２!$C$597:$G$597</c:f>
              <c:strCache>
                <c:ptCount val="5"/>
                <c:pt idx="0">
                  <c:v>合計</c:v>
                </c:pt>
                <c:pt idx="1">
                  <c:v>男性</c:v>
                </c:pt>
                <c:pt idx="2">
                  <c:v>女性</c:v>
                </c:pt>
                <c:pt idx="3">
                  <c:v>その他</c:v>
                </c:pt>
                <c:pt idx="4">
                  <c:v>前回調査</c:v>
                </c:pt>
              </c:strCache>
            </c:strRef>
          </c:cat>
          <c:val>
            <c:numRef>
              <c:f>グラフワーク２!$C$599:$G$599</c:f>
              <c:numCache>
                <c:formatCode>0.0_ </c:formatCode>
                <c:ptCount val="5"/>
                <c:pt idx="0">
                  <c:v>7.9918032786885256</c:v>
                </c:pt>
                <c:pt idx="1">
                  <c:v>4.4943820224719104</c:v>
                </c:pt>
                <c:pt idx="2">
                  <c:v>8.7719298245614024</c:v>
                </c:pt>
                <c:pt idx="3">
                  <c:v>0</c:v>
                </c:pt>
                <c:pt idx="4">
                  <c:v>8.9770354906054273</c:v>
                </c:pt>
              </c:numCache>
            </c:numRef>
          </c:val>
          <c:extLst>
            <c:ext xmlns:c16="http://schemas.microsoft.com/office/drawing/2014/chart" uri="{C3380CC4-5D6E-409C-BE32-E72D297353CC}">
              <c16:uniqueId val="{00000004-6301-49F9-8AD5-0DBCAE9E8FDF}"/>
            </c:ext>
          </c:extLst>
        </c:ser>
        <c:ser>
          <c:idx val="2"/>
          <c:order val="2"/>
          <c:tx>
            <c:strRef>
              <c:f>グラフワーク２!$B$600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B856-4C6C-9B64-1B99BA5643B2}"/>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グラフワーク２!$C$597:$G$597</c:f>
              <c:strCache>
                <c:ptCount val="5"/>
                <c:pt idx="0">
                  <c:v>合計</c:v>
                </c:pt>
                <c:pt idx="1">
                  <c:v>男性</c:v>
                </c:pt>
                <c:pt idx="2">
                  <c:v>女性</c:v>
                </c:pt>
                <c:pt idx="3">
                  <c:v>その他</c:v>
                </c:pt>
                <c:pt idx="4">
                  <c:v>前回調査</c:v>
                </c:pt>
              </c:strCache>
            </c:strRef>
          </c:cat>
          <c:val>
            <c:numRef>
              <c:f>グラフワーク２!$C$600:$G$600</c:f>
              <c:numCache>
                <c:formatCode>0.0_ </c:formatCode>
                <c:ptCount val="5"/>
                <c:pt idx="0">
                  <c:v>15.983606557377051</c:v>
                </c:pt>
                <c:pt idx="1">
                  <c:v>19.101123595505616</c:v>
                </c:pt>
                <c:pt idx="2">
                  <c:v>15.288220551378446</c:v>
                </c:pt>
                <c:pt idx="3">
                  <c:v>0</c:v>
                </c:pt>
                <c:pt idx="4">
                  <c:v>17.745302713987474</c:v>
                </c:pt>
              </c:numCache>
            </c:numRef>
          </c:val>
          <c:extLst>
            <c:ext xmlns:c16="http://schemas.microsoft.com/office/drawing/2014/chart" uri="{C3380CC4-5D6E-409C-BE32-E72D297353CC}">
              <c16:uniqueId val="{00000009-6301-49F9-8AD5-0DBCAE9E8FDF}"/>
            </c:ext>
          </c:extLst>
        </c:ser>
        <c:ser>
          <c:idx val="3"/>
          <c:order val="3"/>
          <c:tx>
            <c:strRef>
              <c:f>グラフワーク２!$B$601</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B856-4C6C-9B64-1B99BA5643B2}"/>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グラフワーク２!$C$597:$G$597</c:f>
              <c:strCache>
                <c:ptCount val="5"/>
                <c:pt idx="0">
                  <c:v>合計</c:v>
                </c:pt>
                <c:pt idx="1">
                  <c:v>男性</c:v>
                </c:pt>
                <c:pt idx="2">
                  <c:v>女性</c:v>
                </c:pt>
                <c:pt idx="3">
                  <c:v>その他</c:v>
                </c:pt>
                <c:pt idx="4">
                  <c:v>前回調査</c:v>
                </c:pt>
              </c:strCache>
            </c:strRef>
          </c:cat>
          <c:val>
            <c:numRef>
              <c:f>グラフワーク２!$C$601:$G$601</c:f>
              <c:numCache>
                <c:formatCode>0.0_ </c:formatCode>
                <c:ptCount val="5"/>
                <c:pt idx="0">
                  <c:v>41.598360655737707</c:v>
                </c:pt>
                <c:pt idx="1">
                  <c:v>22.471910112359549</c:v>
                </c:pt>
                <c:pt idx="2">
                  <c:v>45.864661654135332</c:v>
                </c:pt>
                <c:pt idx="3">
                  <c:v>0</c:v>
                </c:pt>
                <c:pt idx="4">
                  <c:v>37.995824634655534</c:v>
                </c:pt>
              </c:numCache>
            </c:numRef>
          </c:val>
          <c:extLst>
            <c:ext xmlns:c16="http://schemas.microsoft.com/office/drawing/2014/chart" uri="{C3380CC4-5D6E-409C-BE32-E72D297353CC}">
              <c16:uniqueId val="{0000000E-6301-49F9-8AD5-0DBCAE9E8FDF}"/>
            </c:ext>
          </c:extLst>
        </c:ser>
        <c:ser>
          <c:idx val="4"/>
          <c:order val="4"/>
          <c:tx>
            <c:strRef>
              <c:f>グラフワーク２!$B$602</c:f>
              <c:strCache>
                <c:ptCount val="1"/>
                <c:pt idx="0">
                  <c:v>無回答</c:v>
                </c:pt>
              </c:strCache>
            </c:strRef>
          </c:tx>
          <c:spPr>
            <a:no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B856-4C6C-9B64-1B99BA5643B2}"/>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グラフワーク２!$C$597:$G$597</c:f>
              <c:strCache>
                <c:ptCount val="5"/>
                <c:pt idx="0">
                  <c:v>合計</c:v>
                </c:pt>
                <c:pt idx="1">
                  <c:v>男性</c:v>
                </c:pt>
                <c:pt idx="2">
                  <c:v>女性</c:v>
                </c:pt>
                <c:pt idx="3">
                  <c:v>その他</c:v>
                </c:pt>
                <c:pt idx="4">
                  <c:v>前回調査</c:v>
                </c:pt>
              </c:strCache>
            </c:strRef>
          </c:cat>
          <c:val>
            <c:numRef>
              <c:f>グラフワーク２!$C$602:$G$602</c:f>
              <c:numCache>
                <c:formatCode>0.0_ </c:formatCode>
                <c:ptCount val="5"/>
                <c:pt idx="0">
                  <c:v>2.0491803278688523</c:v>
                </c:pt>
                <c:pt idx="1">
                  <c:v>3.3707865168539324</c:v>
                </c:pt>
                <c:pt idx="2">
                  <c:v>1.7543859649122806</c:v>
                </c:pt>
                <c:pt idx="3">
                  <c:v>0</c:v>
                </c:pt>
                <c:pt idx="4">
                  <c:v>1.4613778705636744</c:v>
                </c:pt>
              </c:numCache>
            </c:numRef>
          </c:val>
          <c:extLst>
            <c:ext xmlns:c16="http://schemas.microsoft.com/office/drawing/2014/chart" uri="{C3380CC4-5D6E-409C-BE32-E72D297353CC}">
              <c16:uniqueId val="{00000013-6301-49F9-8AD5-0DBCAE9E8FDF}"/>
            </c:ext>
          </c:extLst>
        </c:ser>
        <c:ser>
          <c:idx val="5"/>
          <c:order val="5"/>
          <c:tx>
            <c:strRef>
              <c:f>グラフワーク２!$B$603</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2.850877192982456E-2"/>
                  <c:y val="5.9651670041452399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967-41A0-8DDC-C862056138B1}"/>
                </c:ext>
              </c:extLst>
            </c:dLbl>
            <c:dLbl>
              <c:idx val="1"/>
              <c:layout>
                <c:manualLayout>
                  <c:x val="3.0701754385964751E-2"/>
                  <c:y val="1.1930334007596044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67-41A0-8DDC-C862056138B1}"/>
                </c:ext>
              </c:extLst>
            </c:dLbl>
            <c:dLbl>
              <c:idx val="2"/>
              <c:layout>
                <c:manualLayout>
                  <c:x val="3.0701754385964751E-2"/>
                  <c:y val="1.1930334007596044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67-41A0-8DDC-C862056138B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グラフワーク２!$C$597:$G$597</c:f>
              <c:strCache>
                <c:ptCount val="5"/>
                <c:pt idx="0">
                  <c:v>合計</c:v>
                </c:pt>
                <c:pt idx="1">
                  <c:v>男性</c:v>
                </c:pt>
                <c:pt idx="2">
                  <c:v>女性</c:v>
                </c:pt>
                <c:pt idx="3">
                  <c:v>その他</c:v>
                </c:pt>
                <c:pt idx="4">
                  <c:v>前回調査</c:v>
                </c:pt>
              </c:strCache>
            </c:strRef>
          </c:cat>
          <c:val>
            <c:numRef>
              <c:f>グラフワーク２!$C$603:$G$603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6967-41A0-8DDC-C862056138B1}"/>
            </c:ext>
          </c:extLst>
        </c:ser>
        <c:dLbls>
          <c:dLblPos val="ctr"/>
          <c:showLegendKey val="0"/>
          <c:showVal val="1"/>
          <c:showCatName val="0"/>
          <c:showSerName val="0"/>
          <c:showPercent val="0"/>
          <c:showBubbleSize val="0"/>
        </c:dLbls>
        <c:gapWidth val="100"/>
        <c:overlap val="100"/>
        <c:axId val="241046232"/>
        <c:axId val="241046624"/>
      </c:barChart>
      <c:catAx>
        <c:axId val="2410462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6624"/>
        <c:crosses val="autoZero"/>
        <c:auto val="1"/>
        <c:lblAlgn val="ctr"/>
        <c:lblOffset val="100"/>
        <c:tickLblSkip val="1"/>
        <c:tickMarkSkip val="1"/>
        <c:noMultiLvlLbl val="0"/>
      </c:catAx>
      <c:valAx>
        <c:axId val="2410466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6232"/>
        <c:crosses val="autoZero"/>
        <c:crossBetween val="between"/>
        <c:majorUnit val="0.2"/>
      </c:valAx>
      <c:spPr>
        <a:noFill/>
        <a:ln w="12700">
          <a:solidFill>
            <a:srgbClr val="808080"/>
          </a:solidFill>
          <a:prstDash val="solid"/>
        </a:ln>
      </c:spPr>
    </c:plotArea>
    <c:legend>
      <c:legendPos val="r"/>
      <c:layout>
        <c:manualLayout>
          <c:xMode val="edge"/>
          <c:yMode val="edge"/>
          <c:x val="0.80881889763779524"/>
          <c:y val="0.12260863911276491"/>
          <c:w val="0.18462460284569693"/>
          <c:h val="0.8307521061513398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8911897075932993"/>
          <c:h val="0.82446808510638303"/>
        </c:manualLayout>
      </c:layout>
      <c:barChart>
        <c:barDir val="bar"/>
        <c:grouping val="percentStacked"/>
        <c:varyColors val="0"/>
        <c:ser>
          <c:idx val="0"/>
          <c:order val="0"/>
          <c:tx>
            <c:strRef>
              <c:f>グラフワーク２!$J$617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CF9-49FC-9477-C77F9C2583B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CF9-49FC-9477-C77F9C2583B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CF9-49FC-9477-C77F9C2583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グラフワーク２!$K$616:$O$616</c:f>
              <c:strCache>
                <c:ptCount val="5"/>
                <c:pt idx="0">
                  <c:v>合計</c:v>
                </c:pt>
                <c:pt idx="1">
                  <c:v>男性</c:v>
                </c:pt>
                <c:pt idx="2">
                  <c:v>女性</c:v>
                </c:pt>
                <c:pt idx="3">
                  <c:v>その他</c:v>
                </c:pt>
                <c:pt idx="4">
                  <c:v>前回調査</c:v>
                </c:pt>
              </c:strCache>
            </c:strRef>
          </c:cat>
          <c:val>
            <c:numRef>
              <c:f>グラフワーク２!$K$617:$O$617</c:f>
              <c:numCache>
                <c:formatCode>0.0_ </c:formatCode>
                <c:ptCount val="5"/>
                <c:pt idx="0">
                  <c:v>3.6885245901639343</c:v>
                </c:pt>
                <c:pt idx="1">
                  <c:v>4.2194092827004219</c:v>
                </c:pt>
                <c:pt idx="2">
                  <c:v>3.2128514056224895</c:v>
                </c:pt>
                <c:pt idx="3">
                  <c:v>0</c:v>
                </c:pt>
                <c:pt idx="4">
                  <c:v>3.0991735537190084</c:v>
                </c:pt>
              </c:numCache>
            </c:numRef>
          </c:val>
          <c:extLst>
            <c:ext xmlns:c16="http://schemas.microsoft.com/office/drawing/2014/chart" uri="{C3380CC4-5D6E-409C-BE32-E72D297353CC}">
              <c16:uniqueId val="{00000003-ACF9-49FC-9477-C77F9C2583BE}"/>
            </c:ext>
          </c:extLst>
        </c:ser>
        <c:ser>
          <c:idx val="1"/>
          <c:order val="1"/>
          <c:tx>
            <c:strRef>
              <c:f>グラフワーク２!$J$618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グラフワーク２!$K$616:$O$616</c:f>
              <c:strCache>
                <c:ptCount val="5"/>
                <c:pt idx="0">
                  <c:v>合計</c:v>
                </c:pt>
                <c:pt idx="1">
                  <c:v>男性</c:v>
                </c:pt>
                <c:pt idx="2">
                  <c:v>女性</c:v>
                </c:pt>
                <c:pt idx="3">
                  <c:v>その他</c:v>
                </c:pt>
                <c:pt idx="4">
                  <c:v>前回調査</c:v>
                </c:pt>
              </c:strCache>
            </c:strRef>
          </c:cat>
          <c:val>
            <c:numRef>
              <c:f>グラフワーク２!$K$618:$O$618</c:f>
              <c:numCache>
                <c:formatCode>0.0_ </c:formatCode>
                <c:ptCount val="5"/>
                <c:pt idx="0">
                  <c:v>93.647540983606561</c:v>
                </c:pt>
                <c:pt idx="1">
                  <c:v>93.670886075949369</c:v>
                </c:pt>
                <c:pt idx="2">
                  <c:v>93.574297188755011</c:v>
                </c:pt>
                <c:pt idx="3">
                  <c:v>100</c:v>
                </c:pt>
                <c:pt idx="4">
                  <c:v>92.148760330578511</c:v>
                </c:pt>
              </c:numCache>
            </c:numRef>
          </c:val>
          <c:extLst>
            <c:ext xmlns:c16="http://schemas.microsoft.com/office/drawing/2014/chart" uri="{C3380CC4-5D6E-409C-BE32-E72D297353CC}">
              <c16:uniqueId val="{00000004-ACF9-49FC-9477-C77F9C2583BE}"/>
            </c:ext>
          </c:extLst>
        </c:ser>
        <c:ser>
          <c:idx val="2"/>
          <c:order val="2"/>
          <c:tx>
            <c:strRef>
              <c:f>グラフワーク２!$J$619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ACF9-49FC-9477-C77F9C2583B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ACF9-49FC-9477-C77F9C2583B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ACF9-49FC-9477-C77F9C2583BE}"/>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ACF9-49FC-9477-C77F9C2583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グラフワーク２!$K$616:$O$616</c:f>
              <c:strCache>
                <c:ptCount val="5"/>
                <c:pt idx="0">
                  <c:v>合計</c:v>
                </c:pt>
                <c:pt idx="1">
                  <c:v>男性</c:v>
                </c:pt>
                <c:pt idx="2">
                  <c:v>女性</c:v>
                </c:pt>
                <c:pt idx="3">
                  <c:v>その他</c:v>
                </c:pt>
                <c:pt idx="4">
                  <c:v>前回調査</c:v>
                </c:pt>
              </c:strCache>
            </c:strRef>
          </c:cat>
          <c:val>
            <c:numRef>
              <c:f>グラフワーク２!$K$619:$O$619</c:f>
              <c:numCache>
                <c:formatCode>0.0_ </c:formatCode>
                <c:ptCount val="5"/>
                <c:pt idx="0">
                  <c:v>2.6639344262295079</c:v>
                </c:pt>
                <c:pt idx="1">
                  <c:v>2.109704641350211</c:v>
                </c:pt>
                <c:pt idx="2">
                  <c:v>3.2128514056224895</c:v>
                </c:pt>
                <c:pt idx="3">
                  <c:v>0</c:v>
                </c:pt>
                <c:pt idx="4">
                  <c:v>4.7520661157024797</c:v>
                </c:pt>
              </c:numCache>
            </c:numRef>
          </c:val>
          <c:extLst>
            <c:ext xmlns:c16="http://schemas.microsoft.com/office/drawing/2014/chart" uri="{C3380CC4-5D6E-409C-BE32-E72D297353CC}">
              <c16:uniqueId val="{00000009-ACF9-49FC-9477-C77F9C2583BE}"/>
            </c:ext>
          </c:extLst>
        </c:ser>
        <c:ser>
          <c:idx val="3"/>
          <c:order val="3"/>
          <c:tx>
            <c:strRef>
              <c:f>グラフワーク２!$J$620</c:f>
              <c:strCache>
                <c:ptCount val="1"/>
                <c:pt idx="0">
                  <c:v>無回答</c:v>
                </c:pt>
              </c:strCache>
            </c:strRef>
          </c:tx>
          <c:spPr>
            <a:noFill/>
            <a:ln w="12700">
              <a:solidFill>
                <a:srgbClr val="000000"/>
              </a:solidFill>
              <a:prstDash val="solid"/>
            </a:ln>
          </c:spPr>
          <c:invertIfNegative val="0"/>
          <c:dLbls>
            <c:dLbl>
              <c:idx val="0"/>
              <c:layout>
                <c:manualLayout>
                  <c:x val="2.4100401201811273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CF9-49FC-9477-C77F9C2583BE}"/>
                </c:ext>
              </c:extLst>
            </c:dLbl>
            <c:dLbl>
              <c:idx val="1"/>
              <c:layout>
                <c:manualLayout>
                  <c:x val="2.4100401201811273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CF9-49FC-9477-C77F9C2583BE}"/>
                </c:ext>
              </c:extLst>
            </c:dLbl>
            <c:dLbl>
              <c:idx val="2"/>
              <c:layout>
                <c:manualLayout>
                  <c:x val="2.6291346765612299E-2"/>
                  <c:y val="7.1821098821175309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CF9-49FC-9477-C77F9C2583BE}"/>
                </c:ext>
              </c:extLst>
            </c:dLbl>
            <c:dLbl>
              <c:idx val="3"/>
              <c:layout>
                <c:manualLayout>
                  <c:x val="2.8482292329413322E-2"/>
                  <c:y val="1.4364219764235062E-16"/>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CF9-49FC-9477-C77F9C2583BE}"/>
                </c:ext>
              </c:extLst>
            </c:dLbl>
            <c:dLbl>
              <c:idx val="4"/>
              <c:layout>
                <c:manualLayout>
                  <c:x val="2.8482292329413322E-2"/>
                  <c:y val="1.8508156235983927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95-4230-B7DC-0DE4AF75964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グラフワーク２!$K$616:$O$616</c:f>
              <c:strCache>
                <c:ptCount val="5"/>
                <c:pt idx="0">
                  <c:v>合計</c:v>
                </c:pt>
                <c:pt idx="1">
                  <c:v>男性</c:v>
                </c:pt>
                <c:pt idx="2">
                  <c:v>女性</c:v>
                </c:pt>
                <c:pt idx="3">
                  <c:v>その他</c:v>
                </c:pt>
                <c:pt idx="4">
                  <c:v>前回調査</c:v>
                </c:pt>
              </c:strCache>
            </c:strRef>
          </c:cat>
          <c:val>
            <c:numRef>
              <c:f>グラフワーク２!$K$620:$O$620</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E-ACF9-49FC-9477-C77F9C2583BE}"/>
            </c:ext>
          </c:extLst>
        </c:ser>
        <c:ser>
          <c:idx val="4"/>
          <c:order val="4"/>
          <c:tx>
            <c:strRef>
              <c:f>グラフワーク２!$J$621</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5.696458465882664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395-4230-B7DC-0DE4AF759643}"/>
                </c:ext>
              </c:extLst>
            </c:dLbl>
            <c:dLbl>
              <c:idx val="1"/>
              <c:layout>
                <c:manualLayout>
                  <c:x val="5.696458465882664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95-4230-B7DC-0DE4AF759643}"/>
                </c:ext>
              </c:extLst>
            </c:dLbl>
            <c:dLbl>
              <c:idx val="2"/>
              <c:layout>
                <c:manualLayout>
                  <c:x val="5.6964584658826645E-2"/>
                  <c:y val="7.1821098821175309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95-4230-B7DC-0DE4AF759643}"/>
                </c:ext>
              </c:extLst>
            </c:dLbl>
            <c:dLbl>
              <c:idx val="3"/>
              <c:layout>
                <c:manualLayout>
                  <c:x val="5.6964584658826645E-2"/>
                  <c:y val="1.4364219764235062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95-4230-B7DC-0DE4AF75964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グラフワーク２!$K$616:$O$616</c:f>
              <c:strCache>
                <c:ptCount val="5"/>
                <c:pt idx="0">
                  <c:v>合計</c:v>
                </c:pt>
                <c:pt idx="1">
                  <c:v>男性</c:v>
                </c:pt>
                <c:pt idx="2">
                  <c:v>女性</c:v>
                </c:pt>
                <c:pt idx="3">
                  <c:v>その他</c:v>
                </c:pt>
                <c:pt idx="4">
                  <c:v>前回調査</c:v>
                </c:pt>
              </c:strCache>
            </c:strRef>
          </c:cat>
          <c:val>
            <c:numRef>
              <c:f>グラフワーク２!$K$621:$O$621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C395-4230-B7DC-0DE4AF759643}"/>
            </c:ext>
          </c:extLst>
        </c:ser>
        <c:dLbls>
          <c:dLblPos val="ctr"/>
          <c:showLegendKey val="0"/>
          <c:showVal val="1"/>
          <c:showCatName val="0"/>
          <c:showSerName val="0"/>
          <c:showPercent val="0"/>
          <c:showBubbleSize val="0"/>
        </c:dLbls>
        <c:gapWidth val="100"/>
        <c:overlap val="100"/>
        <c:axId val="241047408"/>
        <c:axId val="242101392"/>
      </c:barChart>
      <c:catAx>
        <c:axId val="2410474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1392"/>
        <c:crosses val="autoZero"/>
        <c:auto val="1"/>
        <c:lblAlgn val="ctr"/>
        <c:lblOffset val="100"/>
        <c:tickLblSkip val="1"/>
        <c:tickMarkSkip val="1"/>
        <c:noMultiLvlLbl val="0"/>
      </c:catAx>
      <c:valAx>
        <c:axId val="24210139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47408"/>
        <c:crosses val="autoZero"/>
        <c:crossBetween val="between"/>
        <c:majorUnit val="0.2"/>
      </c:valAx>
      <c:spPr>
        <a:noFill/>
        <a:ln w="12700">
          <a:solidFill>
            <a:srgbClr val="808080"/>
          </a:solidFill>
          <a:prstDash val="solid"/>
        </a:ln>
      </c:spPr>
    </c:plotArea>
    <c:legend>
      <c:legendPos val="r"/>
      <c:layout>
        <c:manualLayout>
          <c:xMode val="edge"/>
          <c:yMode val="edge"/>
          <c:x val="0.86380751275675016"/>
          <c:y val="0.14944349058891102"/>
          <c:w val="0.12471686786843894"/>
          <c:h val="0.81785074652648193"/>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グラフワーク２!$B$617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A18-40E0-B4F4-903A0B143F0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A18-40E0-B4F4-903A0B143F0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A18-40E0-B4F4-903A0B143F0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グラフワーク２!$C$616:$G$616</c:f>
              <c:strCache>
                <c:ptCount val="5"/>
                <c:pt idx="0">
                  <c:v>合計</c:v>
                </c:pt>
                <c:pt idx="1">
                  <c:v>男性</c:v>
                </c:pt>
                <c:pt idx="2">
                  <c:v>女性</c:v>
                </c:pt>
                <c:pt idx="3">
                  <c:v>その他</c:v>
                </c:pt>
                <c:pt idx="4">
                  <c:v>前回調査</c:v>
                </c:pt>
              </c:strCache>
            </c:strRef>
          </c:cat>
          <c:val>
            <c:numRef>
              <c:f>グラフワーク２!$C$617:$G$617</c:f>
              <c:numCache>
                <c:formatCode>0.0_ </c:formatCode>
                <c:ptCount val="5"/>
                <c:pt idx="0">
                  <c:v>1.4344262295081966</c:v>
                </c:pt>
                <c:pt idx="1">
                  <c:v>2.2471910112359552</c:v>
                </c:pt>
                <c:pt idx="2">
                  <c:v>1.2531328320802004</c:v>
                </c:pt>
                <c:pt idx="3">
                  <c:v>0</c:v>
                </c:pt>
                <c:pt idx="4">
                  <c:v>1.8789144050104385</c:v>
                </c:pt>
              </c:numCache>
            </c:numRef>
          </c:val>
          <c:extLst>
            <c:ext xmlns:c16="http://schemas.microsoft.com/office/drawing/2014/chart" uri="{C3380CC4-5D6E-409C-BE32-E72D297353CC}">
              <c16:uniqueId val="{00000003-BA18-40E0-B4F4-903A0B143F05}"/>
            </c:ext>
          </c:extLst>
        </c:ser>
        <c:ser>
          <c:idx val="1"/>
          <c:order val="1"/>
          <c:tx>
            <c:strRef>
              <c:f>グラフワーク２!$B$618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グラフワーク２!$C$616:$G$616</c:f>
              <c:strCache>
                <c:ptCount val="5"/>
                <c:pt idx="0">
                  <c:v>合計</c:v>
                </c:pt>
                <c:pt idx="1">
                  <c:v>男性</c:v>
                </c:pt>
                <c:pt idx="2">
                  <c:v>女性</c:v>
                </c:pt>
                <c:pt idx="3">
                  <c:v>その他</c:v>
                </c:pt>
                <c:pt idx="4">
                  <c:v>前回調査</c:v>
                </c:pt>
              </c:strCache>
            </c:strRef>
          </c:cat>
          <c:val>
            <c:numRef>
              <c:f>グラフワーク２!$C$618:$G$618</c:f>
              <c:numCache>
                <c:formatCode>0.0_ </c:formatCode>
                <c:ptCount val="5"/>
                <c:pt idx="0">
                  <c:v>96.106557377049185</c:v>
                </c:pt>
                <c:pt idx="1">
                  <c:v>94.382022471910105</c:v>
                </c:pt>
                <c:pt idx="2">
                  <c:v>96.491228070175438</c:v>
                </c:pt>
                <c:pt idx="3">
                  <c:v>0</c:v>
                </c:pt>
                <c:pt idx="4">
                  <c:v>93.945720250521916</c:v>
                </c:pt>
              </c:numCache>
            </c:numRef>
          </c:val>
          <c:extLst>
            <c:ext xmlns:c16="http://schemas.microsoft.com/office/drawing/2014/chart" uri="{C3380CC4-5D6E-409C-BE32-E72D297353CC}">
              <c16:uniqueId val="{00000004-BA18-40E0-B4F4-903A0B143F05}"/>
            </c:ext>
          </c:extLst>
        </c:ser>
        <c:ser>
          <c:idx val="2"/>
          <c:order val="2"/>
          <c:tx>
            <c:strRef>
              <c:f>グラフワーク２!$B$619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2.1873512881001719E-3"/>
                  <c:y val="3.5700781519406471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A18-40E0-B4F4-903A0B143F0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BA18-40E0-B4F4-903A0B143F05}"/>
                </c:ext>
              </c:extLst>
            </c:dLbl>
            <c:dLbl>
              <c:idx val="2"/>
              <c:layout>
                <c:manualLayout>
                  <c:x val="-6.5620538643005148E-3"/>
                  <c:y val="1.8400042688813052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A18-40E0-B4F4-903A0B143F05}"/>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BA18-40E0-B4F4-903A0B143F0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グラフワーク２!$C$616:$G$616</c:f>
              <c:strCache>
                <c:ptCount val="5"/>
                <c:pt idx="0">
                  <c:v>合計</c:v>
                </c:pt>
                <c:pt idx="1">
                  <c:v>男性</c:v>
                </c:pt>
                <c:pt idx="2">
                  <c:v>女性</c:v>
                </c:pt>
                <c:pt idx="3">
                  <c:v>その他</c:v>
                </c:pt>
                <c:pt idx="4">
                  <c:v>前回調査</c:v>
                </c:pt>
              </c:strCache>
            </c:strRef>
          </c:cat>
          <c:val>
            <c:numRef>
              <c:f>グラフワーク２!$C$619:$G$619</c:f>
              <c:numCache>
                <c:formatCode>0.0_ </c:formatCode>
                <c:ptCount val="5"/>
                <c:pt idx="0">
                  <c:v>1.639344262295082</c:v>
                </c:pt>
                <c:pt idx="1">
                  <c:v>2.2471910112359552</c:v>
                </c:pt>
                <c:pt idx="2">
                  <c:v>1.5037593984962405</c:v>
                </c:pt>
                <c:pt idx="3">
                  <c:v>0</c:v>
                </c:pt>
                <c:pt idx="4">
                  <c:v>3.5490605427974948</c:v>
                </c:pt>
              </c:numCache>
            </c:numRef>
          </c:val>
          <c:extLst>
            <c:ext xmlns:c16="http://schemas.microsoft.com/office/drawing/2014/chart" uri="{C3380CC4-5D6E-409C-BE32-E72D297353CC}">
              <c16:uniqueId val="{00000009-BA18-40E0-B4F4-903A0B143F05}"/>
            </c:ext>
          </c:extLst>
        </c:ser>
        <c:ser>
          <c:idx val="3"/>
          <c:order val="3"/>
          <c:tx>
            <c:strRef>
              <c:f>グラフワーク２!$B$620</c:f>
              <c:strCache>
                <c:ptCount val="1"/>
                <c:pt idx="0">
                  <c:v>無回答</c:v>
                </c:pt>
              </c:strCache>
            </c:strRef>
          </c:tx>
          <c:spPr>
            <a:noFill/>
            <a:ln w="12700">
              <a:solidFill>
                <a:srgbClr val="000000"/>
              </a:solidFill>
              <a:prstDash val="solid"/>
            </a:ln>
          </c:spPr>
          <c:invertIfNegative val="0"/>
          <c:dLbls>
            <c:dLbl>
              <c:idx val="0"/>
              <c:layout>
                <c:manualLayout>
                  <c:x val="1.9686161592901544E-2"/>
                  <c:y val="3.5700781519406471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A18-40E0-B4F4-903A0B143F05}"/>
                </c:ext>
              </c:extLst>
            </c:dLbl>
            <c:dLbl>
              <c:idx val="1"/>
              <c:layout>
                <c:manualLayout>
                  <c:x val="2.1873512881001717E-2"/>
                  <c:y val="7.1401563038812941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A18-40E0-B4F4-903A0B143F05}"/>
                </c:ext>
              </c:extLst>
            </c:dLbl>
            <c:dLbl>
              <c:idx val="2"/>
              <c:layout>
                <c:manualLayout>
                  <c:x val="1.9686161592901385E-2"/>
                  <c:y val="6.1333475626996792E-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A18-40E0-B4F4-903A0B143F05}"/>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BA18-40E0-B4F4-903A0B143F05}"/>
                </c:ext>
              </c:extLst>
            </c:dLbl>
            <c:dLbl>
              <c:idx val="4"/>
              <c:layout>
                <c:manualLayout>
                  <c:x val="1.968616159290154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54A-4028-8F6D-645BCB0F5276}"/>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グラフワーク２!$C$616:$G$616</c:f>
              <c:strCache>
                <c:ptCount val="5"/>
                <c:pt idx="0">
                  <c:v>合計</c:v>
                </c:pt>
                <c:pt idx="1">
                  <c:v>男性</c:v>
                </c:pt>
                <c:pt idx="2">
                  <c:v>女性</c:v>
                </c:pt>
                <c:pt idx="3">
                  <c:v>その他</c:v>
                </c:pt>
                <c:pt idx="4">
                  <c:v>前回調査</c:v>
                </c:pt>
              </c:strCache>
            </c:strRef>
          </c:cat>
          <c:val>
            <c:numRef>
              <c:f>グラフワーク２!$C$620:$G$620</c:f>
              <c:numCache>
                <c:formatCode>0.0_ </c:formatCode>
                <c:ptCount val="5"/>
                <c:pt idx="0">
                  <c:v>0.61475409836065575</c:v>
                </c:pt>
                <c:pt idx="1">
                  <c:v>1.1235955056179776</c:v>
                </c:pt>
                <c:pt idx="2">
                  <c:v>0.50125313283208017</c:v>
                </c:pt>
                <c:pt idx="3">
                  <c:v>0</c:v>
                </c:pt>
                <c:pt idx="4">
                  <c:v>0.62630480167014613</c:v>
                </c:pt>
              </c:numCache>
            </c:numRef>
          </c:val>
          <c:extLst>
            <c:ext xmlns:c16="http://schemas.microsoft.com/office/drawing/2014/chart" uri="{C3380CC4-5D6E-409C-BE32-E72D297353CC}">
              <c16:uniqueId val="{0000000E-BA18-40E0-B4F4-903A0B143F05}"/>
            </c:ext>
          </c:extLst>
        </c:ser>
        <c:ser>
          <c:idx val="4"/>
          <c:order val="4"/>
          <c:tx>
            <c:strRef>
              <c:f>グラフワーク２!$B$621</c:f>
              <c:strCache>
                <c:ptCount val="1"/>
                <c:pt idx="0">
                  <c:v>無効回答</c:v>
                </c:pt>
              </c:strCache>
            </c:strRef>
          </c:tx>
          <c:spPr>
            <a:pattFill prst="pct90">
              <a:fgClr>
                <a:sysClr val="windowText" lastClr="000000">
                  <a:lumMod val="100000"/>
                </a:sysClr>
              </a:fgClr>
              <a:bgClr>
                <a:srgbClr val="FFFFFF"/>
              </a:bgClr>
            </a:pattFill>
          </c:spPr>
          <c:invertIfNegative val="0"/>
          <c:dLbls>
            <c:dLbl>
              <c:idx val="0"/>
              <c:layout>
                <c:manualLayout>
                  <c:x val="4.5934377050103607E-2"/>
                  <c:y val="6.1333475626996792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4A-4028-8F6D-645BCB0F5276}"/>
                </c:ext>
              </c:extLst>
            </c:dLbl>
            <c:dLbl>
              <c:idx val="1"/>
              <c:layout>
                <c:manualLayout>
                  <c:x val="4.3747025762003434E-2"/>
                  <c:y val="6.1333475626996792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4A-4028-8F6D-645BCB0F5276}"/>
                </c:ext>
              </c:extLst>
            </c:dLbl>
            <c:dLbl>
              <c:idx val="2"/>
              <c:layout>
                <c:manualLayout>
                  <c:x val="4.3747025762003434E-2"/>
                  <c:y val="1.2266695126113373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4A-4028-8F6D-645BCB0F527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グラフワーク２!$C$616:$G$616</c:f>
              <c:strCache>
                <c:ptCount val="5"/>
                <c:pt idx="0">
                  <c:v>合計</c:v>
                </c:pt>
                <c:pt idx="1">
                  <c:v>男性</c:v>
                </c:pt>
                <c:pt idx="2">
                  <c:v>女性</c:v>
                </c:pt>
                <c:pt idx="3">
                  <c:v>その他</c:v>
                </c:pt>
                <c:pt idx="4">
                  <c:v>前回調査</c:v>
                </c:pt>
              </c:strCache>
            </c:strRef>
          </c:cat>
          <c:val>
            <c:numRef>
              <c:f>グラフワーク２!$C$621:$G$621</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C54A-4028-8F6D-645BCB0F5276}"/>
            </c:ext>
          </c:extLst>
        </c:ser>
        <c:dLbls>
          <c:dLblPos val="ctr"/>
          <c:showLegendKey val="0"/>
          <c:showVal val="1"/>
          <c:showCatName val="0"/>
          <c:showSerName val="0"/>
          <c:showPercent val="0"/>
          <c:showBubbleSize val="0"/>
        </c:dLbls>
        <c:gapWidth val="100"/>
        <c:overlap val="100"/>
        <c:axId val="242101784"/>
        <c:axId val="242102176"/>
      </c:barChart>
      <c:catAx>
        <c:axId val="2421017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2176"/>
        <c:crosses val="autoZero"/>
        <c:auto val="1"/>
        <c:lblAlgn val="ctr"/>
        <c:lblOffset val="100"/>
        <c:tickLblSkip val="1"/>
        <c:tickMarkSkip val="1"/>
        <c:noMultiLvlLbl val="0"/>
      </c:catAx>
      <c:valAx>
        <c:axId val="24210217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1784"/>
        <c:crosses val="autoZero"/>
        <c:crossBetween val="between"/>
        <c:majorUnit val="0.2"/>
      </c:valAx>
      <c:spPr>
        <a:noFill/>
        <a:ln w="12700">
          <a:solidFill>
            <a:srgbClr val="808080"/>
          </a:solidFill>
          <a:prstDash val="solid"/>
        </a:ln>
      </c:spPr>
    </c:plotArea>
    <c:legend>
      <c:legendPos val="r"/>
      <c:layout>
        <c:manualLayout>
          <c:xMode val="edge"/>
          <c:yMode val="edge"/>
          <c:x val="0.85691501830227457"/>
          <c:y val="0.14165395530384298"/>
          <c:w val="0.13058504413196514"/>
          <c:h val="0.8286520558061027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29416882227879"/>
          <c:h val="0.82446808510638303"/>
        </c:manualLayout>
      </c:layout>
      <c:barChart>
        <c:barDir val="bar"/>
        <c:grouping val="percentStacked"/>
        <c:varyColors val="0"/>
        <c:ser>
          <c:idx val="0"/>
          <c:order val="0"/>
          <c:tx>
            <c:strRef>
              <c:f>グラフワーク２!$J$624</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255-437A-AB49-C07F1BBE835B}"/>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55-437A-AB49-C07F1BBE835B}"/>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255-437A-AB49-C07F1BBE835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グラフワーク２!$K$623:$O$623</c:f>
              <c:strCache>
                <c:ptCount val="5"/>
                <c:pt idx="0">
                  <c:v>合計</c:v>
                </c:pt>
                <c:pt idx="1">
                  <c:v>男性</c:v>
                </c:pt>
                <c:pt idx="2">
                  <c:v>女性</c:v>
                </c:pt>
                <c:pt idx="3">
                  <c:v>その他</c:v>
                </c:pt>
                <c:pt idx="4">
                  <c:v>前回調査</c:v>
                </c:pt>
              </c:strCache>
            </c:strRef>
          </c:cat>
          <c:val>
            <c:numRef>
              <c:f>グラフワーク２!$K$624:$O$624</c:f>
              <c:numCache>
                <c:formatCode>0.0_ </c:formatCode>
                <c:ptCount val="5"/>
                <c:pt idx="0">
                  <c:v>1.0245901639344261</c:v>
                </c:pt>
                <c:pt idx="1">
                  <c:v>0.8438818565400843</c:v>
                </c:pt>
                <c:pt idx="2">
                  <c:v>1.2048192771084338</c:v>
                </c:pt>
                <c:pt idx="3">
                  <c:v>0</c:v>
                </c:pt>
                <c:pt idx="4">
                  <c:v>0.6198347107438017</c:v>
                </c:pt>
              </c:numCache>
            </c:numRef>
          </c:val>
          <c:extLst>
            <c:ext xmlns:c16="http://schemas.microsoft.com/office/drawing/2014/chart" uri="{C3380CC4-5D6E-409C-BE32-E72D297353CC}">
              <c16:uniqueId val="{00000003-7255-437A-AB49-C07F1BBE835B}"/>
            </c:ext>
          </c:extLst>
        </c:ser>
        <c:ser>
          <c:idx val="1"/>
          <c:order val="1"/>
          <c:tx>
            <c:strRef>
              <c:f>グラフワーク２!$J$625</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グラフワーク２!$K$623:$O$623</c:f>
              <c:strCache>
                <c:ptCount val="5"/>
                <c:pt idx="0">
                  <c:v>合計</c:v>
                </c:pt>
                <c:pt idx="1">
                  <c:v>男性</c:v>
                </c:pt>
                <c:pt idx="2">
                  <c:v>女性</c:v>
                </c:pt>
                <c:pt idx="3">
                  <c:v>その他</c:v>
                </c:pt>
                <c:pt idx="4">
                  <c:v>前回調査</c:v>
                </c:pt>
              </c:strCache>
            </c:strRef>
          </c:cat>
          <c:val>
            <c:numRef>
              <c:f>グラフワーク２!$K$625:$O$625</c:f>
              <c:numCache>
                <c:formatCode>0.0_ </c:formatCode>
                <c:ptCount val="5"/>
                <c:pt idx="0">
                  <c:v>97.336065573770497</c:v>
                </c:pt>
                <c:pt idx="1">
                  <c:v>97.468354430379748</c:v>
                </c:pt>
                <c:pt idx="2">
                  <c:v>97.188755020080322</c:v>
                </c:pt>
                <c:pt idx="3">
                  <c:v>100</c:v>
                </c:pt>
                <c:pt idx="4">
                  <c:v>97.727272727272734</c:v>
                </c:pt>
              </c:numCache>
            </c:numRef>
          </c:val>
          <c:extLst>
            <c:ext xmlns:c16="http://schemas.microsoft.com/office/drawing/2014/chart" uri="{C3380CC4-5D6E-409C-BE32-E72D297353CC}">
              <c16:uniqueId val="{00000004-7255-437A-AB49-C07F1BBE835B}"/>
            </c:ext>
          </c:extLst>
        </c:ser>
        <c:ser>
          <c:idx val="2"/>
          <c:order val="2"/>
          <c:tx>
            <c:strRef>
              <c:f>グラフワーク２!$J$626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055708715581E-3"/>
                  <c:y val="-7.7075285602345295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255-437A-AB49-C07F1BBE835B}"/>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255-437A-AB49-C07F1BBE835B}"/>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255-437A-AB49-C07F1BBE835B}"/>
                </c:ext>
              </c:extLst>
            </c:dLbl>
            <c:dLbl>
              <c:idx val="3"/>
              <c:layout>
                <c:manualLayout>
                  <c:x val="-6.47792149670716E-3"/>
                  <c:y val="-4.606833724096088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255-437A-AB49-C07F1BBE835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グラフワーク２!$K$623:$O$623</c:f>
              <c:strCache>
                <c:ptCount val="5"/>
                <c:pt idx="0">
                  <c:v>合計</c:v>
                </c:pt>
                <c:pt idx="1">
                  <c:v>男性</c:v>
                </c:pt>
                <c:pt idx="2">
                  <c:v>女性</c:v>
                </c:pt>
                <c:pt idx="3">
                  <c:v>その他</c:v>
                </c:pt>
                <c:pt idx="4">
                  <c:v>前回調査</c:v>
                </c:pt>
              </c:strCache>
            </c:strRef>
          </c:cat>
          <c:val>
            <c:numRef>
              <c:f>グラフワーク２!$K$626:$O$626</c:f>
              <c:numCache>
                <c:formatCode>0.0_ </c:formatCode>
                <c:ptCount val="5"/>
                <c:pt idx="0">
                  <c:v>1.639344262295082</c:v>
                </c:pt>
                <c:pt idx="1">
                  <c:v>1.6877637130801686</c:v>
                </c:pt>
                <c:pt idx="2">
                  <c:v>1.6064257028112447</c:v>
                </c:pt>
                <c:pt idx="3">
                  <c:v>0</c:v>
                </c:pt>
                <c:pt idx="4">
                  <c:v>1.6528925619834711</c:v>
                </c:pt>
              </c:numCache>
            </c:numRef>
          </c:val>
          <c:extLst>
            <c:ext xmlns:c16="http://schemas.microsoft.com/office/drawing/2014/chart" uri="{C3380CC4-5D6E-409C-BE32-E72D297353CC}">
              <c16:uniqueId val="{00000009-7255-437A-AB49-C07F1BBE835B}"/>
            </c:ext>
          </c:extLst>
        </c:ser>
        <c:ser>
          <c:idx val="3"/>
          <c:order val="3"/>
          <c:tx>
            <c:strRef>
              <c:f>グラフワーク２!$J$627</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layout>
                <c:manualLayout>
                  <c:x val="2.1659926995344015E-2"/>
                  <c:y val="6.0977282913250664E-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255-437A-AB49-C07F1BBE835B}"/>
                </c:ext>
              </c:extLst>
            </c:dLbl>
            <c:dLbl>
              <c:idx val="1"/>
              <c:layout>
                <c:manualLayout>
                  <c:x val="2.606034888862864E-2"/>
                  <c:y val="-7.2062952946879638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255-437A-AB49-C07F1BBE835B}"/>
                </c:ext>
              </c:extLst>
            </c:dLbl>
            <c:dLbl>
              <c:idx val="2"/>
              <c:layout>
                <c:manualLayout>
                  <c:x val="2.6077879080517213E-2"/>
                  <c:y val="-7.743505157153702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255-437A-AB49-C07F1BBE835B}"/>
                </c:ext>
              </c:extLst>
            </c:dLbl>
            <c:dLbl>
              <c:idx val="3"/>
              <c:layout>
                <c:manualLayout>
                  <c:x val="2.3227160523107641E-2"/>
                  <c:y val="1.2195456582650133E-6"/>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255-437A-AB49-C07F1BBE835B}"/>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グラフワーク２!$K$623:$O$623</c:f>
              <c:strCache>
                <c:ptCount val="5"/>
                <c:pt idx="0">
                  <c:v>合計</c:v>
                </c:pt>
                <c:pt idx="1">
                  <c:v>男性</c:v>
                </c:pt>
                <c:pt idx="2">
                  <c:v>女性</c:v>
                </c:pt>
                <c:pt idx="3">
                  <c:v>その他</c:v>
                </c:pt>
                <c:pt idx="4">
                  <c:v>前回調査</c:v>
                </c:pt>
              </c:strCache>
            </c:strRef>
          </c:cat>
          <c:val>
            <c:numRef>
              <c:f>グラフワーク２!$K$627:$O$627</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E-7255-437A-AB49-C07F1BBE835B}"/>
            </c:ext>
          </c:extLst>
        </c:ser>
        <c:ser>
          <c:idx val="4"/>
          <c:order val="4"/>
          <c:tx>
            <c:strRef>
              <c:f>グラフワーク２!$J$628</c:f>
              <c:strCache>
                <c:ptCount val="1"/>
                <c:pt idx="0">
                  <c:v>無効回答</c:v>
                </c:pt>
              </c:strCache>
            </c:strRef>
          </c:tx>
          <c:spPr>
            <a:pattFill prst="pct90">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6749699623599284E-2"/>
                  <c:y val="6.0977282913250664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2A-4EAB-A167-4175A7BC5C96}"/>
                </c:ext>
              </c:extLst>
            </c:dLbl>
            <c:dLbl>
              <c:idx val="1"/>
              <c:layout>
                <c:manualLayout>
                  <c:x val="5.6749699623599284E-2"/>
                  <c:y val="6.0977282913250664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2A-4EAB-A167-4175A7BC5C96}"/>
                </c:ext>
              </c:extLst>
            </c:dLbl>
            <c:dLbl>
              <c:idx val="2"/>
              <c:layout>
                <c:manualLayout>
                  <c:x val="5.6749699623599284E-2"/>
                  <c:y val="6.0977282920349361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2A-4EAB-A167-4175A7BC5C96}"/>
                </c:ext>
              </c:extLst>
            </c:dLbl>
            <c:dLbl>
              <c:idx val="3"/>
              <c:layout>
                <c:manualLayout>
                  <c:x val="5.6749699623599284E-2"/>
                  <c:y val="6.0977282927448048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2A-4EAB-A167-4175A7BC5C9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グラフワーク２!$K$623:$O$623</c:f>
              <c:strCache>
                <c:ptCount val="5"/>
                <c:pt idx="0">
                  <c:v>合計</c:v>
                </c:pt>
                <c:pt idx="1">
                  <c:v>男性</c:v>
                </c:pt>
                <c:pt idx="2">
                  <c:v>女性</c:v>
                </c:pt>
                <c:pt idx="3">
                  <c:v>その他</c:v>
                </c:pt>
                <c:pt idx="4">
                  <c:v>前回調査</c:v>
                </c:pt>
              </c:strCache>
            </c:strRef>
          </c:cat>
          <c:val>
            <c:numRef>
              <c:f>グラフワーク２!$K$628:$O$628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FDA4-4748-BD2D-BE94D66220E5}"/>
            </c:ext>
          </c:extLst>
        </c:ser>
        <c:dLbls>
          <c:showLegendKey val="0"/>
          <c:showVal val="0"/>
          <c:showCatName val="0"/>
          <c:showSerName val="0"/>
          <c:showPercent val="0"/>
          <c:showBubbleSize val="0"/>
        </c:dLbls>
        <c:gapWidth val="100"/>
        <c:overlap val="100"/>
        <c:axId val="242102568"/>
        <c:axId val="242102960"/>
      </c:barChart>
      <c:catAx>
        <c:axId val="2421025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2960"/>
        <c:crosses val="autoZero"/>
        <c:auto val="1"/>
        <c:lblAlgn val="ctr"/>
        <c:lblOffset val="100"/>
        <c:tickLblSkip val="1"/>
        <c:tickMarkSkip val="1"/>
        <c:noMultiLvlLbl val="0"/>
      </c:catAx>
      <c:valAx>
        <c:axId val="2421029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2568"/>
        <c:crosses val="autoZero"/>
        <c:crossBetween val="between"/>
        <c:majorUnit val="0.2"/>
      </c:valAx>
      <c:spPr>
        <a:noFill/>
        <a:ln w="12700">
          <a:solidFill>
            <a:srgbClr val="808080"/>
          </a:solidFill>
          <a:prstDash val="solid"/>
        </a:ln>
      </c:spPr>
    </c:plotArea>
    <c:legend>
      <c:legendPos val="r"/>
      <c:layout>
        <c:manualLayout>
          <c:xMode val="edge"/>
          <c:yMode val="edge"/>
          <c:x val="0.86819048718981207"/>
          <c:y val="0.14944312496379475"/>
          <c:w val="0.12242415742937267"/>
          <c:h val="0.8160955635977816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122367492584103"/>
          <c:h val="0.82446808510638303"/>
        </c:manualLayout>
      </c:layout>
      <c:barChart>
        <c:barDir val="bar"/>
        <c:grouping val="percentStacked"/>
        <c:varyColors val="0"/>
        <c:ser>
          <c:idx val="0"/>
          <c:order val="0"/>
          <c:tx>
            <c:strRef>
              <c:f>グラフワーク２!$B$624</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05C-4717-950D-40301897725A}"/>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5C-4717-950D-40301897725A}"/>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05C-4717-950D-40301897725A}"/>
                </c:ext>
              </c:extLst>
            </c:dLbl>
            <c:dLbl>
              <c:idx val="3"/>
              <c:delete val="1"/>
              <c:extLst>
                <c:ext xmlns:c15="http://schemas.microsoft.com/office/drawing/2012/chart" uri="{CE6537A1-D6FC-4f65-9D91-7224C49458BB}"/>
                <c:ext xmlns:c16="http://schemas.microsoft.com/office/drawing/2014/chart" uri="{C3380CC4-5D6E-409C-BE32-E72D297353CC}">
                  <c16:uniqueId val="{00000002-71D7-4DF6-A8B3-F84F385F58A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グラフワーク２!$C$623:$G$623</c:f>
              <c:strCache>
                <c:ptCount val="5"/>
                <c:pt idx="0">
                  <c:v>合計</c:v>
                </c:pt>
                <c:pt idx="1">
                  <c:v>男性</c:v>
                </c:pt>
                <c:pt idx="2">
                  <c:v>女性</c:v>
                </c:pt>
                <c:pt idx="3">
                  <c:v>その他</c:v>
                </c:pt>
                <c:pt idx="4">
                  <c:v>前回調査</c:v>
                </c:pt>
              </c:strCache>
            </c:strRef>
          </c:cat>
          <c:val>
            <c:numRef>
              <c:f>グラフワーク２!$C$624:$G$624</c:f>
              <c:numCache>
                <c:formatCode>0.0_ </c:formatCode>
                <c:ptCount val="5"/>
                <c:pt idx="0">
                  <c:v>0.81967213114754101</c:v>
                </c:pt>
                <c:pt idx="1">
                  <c:v>1.1235955056179776</c:v>
                </c:pt>
                <c:pt idx="2">
                  <c:v>0.75187969924812026</c:v>
                </c:pt>
                <c:pt idx="3">
                  <c:v>0</c:v>
                </c:pt>
                <c:pt idx="4">
                  <c:v>0.20876826722338204</c:v>
                </c:pt>
              </c:numCache>
            </c:numRef>
          </c:val>
          <c:extLst>
            <c:ext xmlns:c16="http://schemas.microsoft.com/office/drawing/2014/chart" uri="{C3380CC4-5D6E-409C-BE32-E72D297353CC}">
              <c16:uniqueId val="{00000003-105C-4717-950D-40301897725A}"/>
            </c:ext>
          </c:extLst>
        </c:ser>
        <c:ser>
          <c:idx val="1"/>
          <c:order val="1"/>
          <c:tx>
            <c:strRef>
              <c:f>グラフワーク２!$B$625</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71D7-4DF6-A8B3-F84F385F58A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グラフワーク２!$C$623:$G$623</c:f>
              <c:strCache>
                <c:ptCount val="5"/>
                <c:pt idx="0">
                  <c:v>合計</c:v>
                </c:pt>
                <c:pt idx="1">
                  <c:v>男性</c:v>
                </c:pt>
                <c:pt idx="2">
                  <c:v>女性</c:v>
                </c:pt>
                <c:pt idx="3">
                  <c:v>その他</c:v>
                </c:pt>
                <c:pt idx="4">
                  <c:v>前回調査</c:v>
                </c:pt>
              </c:strCache>
            </c:strRef>
          </c:cat>
          <c:val>
            <c:numRef>
              <c:f>グラフワーク２!$C$625:$G$625</c:f>
              <c:numCache>
                <c:formatCode>0.0_ </c:formatCode>
                <c:ptCount val="5"/>
                <c:pt idx="0">
                  <c:v>97.745901639344254</c:v>
                </c:pt>
                <c:pt idx="1">
                  <c:v>96.629213483146074</c:v>
                </c:pt>
                <c:pt idx="2">
                  <c:v>97.994987468671681</c:v>
                </c:pt>
                <c:pt idx="3">
                  <c:v>0</c:v>
                </c:pt>
                <c:pt idx="4">
                  <c:v>98.121085594989566</c:v>
                </c:pt>
              </c:numCache>
            </c:numRef>
          </c:val>
          <c:extLst>
            <c:ext xmlns:c16="http://schemas.microsoft.com/office/drawing/2014/chart" uri="{C3380CC4-5D6E-409C-BE32-E72D297353CC}">
              <c16:uniqueId val="{00000004-105C-4717-950D-40301897725A}"/>
            </c:ext>
          </c:extLst>
        </c:ser>
        <c:ser>
          <c:idx val="2"/>
          <c:order val="2"/>
          <c:tx>
            <c:strRef>
              <c:f>グラフワーク２!$B$626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3051127229785933E-2"/>
                  <c:y val="4.574864188488066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05C-4717-950D-40301897725A}"/>
                </c:ext>
              </c:extLst>
            </c:dLbl>
            <c:dLbl>
              <c:idx val="1"/>
              <c:layout>
                <c:manualLayout>
                  <c:x val="-4.2368841825807862E-3"/>
                  <c:y val="6.125251785387298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05C-4717-950D-40301897725A}"/>
                </c:ext>
              </c:extLst>
            </c:dLbl>
            <c:dLbl>
              <c:idx val="2"/>
              <c:layout>
                <c:manualLayout>
                  <c:x val="-2.1789690081843217E-2"/>
                  <c:y val="4.574925227369834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05C-4717-950D-40301897725A}"/>
                </c:ext>
              </c:extLst>
            </c:dLbl>
            <c:dLbl>
              <c:idx val="3"/>
              <c:delete val="1"/>
              <c:extLst>
                <c:ext xmlns:c15="http://schemas.microsoft.com/office/drawing/2012/chart" uri="{CE6537A1-D6FC-4f65-9D91-7224C49458BB}"/>
                <c:ext xmlns:c16="http://schemas.microsoft.com/office/drawing/2014/chart" uri="{C3380CC4-5D6E-409C-BE32-E72D297353CC}">
                  <c16:uniqueId val="{00000008-105C-4717-950D-40301897725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グラフワーク２!$C$623:$G$623</c:f>
              <c:strCache>
                <c:ptCount val="5"/>
                <c:pt idx="0">
                  <c:v>合計</c:v>
                </c:pt>
                <c:pt idx="1">
                  <c:v>男性</c:v>
                </c:pt>
                <c:pt idx="2">
                  <c:v>女性</c:v>
                </c:pt>
                <c:pt idx="3">
                  <c:v>その他</c:v>
                </c:pt>
                <c:pt idx="4">
                  <c:v>前回調査</c:v>
                </c:pt>
              </c:strCache>
            </c:strRef>
          </c:cat>
          <c:val>
            <c:numRef>
              <c:f>グラフワーク２!$C$626:$G$626</c:f>
              <c:numCache>
                <c:formatCode>0.0_ </c:formatCode>
                <c:ptCount val="5"/>
                <c:pt idx="0">
                  <c:v>0.61475409836065575</c:v>
                </c:pt>
                <c:pt idx="1">
                  <c:v>1.1235955056179776</c:v>
                </c:pt>
                <c:pt idx="2">
                  <c:v>0.50125313283208017</c:v>
                </c:pt>
                <c:pt idx="3">
                  <c:v>0</c:v>
                </c:pt>
                <c:pt idx="4">
                  <c:v>1.0438413361169103</c:v>
                </c:pt>
              </c:numCache>
            </c:numRef>
          </c:val>
          <c:extLst>
            <c:ext xmlns:c16="http://schemas.microsoft.com/office/drawing/2014/chart" uri="{C3380CC4-5D6E-409C-BE32-E72D297353CC}">
              <c16:uniqueId val="{00000009-105C-4717-950D-40301897725A}"/>
            </c:ext>
          </c:extLst>
        </c:ser>
        <c:ser>
          <c:idx val="3"/>
          <c:order val="3"/>
          <c:tx>
            <c:strRef>
              <c:f>グラフワーク２!$B$627</c:f>
              <c:strCache>
                <c:ptCount val="1"/>
                <c:pt idx="0">
                  <c:v>無回答</c:v>
                </c:pt>
              </c:strCache>
            </c:strRef>
          </c:tx>
          <c:spPr>
            <a:noFill/>
            <a:ln w="12700">
              <a:solidFill>
                <a:sysClr val="windowText" lastClr="000000"/>
              </a:solidFill>
              <a:prstDash val="solid"/>
            </a:ln>
          </c:spPr>
          <c:invertIfNegative val="0"/>
          <c:dLbls>
            <c:dLbl>
              <c:idx val="0"/>
              <c:layout>
                <c:manualLayout>
                  <c:x val="2.3868136130410229E-2"/>
                  <c:y val="1.549065005972717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05C-4717-950D-40301897725A}"/>
                </c:ext>
              </c:extLst>
            </c:dLbl>
            <c:dLbl>
              <c:idx val="1"/>
              <c:layout>
                <c:manualLayout>
                  <c:x val="2.1336147840145613E-2"/>
                  <c:y val="1.2195441710462014E-6"/>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05C-4717-950D-40301897725A}"/>
                </c:ext>
              </c:extLst>
            </c:dLbl>
            <c:dLbl>
              <c:idx val="2"/>
              <c:layout>
                <c:manualLayout>
                  <c:x val="2.5032599284650011E-2"/>
                  <c:y val="1.2195441710462014E-6"/>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05C-4717-950D-40301897725A}"/>
                </c:ext>
              </c:extLst>
            </c:dLbl>
            <c:dLbl>
              <c:idx val="3"/>
              <c:delete val="1"/>
              <c:extLst>
                <c:ext xmlns:c15="http://schemas.microsoft.com/office/drawing/2012/chart" uri="{CE6537A1-D6FC-4f65-9D91-7224C49458BB}"/>
                <c:ext xmlns:c16="http://schemas.microsoft.com/office/drawing/2014/chart" uri="{C3380CC4-5D6E-409C-BE32-E72D297353CC}">
                  <c16:uniqueId val="{0000000D-105C-4717-950D-40301897725A}"/>
                </c:ext>
              </c:extLst>
            </c:dLbl>
            <c:dLbl>
              <c:idx val="4"/>
              <c:layout>
                <c:manualLayout>
                  <c:x val="3.461026997598547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1D7-4DF6-A8B3-F84F385F58A0}"/>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グラフワーク２!$C$623:$G$623</c:f>
              <c:strCache>
                <c:ptCount val="5"/>
                <c:pt idx="0">
                  <c:v>合計</c:v>
                </c:pt>
                <c:pt idx="1">
                  <c:v>男性</c:v>
                </c:pt>
                <c:pt idx="2">
                  <c:v>女性</c:v>
                </c:pt>
                <c:pt idx="3">
                  <c:v>その他</c:v>
                </c:pt>
                <c:pt idx="4">
                  <c:v>前回調査</c:v>
                </c:pt>
              </c:strCache>
            </c:strRef>
          </c:cat>
          <c:val>
            <c:numRef>
              <c:f>グラフワーク２!$C$627:$G$627</c:f>
              <c:numCache>
                <c:formatCode>0.0_ </c:formatCode>
                <c:ptCount val="5"/>
                <c:pt idx="0">
                  <c:v>0.61475409836065575</c:v>
                </c:pt>
                <c:pt idx="1">
                  <c:v>1.1235955056179776</c:v>
                </c:pt>
                <c:pt idx="2">
                  <c:v>0.50125313283208017</c:v>
                </c:pt>
                <c:pt idx="3">
                  <c:v>0</c:v>
                </c:pt>
                <c:pt idx="4">
                  <c:v>0.62630480167014613</c:v>
                </c:pt>
              </c:numCache>
            </c:numRef>
          </c:val>
          <c:extLst>
            <c:ext xmlns:c16="http://schemas.microsoft.com/office/drawing/2014/chart" uri="{C3380CC4-5D6E-409C-BE32-E72D297353CC}">
              <c16:uniqueId val="{0000000E-105C-4717-950D-40301897725A}"/>
            </c:ext>
          </c:extLst>
        </c:ser>
        <c:ser>
          <c:idx val="4"/>
          <c:order val="4"/>
          <c:tx>
            <c:strRef>
              <c:f>グラフワーク２!$B$628</c:f>
              <c:strCache>
                <c:ptCount val="1"/>
                <c:pt idx="0">
                  <c:v>無効回答</c:v>
                </c:pt>
              </c:strCache>
            </c:strRef>
          </c:tx>
          <c:spPr>
            <a:pattFill prst="pct90">
              <a:fgClr>
                <a:sysClr val="windowText" lastClr="000000">
                  <a:lumMod val="100000"/>
                </a:sysClr>
              </a:fgClr>
              <a:bgClr>
                <a:srgbClr val="FFFFFF"/>
              </a:bgClr>
            </a:pattFill>
            <a:ln>
              <a:solidFill>
                <a:sysClr val="windowText" lastClr="000000"/>
              </a:solidFill>
            </a:ln>
          </c:spPr>
          <c:invertIfNegative val="0"/>
          <c:dLbls>
            <c:dLbl>
              <c:idx val="0"/>
              <c:layout>
                <c:manualLayout>
                  <c:x val="5.0309079626303953E-2"/>
                  <c:y val="-3.871991765637754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1D7-4DF6-A8B3-F84F385F58A0}"/>
                </c:ext>
              </c:extLst>
            </c:dLbl>
            <c:dLbl>
              <c:idx val="1"/>
              <c:layout>
                <c:manualLayout>
                  <c:x val="5.2496430914404119E-2"/>
                  <c:y val="-6.9696949371233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1D7-4DF6-A8B3-F84F385F58A0}"/>
                </c:ext>
              </c:extLst>
            </c:dLbl>
            <c:dLbl>
              <c:idx val="2"/>
              <c:layout>
                <c:manualLayout>
                  <c:x val="5.2496430914404119E-2"/>
                  <c:y val="-6.9696949371233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1D7-4DF6-A8B3-F84F385F58A0}"/>
                </c:ext>
              </c:extLst>
            </c:dLbl>
            <c:dLbl>
              <c:idx val="3"/>
              <c:layout>
                <c:manualLayout>
                  <c:x val="0"/>
                  <c:y val="6.097720854876072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1D7-4DF6-A8B3-F84F385F58A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グラフワーク２!$C$623:$G$623</c:f>
              <c:strCache>
                <c:ptCount val="5"/>
                <c:pt idx="0">
                  <c:v>合計</c:v>
                </c:pt>
                <c:pt idx="1">
                  <c:v>男性</c:v>
                </c:pt>
                <c:pt idx="2">
                  <c:v>女性</c:v>
                </c:pt>
                <c:pt idx="3">
                  <c:v>その他</c:v>
                </c:pt>
                <c:pt idx="4">
                  <c:v>前回調査</c:v>
                </c:pt>
              </c:strCache>
            </c:strRef>
          </c:cat>
          <c:val>
            <c:numRef>
              <c:f>グラフワーク２!$C$628:$G$628</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52F9-431A-A5C6-D0A90D8EB89C}"/>
            </c:ext>
          </c:extLst>
        </c:ser>
        <c:dLbls>
          <c:showLegendKey val="0"/>
          <c:showVal val="0"/>
          <c:showCatName val="0"/>
          <c:showSerName val="0"/>
          <c:showPercent val="0"/>
          <c:showBubbleSize val="0"/>
        </c:dLbls>
        <c:gapWidth val="100"/>
        <c:overlap val="100"/>
        <c:axId val="242104528"/>
        <c:axId val="242104920"/>
      </c:barChart>
      <c:catAx>
        <c:axId val="2421045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4920"/>
        <c:crosses val="autoZero"/>
        <c:auto val="1"/>
        <c:lblAlgn val="ctr"/>
        <c:lblOffset val="100"/>
        <c:tickLblSkip val="1"/>
        <c:tickMarkSkip val="1"/>
        <c:noMultiLvlLbl val="0"/>
      </c:catAx>
      <c:valAx>
        <c:axId val="2421049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4528"/>
        <c:crosses val="autoZero"/>
        <c:crossBetween val="between"/>
        <c:majorUnit val="0.2"/>
      </c:valAx>
      <c:spPr>
        <a:noFill/>
        <a:ln w="12700">
          <a:solidFill>
            <a:srgbClr val="808080"/>
          </a:solidFill>
          <a:prstDash val="solid"/>
        </a:ln>
      </c:spPr>
    </c:plotArea>
    <c:legend>
      <c:legendPos val="r"/>
      <c:legendEntry>
        <c:idx val="4"/>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8656644234546752"/>
          <c:y val="0.14944355248338828"/>
          <c:w val="0.12183563897956445"/>
          <c:h val="0.81609456833319405"/>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2876712328767121"/>
          <c:y val="4.0389808688362623E-2"/>
          <c:w val="0.59817351598173507"/>
          <c:h val="0.94153987405566697"/>
        </c:manualLayout>
      </c:layout>
      <c:barChart>
        <c:barDir val="bar"/>
        <c:grouping val="clustered"/>
        <c:varyColors val="0"/>
        <c:ser>
          <c:idx val="0"/>
          <c:order val="0"/>
          <c:tx>
            <c:strRef>
              <c:f>グラフワーク２!$C$29</c:f>
              <c:strCache>
                <c:ptCount val="1"/>
                <c:pt idx="0">
                  <c:v>合計</c:v>
                </c:pt>
              </c:strCache>
            </c:strRef>
          </c:tx>
          <c:spPr>
            <a:solidFill>
              <a:sysClr val="window" lastClr="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03-4163-856D-377A8A786BE2}"/>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003-4163-856D-377A8A786BE2}"/>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003-4163-856D-377A8A786BE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グラフワーク２!$B$30:$B$40</c:f>
              <c:strCache>
                <c:ptCount val="11"/>
                <c:pt idx="0">
                  <c:v>配偶者</c:v>
                </c:pt>
                <c:pt idx="1">
                  <c:v>子ども</c:v>
                </c:pt>
                <c:pt idx="2">
                  <c:v>父（子どもの祖父）</c:v>
                </c:pt>
                <c:pt idx="3">
                  <c:v>母（子どもの祖母）</c:v>
                </c:pt>
                <c:pt idx="4">
                  <c:v>孫</c:v>
                </c:pt>
                <c:pt idx="5">
                  <c:v>きょうだい</c:v>
                </c:pt>
                <c:pt idx="6">
                  <c:v>祖父（子どもの曽祖父）</c:v>
                </c:pt>
                <c:pt idx="7">
                  <c:v>祖母（子どもの曾祖母）</c:v>
                </c:pt>
                <c:pt idx="8">
                  <c:v>その他</c:v>
                </c:pt>
                <c:pt idx="9">
                  <c:v>無回答</c:v>
                </c:pt>
                <c:pt idx="10">
                  <c:v>無効回答</c:v>
                </c:pt>
              </c:strCache>
            </c:strRef>
          </c:cat>
          <c:val>
            <c:numRef>
              <c:f>グラフワーク２!$C$30:$C$40</c:f>
              <c:numCache>
                <c:formatCode>0.0_ </c:formatCode>
                <c:ptCount val="11"/>
                <c:pt idx="0">
                  <c:v>86.885245901639337</c:v>
                </c:pt>
                <c:pt idx="1">
                  <c:v>98.97540983606558</c:v>
                </c:pt>
                <c:pt idx="2">
                  <c:v>21.516393442622949</c:v>
                </c:pt>
                <c:pt idx="3">
                  <c:v>29.098360655737704</c:v>
                </c:pt>
                <c:pt idx="4">
                  <c:v>0</c:v>
                </c:pt>
                <c:pt idx="5">
                  <c:v>1.639344262295082</c:v>
                </c:pt>
                <c:pt idx="6">
                  <c:v>1.639344262295082</c:v>
                </c:pt>
                <c:pt idx="7">
                  <c:v>3.278688524590164</c:v>
                </c:pt>
                <c:pt idx="8">
                  <c:v>0.4098360655737705</c:v>
                </c:pt>
                <c:pt idx="9">
                  <c:v>0</c:v>
                </c:pt>
                <c:pt idx="10">
                  <c:v>0</c:v>
                </c:pt>
              </c:numCache>
            </c:numRef>
          </c:val>
          <c:extLst>
            <c:ext xmlns:c16="http://schemas.microsoft.com/office/drawing/2014/chart" uri="{C3380CC4-5D6E-409C-BE32-E72D297353CC}">
              <c16:uniqueId val="{00000003-4003-4163-856D-377A8A786BE2}"/>
            </c:ext>
          </c:extLst>
        </c:ser>
        <c:ser>
          <c:idx val="1"/>
          <c:order val="1"/>
          <c:tx>
            <c:strRef>
              <c:f>グラフワーク２!$D$29</c:f>
              <c:strCache>
                <c:ptCount val="1"/>
                <c:pt idx="0">
                  <c:v>男性</c:v>
                </c:pt>
              </c:strCache>
            </c:strRef>
          </c:tx>
          <c:spPr>
            <a:pattFill prst="pct5">
              <a:fgClr>
                <a:sysClr val="windowText" lastClr="000000"/>
              </a:fgClr>
              <a:bgClr>
                <a:sysClr val="window" lastClr="FFFFFF"/>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26B4-4D46-9922-A17E419051A6}"/>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26B4-4D46-9922-A17E419051A6}"/>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26B4-4D46-9922-A17E419051A6}"/>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グラフワーク２!$B$30:$B$40</c:f>
              <c:strCache>
                <c:ptCount val="11"/>
                <c:pt idx="0">
                  <c:v>配偶者</c:v>
                </c:pt>
                <c:pt idx="1">
                  <c:v>子ども</c:v>
                </c:pt>
                <c:pt idx="2">
                  <c:v>父（子どもの祖父）</c:v>
                </c:pt>
                <c:pt idx="3">
                  <c:v>母（子どもの祖母）</c:v>
                </c:pt>
                <c:pt idx="4">
                  <c:v>孫</c:v>
                </c:pt>
                <c:pt idx="5">
                  <c:v>きょうだい</c:v>
                </c:pt>
                <c:pt idx="6">
                  <c:v>祖父（子どもの曽祖父）</c:v>
                </c:pt>
                <c:pt idx="7">
                  <c:v>祖母（子どもの曾祖母）</c:v>
                </c:pt>
                <c:pt idx="8">
                  <c:v>その他</c:v>
                </c:pt>
                <c:pt idx="9">
                  <c:v>無回答</c:v>
                </c:pt>
                <c:pt idx="10">
                  <c:v>無効回答</c:v>
                </c:pt>
              </c:strCache>
            </c:strRef>
          </c:cat>
          <c:val>
            <c:numRef>
              <c:f>グラフワーク２!$D$30:$D$40</c:f>
              <c:numCache>
                <c:formatCode>0.0_ </c:formatCode>
                <c:ptCount val="11"/>
                <c:pt idx="0">
                  <c:v>92.134831460674164</c:v>
                </c:pt>
                <c:pt idx="1">
                  <c:v>98.876404494382015</c:v>
                </c:pt>
                <c:pt idx="2">
                  <c:v>23.595505617977526</c:v>
                </c:pt>
                <c:pt idx="3">
                  <c:v>33.707865168539328</c:v>
                </c:pt>
                <c:pt idx="4">
                  <c:v>0</c:v>
                </c:pt>
                <c:pt idx="5">
                  <c:v>3.3707865168539324</c:v>
                </c:pt>
                <c:pt idx="6">
                  <c:v>2.2471910112359552</c:v>
                </c:pt>
                <c:pt idx="7">
                  <c:v>5.6179775280898872</c:v>
                </c:pt>
                <c:pt idx="8">
                  <c:v>0</c:v>
                </c:pt>
                <c:pt idx="9">
                  <c:v>0</c:v>
                </c:pt>
                <c:pt idx="10">
                  <c:v>0</c:v>
                </c:pt>
              </c:numCache>
            </c:numRef>
          </c:val>
          <c:extLst>
            <c:ext xmlns:c16="http://schemas.microsoft.com/office/drawing/2014/chart" uri="{C3380CC4-5D6E-409C-BE32-E72D297353CC}">
              <c16:uniqueId val="{00000007-4003-4163-856D-377A8A786BE2}"/>
            </c:ext>
          </c:extLst>
        </c:ser>
        <c:ser>
          <c:idx val="2"/>
          <c:order val="2"/>
          <c:tx>
            <c:strRef>
              <c:f>グラフワーク２!$E$29</c:f>
              <c:strCache>
                <c:ptCount val="1"/>
                <c:pt idx="0">
                  <c:v>女性</c:v>
                </c:pt>
              </c:strCache>
            </c:strRef>
          </c:tx>
          <c:spPr>
            <a:pattFill prst="pct50">
              <a:fgClr>
                <a:sysClr val="windowText" lastClr="000000"/>
              </a:fgClr>
              <a:bgClr>
                <a:sysClr val="window" lastClr="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グラフワーク２!$B$30:$B$40</c:f>
              <c:strCache>
                <c:ptCount val="11"/>
                <c:pt idx="0">
                  <c:v>配偶者</c:v>
                </c:pt>
                <c:pt idx="1">
                  <c:v>子ども</c:v>
                </c:pt>
                <c:pt idx="2">
                  <c:v>父（子どもの祖父）</c:v>
                </c:pt>
                <c:pt idx="3">
                  <c:v>母（子どもの祖母）</c:v>
                </c:pt>
                <c:pt idx="4">
                  <c:v>孫</c:v>
                </c:pt>
                <c:pt idx="5">
                  <c:v>きょうだい</c:v>
                </c:pt>
                <c:pt idx="6">
                  <c:v>祖父（子どもの曽祖父）</c:v>
                </c:pt>
                <c:pt idx="7">
                  <c:v>祖母（子どもの曾祖母）</c:v>
                </c:pt>
                <c:pt idx="8">
                  <c:v>その他</c:v>
                </c:pt>
                <c:pt idx="9">
                  <c:v>無回答</c:v>
                </c:pt>
                <c:pt idx="10">
                  <c:v>無効回答</c:v>
                </c:pt>
              </c:strCache>
            </c:strRef>
          </c:cat>
          <c:val>
            <c:numRef>
              <c:f>グラフワーク２!$E$30:$E$40</c:f>
              <c:numCache>
                <c:formatCode>0.0_ </c:formatCode>
                <c:ptCount val="11"/>
                <c:pt idx="0">
                  <c:v>85.714285714285708</c:v>
                </c:pt>
                <c:pt idx="1">
                  <c:v>98.997493734335833</c:v>
                </c:pt>
                <c:pt idx="2">
                  <c:v>21.052631578947366</c:v>
                </c:pt>
                <c:pt idx="3">
                  <c:v>28.07017543859649</c:v>
                </c:pt>
                <c:pt idx="4">
                  <c:v>0</c:v>
                </c:pt>
                <c:pt idx="5">
                  <c:v>1.2531328320802004</c:v>
                </c:pt>
                <c:pt idx="6">
                  <c:v>1.5037593984962405</c:v>
                </c:pt>
                <c:pt idx="7">
                  <c:v>2.7568922305764412</c:v>
                </c:pt>
                <c:pt idx="8">
                  <c:v>0.50125313283208017</c:v>
                </c:pt>
                <c:pt idx="9">
                  <c:v>0</c:v>
                </c:pt>
                <c:pt idx="10">
                  <c:v>0</c:v>
                </c:pt>
              </c:numCache>
            </c:numRef>
          </c:val>
          <c:extLst>
            <c:ext xmlns:c16="http://schemas.microsoft.com/office/drawing/2014/chart" uri="{C3380CC4-5D6E-409C-BE32-E72D297353CC}">
              <c16:uniqueId val="{00000008-4003-4163-856D-377A8A786BE2}"/>
            </c:ext>
          </c:extLst>
        </c:ser>
        <c:ser>
          <c:idx val="3"/>
          <c:order val="3"/>
          <c:tx>
            <c:strRef>
              <c:f>グラフワーク２!$F$29</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003-4163-856D-377A8A786BE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グラフワーク２!$B$30:$B$40</c:f>
              <c:strCache>
                <c:ptCount val="11"/>
                <c:pt idx="0">
                  <c:v>配偶者</c:v>
                </c:pt>
                <c:pt idx="1">
                  <c:v>子ども</c:v>
                </c:pt>
                <c:pt idx="2">
                  <c:v>父（子どもの祖父）</c:v>
                </c:pt>
                <c:pt idx="3">
                  <c:v>母（子どもの祖母）</c:v>
                </c:pt>
                <c:pt idx="4">
                  <c:v>孫</c:v>
                </c:pt>
                <c:pt idx="5">
                  <c:v>きょうだい</c:v>
                </c:pt>
                <c:pt idx="6">
                  <c:v>祖父（子どもの曽祖父）</c:v>
                </c:pt>
                <c:pt idx="7">
                  <c:v>祖母（子どもの曾祖母）</c:v>
                </c:pt>
                <c:pt idx="8">
                  <c:v>その他</c:v>
                </c:pt>
                <c:pt idx="9">
                  <c:v>無回答</c:v>
                </c:pt>
                <c:pt idx="10">
                  <c:v>無効回答</c:v>
                </c:pt>
              </c:strCache>
            </c:strRef>
          </c:cat>
          <c:val>
            <c:numRef>
              <c:f>グラフワーク２!$F$30:$F$40</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4003-4163-856D-377A8A786BE2}"/>
            </c:ext>
          </c:extLst>
        </c:ser>
        <c:ser>
          <c:idx val="4"/>
          <c:order val="4"/>
          <c:tx>
            <c:strRef>
              <c:f>グラフワーク２!$G$29</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dLbl>
              <c:idx val="10"/>
              <c:delete val="1"/>
              <c:extLst>
                <c:ext xmlns:c15="http://schemas.microsoft.com/office/drawing/2012/chart" uri="{CE6537A1-D6FC-4f65-9D91-7224C49458BB}"/>
                <c:ext xmlns:c16="http://schemas.microsoft.com/office/drawing/2014/chart" uri="{C3380CC4-5D6E-409C-BE32-E72D297353CC}">
                  <c16:uniqueId val="{00000000-BD38-4ECC-908A-04A2C63C1A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グラフワーク２!$B$30:$B$40</c:f>
              <c:strCache>
                <c:ptCount val="11"/>
                <c:pt idx="0">
                  <c:v>配偶者</c:v>
                </c:pt>
                <c:pt idx="1">
                  <c:v>子ども</c:v>
                </c:pt>
                <c:pt idx="2">
                  <c:v>父（子どもの祖父）</c:v>
                </c:pt>
                <c:pt idx="3">
                  <c:v>母（子どもの祖母）</c:v>
                </c:pt>
                <c:pt idx="4">
                  <c:v>孫</c:v>
                </c:pt>
                <c:pt idx="5">
                  <c:v>きょうだい</c:v>
                </c:pt>
                <c:pt idx="6">
                  <c:v>祖父（子どもの曽祖父）</c:v>
                </c:pt>
                <c:pt idx="7">
                  <c:v>祖母（子どもの曾祖母）</c:v>
                </c:pt>
                <c:pt idx="8">
                  <c:v>その他</c:v>
                </c:pt>
                <c:pt idx="9">
                  <c:v>無回答</c:v>
                </c:pt>
                <c:pt idx="10">
                  <c:v>無効回答</c:v>
                </c:pt>
              </c:strCache>
            </c:strRef>
          </c:cat>
          <c:val>
            <c:numRef>
              <c:f>グラフワーク２!$G$30:$G$40</c:f>
              <c:numCache>
                <c:formatCode>0.0_ </c:formatCode>
                <c:ptCount val="11"/>
                <c:pt idx="0">
                  <c:v>84.133611691022963</c:v>
                </c:pt>
                <c:pt idx="1">
                  <c:v>99.164926931106478</c:v>
                </c:pt>
                <c:pt idx="2">
                  <c:v>30.062630480167016</c:v>
                </c:pt>
                <c:pt idx="3">
                  <c:v>38.622129436325679</c:v>
                </c:pt>
                <c:pt idx="4">
                  <c:v>0.41753653444676408</c:v>
                </c:pt>
                <c:pt idx="5">
                  <c:v>2.9227557411273488</c:v>
                </c:pt>
                <c:pt idx="6">
                  <c:v>1.8789144050104385</c:v>
                </c:pt>
                <c:pt idx="7">
                  <c:v>6.0542797494780789</c:v>
                </c:pt>
                <c:pt idx="8">
                  <c:v>2.9227557411273488</c:v>
                </c:pt>
                <c:pt idx="9">
                  <c:v>0.20876826722338204</c:v>
                </c:pt>
                <c:pt idx="10">
                  <c:v>0</c:v>
                </c:pt>
              </c:numCache>
            </c:numRef>
          </c:val>
          <c:extLst>
            <c:ext xmlns:c16="http://schemas.microsoft.com/office/drawing/2014/chart" uri="{C3380CC4-5D6E-409C-BE32-E72D297353CC}">
              <c16:uniqueId val="{00000000-C45A-4177-80BC-BD83F170D55F}"/>
            </c:ext>
          </c:extLst>
        </c:ser>
        <c:dLbls>
          <c:showLegendKey val="0"/>
          <c:showVal val="0"/>
          <c:showCatName val="0"/>
          <c:showSerName val="0"/>
          <c:showPercent val="0"/>
          <c:showBubbleSize val="0"/>
        </c:dLbls>
        <c:gapWidth val="40"/>
        <c:axId val="204767368"/>
        <c:axId val="203334032"/>
      </c:barChart>
      <c:catAx>
        <c:axId val="2047673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4032"/>
        <c:crosses val="autoZero"/>
        <c:auto val="1"/>
        <c:lblAlgn val="ctr"/>
        <c:lblOffset val="100"/>
        <c:tickLblSkip val="1"/>
        <c:tickMarkSkip val="1"/>
        <c:noMultiLvlLbl val="0"/>
      </c:catAx>
      <c:valAx>
        <c:axId val="20333403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767368"/>
        <c:crosses val="autoZero"/>
        <c:crossBetween val="between"/>
        <c:majorUnit val="20"/>
      </c:valAx>
      <c:spPr>
        <a:noFill/>
        <a:ln w="3175">
          <a:solidFill>
            <a:srgbClr val="000000"/>
          </a:solidFill>
          <a:prstDash val="solid"/>
        </a:ln>
      </c:spPr>
    </c:plotArea>
    <c:legend>
      <c:legendPos val="r"/>
      <c:layout>
        <c:manualLayout>
          <c:xMode val="edge"/>
          <c:yMode val="edge"/>
          <c:x val="0.74794520547945209"/>
          <c:y val="0.78945255571867079"/>
          <c:w val="0.15347959587243376"/>
          <c:h val="0.1695598395028208"/>
        </c:manualLayout>
      </c:layout>
      <c:overlay val="0"/>
      <c:spPr>
        <a:solidFill>
          <a:srgbClr xmlns:mc="http://schemas.openxmlformats.org/markup-compatibility/2006" xmlns:a14="http://schemas.microsoft.com/office/drawing/2010/main" val="FFFFFF" mc:Ignorable="a14" a14:legacySpreadsheetColorIndex="9"/>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グラフワーク２!$B$631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1C2-4CC2-89F0-F046362DD12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1C2-4CC2-89F0-F046362DD12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1C2-4CC2-89F0-F046362DD12E}"/>
                </c:ext>
              </c:extLst>
            </c:dLbl>
            <c:dLbl>
              <c:idx val="3"/>
              <c:delete val="1"/>
              <c:extLst>
                <c:ext xmlns:c15="http://schemas.microsoft.com/office/drawing/2012/chart" uri="{CE6537A1-D6FC-4f65-9D91-7224C49458BB}"/>
                <c:ext xmlns:c16="http://schemas.microsoft.com/office/drawing/2014/chart" uri="{C3380CC4-5D6E-409C-BE32-E72D297353CC}">
                  <c16:uniqueId val="{00000006-C148-459A-B82C-423C30E958F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グラフワーク２!$C$630:$G$630</c:f>
              <c:strCache>
                <c:ptCount val="5"/>
                <c:pt idx="0">
                  <c:v>合計</c:v>
                </c:pt>
                <c:pt idx="1">
                  <c:v>男性</c:v>
                </c:pt>
                <c:pt idx="2">
                  <c:v>女性</c:v>
                </c:pt>
                <c:pt idx="3">
                  <c:v>その他</c:v>
                </c:pt>
                <c:pt idx="4">
                  <c:v>前回調査</c:v>
                </c:pt>
              </c:strCache>
            </c:strRef>
          </c:cat>
          <c:val>
            <c:numRef>
              <c:f>グラフワーク２!$C$631:$G$631</c:f>
              <c:numCache>
                <c:formatCode>0.0_ </c:formatCode>
                <c:ptCount val="5"/>
                <c:pt idx="0">
                  <c:v>40.368852459016388</c:v>
                </c:pt>
                <c:pt idx="1">
                  <c:v>35.955056179775283</c:v>
                </c:pt>
                <c:pt idx="2">
                  <c:v>41.353383458646611</c:v>
                </c:pt>
                <c:pt idx="3">
                  <c:v>0</c:v>
                </c:pt>
                <c:pt idx="4">
                  <c:v>25.260960334029228</c:v>
                </c:pt>
              </c:numCache>
            </c:numRef>
          </c:val>
          <c:extLst>
            <c:ext xmlns:c16="http://schemas.microsoft.com/office/drawing/2014/chart" uri="{C3380CC4-5D6E-409C-BE32-E72D297353CC}">
              <c16:uniqueId val="{00000003-21C2-4CC2-89F0-F046362DD12E}"/>
            </c:ext>
          </c:extLst>
        </c:ser>
        <c:ser>
          <c:idx val="1"/>
          <c:order val="1"/>
          <c:tx>
            <c:strRef>
              <c:f>グラフワーク２!$B$632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C148-459A-B82C-423C30E958F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グラフワーク２!$C$630:$G$630</c:f>
              <c:strCache>
                <c:ptCount val="5"/>
                <c:pt idx="0">
                  <c:v>合計</c:v>
                </c:pt>
                <c:pt idx="1">
                  <c:v>男性</c:v>
                </c:pt>
                <c:pt idx="2">
                  <c:v>女性</c:v>
                </c:pt>
                <c:pt idx="3">
                  <c:v>その他</c:v>
                </c:pt>
                <c:pt idx="4">
                  <c:v>前回調査</c:v>
                </c:pt>
              </c:strCache>
            </c:strRef>
          </c:cat>
          <c:val>
            <c:numRef>
              <c:f>グラフワーク２!$C$632:$G$632</c:f>
              <c:numCache>
                <c:formatCode>0.0_ </c:formatCode>
                <c:ptCount val="5"/>
                <c:pt idx="0">
                  <c:v>34.83606557377049</c:v>
                </c:pt>
                <c:pt idx="1">
                  <c:v>44.943820224719097</c:v>
                </c:pt>
                <c:pt idx="2">
                  <c:v>32.581453634085214</c:v>
                </c:pt>
                <c:pt idx="3">
                  <c:v>0</c:v>
                </c:pt>
                <c:pt idx="4">
                  <c:v>54.070981210855948</c:v>
                </c:pt>
              </c:numCache>
            </c:numRef>
          </c:val>
          <c:extLst>
            <c:ext xmlns:c16="http://schemas.microsoft.com/office/drawing/2014/chart" uri="{C3380CC4-5D6E-409C-BE32-E72D297353CC}">
              <c16:uniqueId val="{00000004-21C2-4CC2-89F0-F046362DD12E}"/>
            </c:ext>
          </c:extLst>
        </c:ser>
        <c:ser>
          <c:idx val="2"/>
          <c:order val="2"/>
          <c:tx>
            <c:strRef>
              <c:f>グラフワーク２!$B$633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1C2-4CC2-89F0-F046362DD12E}"/>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1C2-4CC2-89F0-F046362DD12E}"/>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1C2-4CC2-89F0-F046362DD12E}"/>
                </c:ext>
              </c:extLst>
            </c:dLbl>
            <c:dLbl>
              <c:idx val="3"/>
              <c:delete val="1"/>
              <c:extLst>
                <c:ext xmlns:c15="http://schemas.microsoft.com/office/drawing/2012/chart" uri="{CE6537A1-D6FC-4f65-9D91-7224C49458BB}"/>
                <c:ext xmlns:c16="http://schemas.microsoft.com/office/drawing/2014/chart" uri="{C3380CC4-5D6E-409C-BE32-E72D297353CC}">
                  <c16:uniqueId val="{00000008-21C2-4CC2-89F0-F046362DD12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グラフワーク２!$C$630:$G$630</c:f>
              <c:strCache>
                <c:ptCount val="5"/>
                <c:pt idx="0">
                  <c:v>合計</c:v>
                </c:pt>
                <c:pt idx="1">
                  <c:v>男性</c:v>
                </c:pt>
                <c:pt idx="2">
                  <c:v>女性</c:v>
                </c:pt>
                <c:pt idx="3">
                  <c:v>その他</c:v>
                </c:pt>
                <c:pt idx="4">
                  <c:v>前回調査</c:v>
                </c:pt>
              </c:strCache>
            </c:strRef>
          </c:cat>
          <c:val>
            <c:numRef>
              <c:f>グラフワーク２!$C$633:$G$633</c:f>
              <c:numCache>
                <c:formatCode>0.0_ </c:formatCode>
                <c:ptCount val="5"/>
                <c:pt idx="0">
                  <c:v>23.975409836065573</c:v>
                </c:pt>
                <c:pt idx="1">
                  <c:v>17.977528089887642</c:v>
                </c:pt>
                <c:pt idx="2">
                  <c:v>25.313283208020049</c:v>
                </c:pt>
                <c:pt idx="3">
                  <c:v>0</c:v>
                </c:pt>
                <c:pt idx="4">
                  <c:v>19.832985386221296</c:v>
                </c:pt>
              </c:numCache>
            </c:numRef>
          </c:val>
          <c:extLst>
            <c:ext xmlns:c16="http://schemas.microsoft.com/office/drawing/2014/chart" uri="{C3380CC4-5D6E-409C-BE32-E72D297353CC}">
              <c16:uniqueId val="{00000009-21C2-4CC2-89F0-F046362DD12E}"/>
            </c:ext>
          </c:extLst>
        </c:ser>
        <c:ser>
          <c:idx val="3"/>
          <c:order val="3"/>
          <c:tx>
            <c:strRef>
              <c:f>グラフワーク２!$B$634</c:f>
              <c:strCache>
                <c:ptCount val="1"/>
                <c:pt idx="0">
                  <c:v>無回答</c:v>
                </c:pt>
              </c:strCache>
            </c:strRef>
          </c:tx>
          <c:spPr>
            <a:noFill/>
            <a:ln w="12700" cap="flat" cmpd="sng" algn="ctr">
              <a:solidFill>
                <a:sysClr val="windowText" lastClr="000000"/>
              </a:solidFill>
              <a:prstDash val="solid"/>
              <a:round/>
              <a:headEnd type="none" w="med" len="med"/>
              <a:tailEnd type="none" w="med" len="me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21C2-4CC2-89F0-F046362DD12E}"/>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21C2-4CC2-89F0-F046362DD12E}"/>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21C2-4CC2-89F0-F046362DD12E}"/>
                </c:ext>
              </c:extLst>
            </c:dLbl>
            <c:dLbl>
              <c:idx val="3"/>
              <c:delete val="1"/>
              <c:extLst>
                <c:ext xmlns:c15="http://schemas.microsoft.com/office/drawing/2012/chart" uri="{CE6537A1-D6FC-4f65-9D91-7224C49458BB}"/>
                <c:ext xmlns:c16="http://schemas.microsoft.com/office/drawing/2014/chart" uri="{C3380CC4-5D6E-409C-BE32-E72D297353CC}">
                  <c16:uniqueId val="{0000000D-21C2-4CC2-89F0-F046362DD12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グラフワーク２!$C$630:$G$630</c:f>
              <c:strCache>
                <c:ptCount val="5"/>
                <c:pt idx="0">
                  <c:v>合計</c:v>
                </c:pt>
                <c:pt idx="1">
                  <c:v>男性</c:v>
                </c:pt>
                <c:pt idx="2">
                  <c:v>女性</c:v>
                </c:pt>
                <c:pt idx="3">
                  <c:v>その他</c:v>
                </c:pt>
                <c:pt idx="4">
                  <c:v>前回調査</c:v>
                </c:pt>
              </c:strCache>
            </c:strRef>
          </c:cat>
          <c:val>
            <c:numRef>
              <c:f>グラフワーク２!$C$634:$G$634</c:f>
              <c:numCache>
                <c:formatCode>0.0_ </c:formatCode>
                <c:ptCount val="5"/>
                <c:pt idx="0">
                  <c:v>0.61475409836065575</c:v>
                </c:pt>
                <c:pt idx="1">
                  <c:v>1.1235955056179776</c:v>
                </c:pt>
                <c:pt idx="2">
                  <c:v>0.50125313283208017</c:v>
                </c:pt>
                <c:pt idx="3">
                  <c:v>0</c:v>
                </c:pt>
                <c:pt idx="4">
                  <c:v>0.83507306889352817</c:v>
                </c:pt>
              </c:numCache>
            </c:numRef>
          </c:val>
          <c:extLst>
            <c:ext xmlns:c16="http://schemas.microsoft.com/office/drawing/2014/chart" uri="{C3380CC4-5D6E-409C-BE32-E72D297353CC}">
              <c16:uniqueId val="{0000000E-21C2-4CC2-89F0-F046362DD12E}"/>
            </c:ext>
          </c:extLst>
        </c:ser>
        <c:ser>
          <c:idx val="4"/>
          <c:order val="4"/>
          <c:tx>
            <c:strRef>
              <c:f>グラフワーク２!$B$635</c:f>
              <c:strCache>
                <c:ptCount val="1"/>
                <c:pt idx="0">
                  <c:v>無効回答</c:v>
                </c:pt>
              </c:strCache>
            </c:strRef>
          </c:tx>
          <c:spPr>
            <a:pattFill prst="pct90">
              <a:fgClr>
                <a:sysClr val="windowText" lastClr="000000"/>
              </a:fgClr>
              <a:bgClr>
                <a:srgbClr val="FFFFFF"/>
              </a:bgClr>
            </a:pattFill>
            <a:ln w="9525" cap="flat" cmpd="sng" algn="ctr">
              <a:solidFill>
                <a:sysClr val="windowText" lastClr="000000"/>
              </a:solidFill>
              <a:prstDash val="solid"/>
              <a:round/>
              <a:headEnd type="none" w="med" len="med"/>
              <a:tailEnd type="none" w="med" len="med"/>
            </a:ln>
          </c:spPr>
          <c:invertIfNegative val="0"/>
          <c:dLbls>
            <c:dLbl>
              <c:idx val="0"/>
              <c:layout>
                <c:manualLayout>
                  <c:x val="4.3747025762003275E-2"/>
                  <c:y val="3.549340678656050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148-459A-B82C-423C30E958F8}"/>
                </c:ext>
              </c:extLst>
            </c:dLbl>
            <c:dLbl>
              <c:idx val="1"/>
              <c:layout>
                <c:manualLayout>
                  <c:x val="4.374702576200343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48-459A-B82C-423C30E958F8}"/>
                </c:ext>
              </c:extLst>
            </c:dLbl>
            <c:dLbl>
              <c:idx val="2"/>
              <c:layout>
                <c:manualLayout>
                  <c:x val="4.812172833820378E-2"/>
                  <c:y val="6.0977208555859412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148-459A-B82C-423C30E958F8}"/>
                </c:ext>
              </c:extLst>
            </c:dLbl>
            <c:dLbl>
              <c:idx val="3"/>
              <c:layout>
                <c:manualLayout>
                  <c:x val="-1.0025244257981964E-17"/>
                  <c:y val="6.097720854876072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148-459A-B82C-423C30E958F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グラフワーク２!$C$630:$G$630</c:f>
              <c:strCache>
                <c:ptCount val="5"/>
                <c:pt idx="0">
                  <c:v>合計</c:v>
                </c:pt>
                <c:pt idx="1">
                  <c:v>男性</c:v>
                </c:pt>
                <c:pt idx="2">
                  <c:v>女性</c:v>
                </c:pt>
                <c:pt idx="3">
                  <c:v>その他</c:v>
                </c:pt>
                <c:pt idx="4">
                  <c:v>前回調査</c:v>
                </c:pt>
              </c:strCache>
            </c:strRef>
          </c:cat>
          <c:val>
            <c:numRef>
              <c:f>グラフワーク２!$C$635:$G$635</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C148-459A-B82C-423C30E958F8}"/>
            </c:ext>
          </c:extLst>
        </c:ser>
        <c:dLbls>
          <c:showLegendKey val="0"/>
          <c:showVal val="0"/>
          <c:showCatName val="0"/>
          <c:showSerName val="0"/>
          <c:showPercent val="0"/>
          <c:showBubbleSize val="0"/>
        </c:dLbls>
        <c:gapWidth val="100"/>
        <c:overlap val="100"/>
        <c:axId val="242388512"/>
        <c:axId val="242388904"/>
      </c:barChart>
      <c:catAx>
        <c:axId val="242388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88904"/>
        <c:crosses val="autoZero"/>
        <c:auto val="1"/>
        <c:lblAlgn val="ctr"/>
        <c:lblOffset val="100"/>
        <c:tickLblSkip val="1"/>
        <c:tickMarkSkip val="1"/>
        <c:noMultiLvlLbl val="0"/>
      </c:catAx>
      <c:valAx>
        <c:axId val="24238890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88512"/>
        <c:crosses val="autoZero"/>
        <c:crossBetween val="between"/>
        <c:majorUnit val="0.2"/>
      </c:valAx>
      <c:spPr>
        <a:noFill/>
        <a:ln w="12700">
          <a:solidFill>
            <a:srgbClr val="808080"/>
          </a:solidFill>
          <a:prstDash val="solid"/>
        </a:ln>
      </c:spPr>
    </c:plotArea>
    <c:legend>
      <c:legendPos val="r"/>
      <c:layout>
        <c:manualLayout>
          <c:xMode val="edge"/>
          <c:yMode val="edge"/>
          <c:x val="0.86347707216657488"/>
          <c:y val="0.14944298629337999"/>
          <c:w val="0.12996655763782597"/>
          <c:h val="0.8188403720341448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グラフワーク２!$J$631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5F-47D5-A6C8-263837027B56}"/>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5F-47D5-A6C8-263837027B56}"/>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5F-47D5-A6C8-263837027B5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グラフワーク２!$K$630:$O$630</c:f>
              <c:strCache>
                <c:ptCount val="5"/>
                <c:pt idx="0">
                  <c:v>合計</c:v>
                </c:pt>
                <c:pt idx="1">
                  <c:v>男性</c:v>
                </c:pt>
                <c:pt idx="2">
                  <c:v>女性</c:v>
                </c:pt>
                <c:pt idx="3">
                  <c:v>その他</c:v>
                </c:pt>
                <c:pt idx="4">
                  <c:v>前回調査</c:v>
                </c:pt>
              </c:strCache>
            </c:strRef>
          </c:cat>
          <c:val>
            <c:numRef>
              <c:f>グラフワーク２!$K$631:$O$631</c:f>
              <c:numCache>
                <c:formatCode>0.0_ </c:formatCode>
                <c:ptCount val="5"/>
                <c:pt idx="0">
                  <c:v>61.270491803278695</c:v>
                </c:pt>
                <c:pt idx="1">
                  <c:v>53.164556962025308</c:v>
                </c:pt>
                <c:pt idx="2">
                  <c:v>69.07630522088354</c:v>
                </c:pt>
                <c:pt idx="3">
                  <c:v>50</c:v>
                </c:pt>
                <c:pt idx="4">
                  <c:v>45.454545454545453</c:v>
                </c:pt>
              </c:numCache>
            </c:numRef>
          </c:val>
          <c:extLst>
            <c:ext xmlns:c16="http://schemas.microsoft.com/office/drawing/2014/chart" uri="{C3380CC4-5D6E-409C-BE32-E72D297353CC}">
              <c16:uniqueId val="{00000003-A35F-47D5-A6C8-263837027B56}"/>
            </c:ext>
          </c:extLst>
        </c:ser>
        <c:ser>
          <c:idx val="1"/>
          <c:order val="1"/>
          <c:tx>
            <c:strRef>
              <c:f>グラフワーク２!$J$632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グラフワーク２!$K$630:$O$630</c:f>
              <c:strCache>
                <c:ptCount val="5"/>
                <c:pt idx="0">
                  <c:v>合計</c:v>
                </c:pt>
                <c:pt idx="1">
                  <c:v>男性</c:v>
                </c:pt>
                <c:pt idx="2">
                  <c:v>女性</c:v>
                </c:pt>
                <c:pt idx="3">
                  <c:v>その他</c:v>
                </c:pt>
                <c:pt idx="4">
                  <c:v>前回調査</c:v>
                </c:pt>
              </c:strCache>
            </c:strRef>
          </c:cat>
          <c:val>
            <c:numRef>
              <c:f>グラフワーク２!$K$632:$O$632</c:f>
              <c:numCache>
                <c:formatCode>0.0_ </c:formatCode>
                <c:ptCount val="5"/>
                <c:pt idx="0">
                  <c:v>19.877049180327869</c:v>
                </c:pt>
                <c:pt idx="1">
                  <c:v>23.628691983122362</c:v>
                </c:pt>
                <c:pt idx="2">
                  <c:v>16.064257028112451</c:v>
                </c:pt>
                <c:pt idx="3">
                  <c:v>50</c:v>
                </c:pt>
                <c:pt idx="4">
                  <c:v>31.611570247933884</c:v>
                </c:pt>
              </c:numCache>
            </c:numRef>
          </c:val>
          <c:extLst>
            <c:ext xmlns:c16="http://schemas.microsoft.com/office/drawing/2014/chart" uri="{C3380CC4-5D6E-409C-BE32-E72D297353CC}">
              <c16:uniqueId val="{00000004-A35F-47D5-A6C8-263837027B56}"/>
            </c:ext>
          </c:extLst>
        </c:ser>
        <c:ser>
          <c:idx val="2"/>
          <c:order val="2"/>
          <c:tx>
            <c:strRef>
              <c:f>グラフワーク２!$J$633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35F-47D5-A6C8-263837027B56}"/>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35F-47D5-A6C8-263837027B56}"/>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35F-47D5-A6C8-263837027B56}"/>
                </c:ext>
              </c:extLst>
            </c:dLbl>
            <c:dLbl>
              <c:idx val="3"/>
              <c:layout>
                <c:manualLayout>
                  <c:x val="-8.7717953624363576E-3"/>
                  <c:y val="2.4634807275317142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35F-47D5-A6C8-263837027B5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グラフワーク２!$K$630:$O$630</c:f>
              <c:strCache>
                <c:ptCount val="5"/>
                <c:pt idx="0">
                  <c:v>合計</c:v>
                </c:pt>
                <c:pt idx="1">
                  <c:v>男性</c:v>
                </c:pt>
                <c:pt idx="2">
                  <c:v>女性</c:v>
                </c:pt>
                <c:pt idx="3">
                  <c:v>その他</c:v>
                </c:pt>
                <c:pt idx="4">
                  <c:v>前回調査</c:v>
                </c:pt>
              </c:strCache>
            </c:strRef>
          </c:cat>
          <c:val>
            <c:numRef>
              <c:f>グラフワーク２!$K$633:$O$633</c:f>
              <c:numCache>
                <c:formatCode>0.0_ </c:formatCode>
                <c:ptCount val="5"/>
                <c:pt idx="0">
                  <c:v>18.852459016393443</c:v>
                </c:pt>
                <c:pt idx="1">
                  <c:v>23.206751054852319</c:v>
                </c:pt>
                <c:pt idx="2">
                  <c:v>14.859437751004014</c:v>
                </c:pt>
                <c:pt idx="3">
                  <c:v>0</c:v>
                </c:pt>
                <c:pt idx="4">
                  <c:v>22.93388429752066</c:v>
                </c:pt>
              </c:numCache>
            </c:numRef>
          </c:val>
          <c:extLst>
            <c:ext xmlns:c16="http://schemas.microsoft.com/office/drawing/2014/chart" uri="{C3380CC4-5D6E-409C-BE32-E72D297353CC}">
              <c16:uniqueId val="{00000009-A35F-47D5-A6C8-263837027B56}"/>
            </c:ext>
          </c:extLst>
        </c:ser>
        <c:ser>
          <c:idx val="3"/>
          <c:order val="3"/>
          <c:tx>
            <c:strRef>
              <c:f>グラフワーク２!$J$634</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A35F-47D5-A6C8-263837027B56}"/>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A35F-47D5-A6C8-263837027B56}"/>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A35F-47D5-A6C8-263837027B56}"/>
                </c:ext>
              </c:extLst>
            </c:dLbl>
            <c:dLbl>
              <c:idx val="3"/>
              <c:layout>
                <c:manualLayout>
                  <c:x val="2.3778403057882654E-2"/>
                  <c:y val="8.2514408923166239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35F-47D5-A6C8-263837027B56}"/>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グラフワーク２!$K$630:$O$630</c:f>
              <c:strCache>
                <c:ptCount val="5"/>
                <c:pt idx="0">
                  <c:v>合計</c:v>
                </c:pt>
                <c:pt idx="1">
                  <c:v>男性</c:v>
                </c:pt>
                <c:pt idx="2">
                  <c:v>女性</c:v>
                </c:pt>
                <c:pt idx="3">
                  <c:v>その他</c:v>
                </c:pt>
                <c:pt idx="4">
                  <c:v>前回調査</c:v>
                </c:pt>
              </c:strCache>
            </c:strRef>
          </c:cat>
          <c:val>
            <c:numRef>
              <c:f>グラフワーク２!$K$634:$O$634</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E-A35F-47D5-A6C8-263837027B56}"/>
            </c:ext>
          </c:extLst>
        </c:ser>
        <c:ser>
          <c:idx val="4"/>
          <c:order val="4"/>
          <c:tx>
            <c:strRef>
              <c:f>グラフワーク２!$J$635</c:f>
              <c:strCache>
                <c:ptCount val="1"/>
                <c:pt idx="0">
                  <c:v>無効回答</c:v>
                </c:pt>
              </c:strCache>
            </c:strRef>
          </c:tx>
          <c:spPr>
            <a:pattFill prst="pct90">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2496430914404119E-2"/>
                  <c:y val="3.549342842946238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AAA-44C0-8F27-014740A36607}"/>
                </c:ext>
              </c:extLst>
            </c:dLbl>
            <c:dLbl>
              <c:idx val="1"/>
              <c:layout>
                <c:manualLayout>
                  <c:x val="5.03090796263039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AAA-44C0-8F27-014740A36607}"/>
                </c:ext>
              </c:extLst>
            </c:dLbl>
            <c:dLbl>
              <c:idx val="2"/>
              <c:layout>
                <c:manualLayout>
                  <c:x val="5.0309079626303953E-2"/>
                  <c:y val="7.09868568589247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AAA-44C0-8F27-014740A36607}"/>
                </c:ext>
              </c:extLst>
            </c:dLbl>
            <c:dLbl>
              <c:idx val="3"/>
              <c:layout>
                <c:manualLayout>
                  <c:x val="5.0309079626303953E-2"/>
                  <c:y val="7.744719980292154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AAA-44C0-8F27-014740A3660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グラフワーク２!$K$630:$O$630</c:f>
              <c:strCache>
                <c:ptCount val="5"/>
                <c:pt idx="0">
                  <c:v>合計</c:v>
                </c:pt>
                <c:pt idx="1">
                  <c:v>男性</c:v>
                </c:pt>
                <c:pt idx="2">
                  <c:v>女性</c:v>
                </c:pt>
                <c:pt idx="3">
                  <c:v>その他</c:v>
                </c:pt>
                <c:pt idx="4">
                  <c:v>前回調査</c:v>
                </c:pt>
              </c:strCache>
            </c:strRef>
          </c:cat>
          <c:val>
            <c:numRef>
              <c:f>グラフワーク２!$K$635:$O$635</c:f>
              <c:numCache>
                <c:formatCode>0.0_ </c:formatCode>
                <c:ptCount val="5"/>
                <c:pt idx="0">
                  <c:v>0</c:v>
                </c:pt>
                <c:pt idx="1">
                  <c:v>0</c:v>
                </c:pt>
                <c:pt idx="2">
                  <c:v>0</c:v>
                </c:pt>
                <c:pt idx="3">
                  <c:v>0</c:v>
                </c:pt>
              </c:numCache>
            </c:numRef>
          </c:val>
          <c:extLst>
            <c:ext xmlns:c16="http://schemas.microsoft.com/office/drawing/2014/chart" uri="{C3380CC4-5D6E-409C-BE32-E72D297353CC}">
              <c16:uniqueId val="{00000000-3AAA-44C0-8F27-014740A36607}"/>
            </c:ext>
          </c:extLst>
        </c:ser>
        <c:dLbls>
          <c:showLegendKey val="0"/>
          <c:showVal val="0"/>
          <c:showCatName val="0"/>
          <c:showSerName val="0"/>
          <c:showPercent val="0"/>
          <c:showBubbleSize val="0"/>
        </c:dLbls>
        <c:gapWidth val="100"/>
        <c:overlap val="100"/>
        <c:axId val="242389688"/>
        <c:axId val="242390080"/>
      </c:barChart>
      <c:catAx>
        <c:axId val="2423896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90080"/>
        <c:crosses val="autoZero"/>
        <c:auto val="1"/>
        <c:lblAlgn val="ctr"/>
        <c:lblOffset val="100"/>
        <c:tickLblSkip val="1"/>
        <c:tickMarkSkip val="1"/>
        <c:noMultiLvlLbl val="0"/>
      </c:catAx>
      <c:valAx>
        <c:axId val="2423900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89688"/>
        <c:crosses val="autoZero"/>
        <c:crossBetween val="between"/>
        <c:majorUnit val="0.2"/>
      </c:valAx>
      <c:spPr>
        <a:noFill/>
        <a:ln w="12700">
          <a:solidFill>
            <a:srgbClr val="808080"/>
          </a:solidFill>
          <a:prstDash val="solid"/>
        </a:ln>
      </c:spPr>
    </c:plotArea>
    <c:legend>
      <c:legendPos val="r"/>
      <c:layout>
        <c:manualLayout>
          <c:xMode val="edge"/>
          <c:yMode val="edge"/>
          <c:x val="0.86370968564655903"/>
          <c:y val="0.1494428537341923"/>
          <c:w val="0.12973388519522747"/>
          <c:h val="0.8188408713404505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グラフワーク２!$B$638</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B9-4A5E-B52B-E0D27DA84BF3}"/>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B9-4A5E-B52B-E0D27DA84BF3}"/>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0B9-4A5E-B52B-E0D27DA84BF3}"/>
                </c:ext>
              </c:extLst>
            </c:dLbl>
            <c:dLbl>
              <c:idx val="3"/>
              <c:delete val="1"/>
              <c:extLst>
                <c:ext xmlns:c15="http://schemas.microsoft.com/office/drawing/2012/chart" uri="{CE6537A1-D6FC-4f65-9D91-7224C49458BB}"/>
                <c:ext xmlns:c16="http://schemas.microsoft.com/office/drawing/2014/chart" uri="{C3380CC4-5D6E-409C-BE32-E72D297353CC}">
                  <c16:uniqueId val="{00000002-A6F3-492D-9B64-27B783BC257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グラフワーク２!$C$637:$G$637</c:f>
              <c:strCache>
                <c:ptCount val="5"/>
                <c:pt idx="0">
                  <c:v>合計</c:v>
                </c:pt>
                <c:pt idx="1">
                  <c:v>男性</c:v>
                </c:pt>
                <c:pt idx="2">
                  <c:v>女性</c:v>
                </c:pt>
                <c:pt idx="3">
                  <c:v>その他</c:v>
                </c:pt>
                <c:pt idx="4">
                  <c:v>前回調査</c:v>
                </c:pt>
              </c:strCache>
            </c:strRef>
          </c:cat>
          <c:val>
            <c:numRef>
              <c:f>グラフワーク２!$C$638:$G$638</c:f>
              <c:numCache>
                <c:formatCode>0.0_ </c:formatCode>
                <c:ptCount val="5"/>
                <c:pt idx="0">
                  <c:v>25.614754098360653</c:v>
                </c:pt>
                <c:pt idx="1">
                  <c:v>26.966292134831459</c:v>
                </c:pt>
                <c:pt idx="2">
                  <c:v>25.313283208020049</c:v>
                </c:pt>
                <c:pt idx="3">
                  <c:v>0</c:v>
                </c:pt>
                <c:pt idx="4">
                  <c:v>12.31732776617954</c:v>
                </c:pt>
              </c:numCache>
            </c:numRef>
          </c:val>
          <c:extLst>
            <c:ext xmlns:c16="http://schemas.microsoft.com/office/drawing/2014/chart" uri="{C3380CC4-5D6E-409C-BE32-E72D297353CC}">
              <c16:uniqueId val="{00000003-A0B9-4A5E-B52B-E0D27DA84BF3}"/>
            </c:ext>
          </c:extLst>
        </c:ser>
        <c:ser>
          <c:idx val="1"/>
          <c:order val="1"/>
          <c:tx>
            <c:strRef>
              <c:f>グラフワーク２!$B$639</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A6F3-492D-9B64-27B783BC257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グラフワーク２!$C$637:$G$637</c:f>
              <c:strCache>
                <c:ptCount val="5"/>
                <c:pt idx="0">
                  <c:v>合計</c:v>
                </c:pt>
                <c:pt idx="1">
                  <c:v>男性</c:v>
                </c:pt>
                <c:pt idx="2">
                  <c:v>女性</c:v>
                </c:pt>
                <c:pt idx="3">
                  <c:v>その他</c:v>
                </c:pt>
                <c:pt idx="4">
                  <c:v>前回調査</c:v>
                </c:pt>
              </c:strCache>
            </c:strRef>
          </c:cat>
          <c:val>
            <c:numRef>
              <c:f>グラフワーク２!$C$639:$G$639</c:f>
              <c:numCache>
                <c:formatCode>0.0_ </c:formatCode>
                <c:ptCount val="5"/>
                <c:pt idx="0">
                  <c:v>53.073770491803273</c:v>
                </c:pt>
                <c:pt idx="1">
                  <c:v>53.932584269662918</c:v>
                </c:pt>
                <c:pt idx="2">
                  <c:v>52.882205513784463</c:v>
                </c:pt>
                <c:pt idx="3">
                  <c:v>0</c:v>
                </c:pt>
                <c:pt idx="4">
                  <c:v>74.947807933194156</c:v>
                </c:pt>
              </c:numCache>
            </c:numRef>
          </c:val>
          <c:extLst>
            <c:ext xmlns:c16="http://schemas.microsoft.com/office/drawing/2014/chart" uri="{C3380CC4-5D6E-409C-BE32-E72D297353CC}">
              <c16:uniqueId val="{00000004-A0B9-4A5E-B52B-E0D27DA84BF3}"/>
            </c:ext>
          </c:extLst>
        </c:ser>
        <c:ser>
          <c:idx val="2"/>
          <c:order val="2"/>
          <c:tx>
            <c:strRef>
              <c:f>グラフワーク２!$B$640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0B9-4A5E-B52B-E0D27DA84BF3}"/>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0B9-4A5E-B52B-E0D27DA84BF3}"/>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0B9-4A5E-B52B-E0D27DA84BF3}"/>
                </c:ext>
              </c:extLst>
            </c:dLbl>
            <c:dLbl>
              <c:idx val="3"/>
              <c:delete val="1"/>
              <c:extLst>
                <c:ext xmlns:c15="http://schemas.microsoft.com/office/drawing/2012/chart" uri="{CE6537A1-D6FC-4f65-9D91-7224C49458BB}"/>
                <c:ext xmlns:c16="http://schemas.microsoft.com/office/drawing/2014/chart" uri="{C3380CC4-5D6E-409C-BE32-E72D297353CC}">
                  <c16:uniqueId val="{00000008-A0B9-4A5E-B52B-E0D27DA84BF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グラフワーク２!$C$637:$G$637</c:f>
              <c:strCache>
                <c:ptCount val="5"/>
                <c:pt idx="0">
                  <c:v>合計</c:v>
                </c:pt>
                <c:pt idx="1">
                  <c:v>男性</c:v>
                </c:pt>
                <c:pt idx="2">
                  <c:v>女性</c:v>
                </c:pt>
                <c:pt idx="3">
                  <c:v>その他</c:v>
                </c:pt>
                <c:pt idx="4">
                  <c:v>前回調査</c:v>
                </c:pt>
              </c:strCache>
            </c:strRef>
          </c:cat>
          <c:val>
            <c:numRef>
              <c:f>グラフワーク２!$C$640:$G$640</c:f>
              <c:numCache>
                <c:formatCode>0.0_ </c:formatCode>
                <c:ptCount val="5"/>
                <c:pt idx="0">
                  <c:v>20.28688524590164</c:v>
                </c:pt>
                <c:pt idx="1">
                  <c:v>17.977528089887642</c:v>
                </c:pt>
                <c:pt idx="2">
                  <c:v>20.802005012531328</c:v>
                </c:pt>
                <c:pt idx="3">
                  <c:v>0</c:v>
                </c:pt>
                <c:pt idx="4">
                  <c:v>12.108559498956158</c:v>
                </c:pt>
              </c:numCache>
            </c:numRef>
          </c:val>
          <c:extLst>
            <c:ext xmlns:c16="http://schemas.microsoft.com/office/drawing/2014/chart" uri="{C3380CC4-5D6E-409C-BE32-E72D297353CC}">
              <c16:uniqueId val="{00000009-A0B9-4A5E-B52B-E0D27DA84BF3}"/>
            </c:ext>
          </c:extLst>
        </c:ser>
        <c:ser>
          <c:idx val="3"/>
          <c:order val="3"/>
          <c:tx>
            <c:strRef>
              <c:f>グラフワーク２!$B$641</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A0B9-4A5E-B52B-E0D27DA84BF3}"/>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A0B9-4A5E-B52B-E0D27DA84BF3}"/>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A0B9-4A5E-B52B-E0D27DA84BF3}"/>
                </c:ext>
              </c:extLst>
            </c:dLbl>
            <c:dLbl>
              <c:idx val="3"/>
              <c:delete val="1"/>
              <c:extLst>
                <c:ext xmlns:c15="http://schemas.microsoft.com/office/drawing/2012/chart" uri="{CE6537A1-D6FC-4f65-9D91-7224C49458BB}"/>
                <c:ext xmlns:c16="http://schemas.microsoft.com/office/drawing/2014/chart" uri="{C3380CC4-5D6E-409C-BE32-E72D297353CC}">
                  <c16:uniqueId val="{0000000D-A0B9-4A5E-B52B-E0D27DA84BF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グラフワーク２!$C$637:$G$637</c:f>
              <c:strCache>
                <c:ptCount val="5"/>
                <c:pt idx="0">
                  <c:v>合計</c:v>
                </c:pt>
                <c:pt idx="1">
                  <c:v>男性</c:v>
                </c:pt>
                <c:pt idx="2">
                  <c:v>女性</c:v>
                </c:pt>
                <c:pt idx="3">
                  <c:v>その他</c:v>
                </c:pt>
                <c:pt idx="4">
                  <c:v>前回調査</c:v>
                </c:pt>
              </c:strCache>
            </c:strRef>
          </c:cat>
          <c:val>
            <c:numRef>
              <c:f>グラフワーク２!$C$641:$G$641</c:f>
              <c:numCache>
                <c:formatCode>0.0_ </c:formatCode>
                <c:ptCount val="5"/>
                <c:pt idx="0">
                  <c:v>0.81967213114754101</c:v>
                </c:pt>
                <c:pt idx="1">
                  <c:v>1.1235955056179776</c:v>
                </c:pt>
                <c:pt idx="2">
                  <c:v>0.75187969924812026</c:v>
                </c:pt>
                <c:pt idx="3">
                  <c:v>0</c:v>
                </c:pt>
                <c:pt idx="4">
                  <c:v>0.62630480167014613</c:v>
                </c:pt>
              </c:numCache>
            </c:numRef>
          </c:val>
          <c:extLst>
            <c:ext xmlns:c16="http://schemas.microsoft.com/office/drawing/2014/chart" uri="{C3380CC4-5D6E-409C-BE32-E72D297353CC}">
              <c16:uniqueId val="{0000000E-A0B9-4A5E-B52B-E0D27DA84BF3}"/>
            </c:ext>
          </c:extLst>
        </c:ser>
        <c:ser>
          <c:idx val="4"/>
          <c:order val="4"/>
          <c:tx>
            <c:strRef>
              <c:f>グラフワーク２!$B$642</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3.4997620609602591E-2"/>
                  <c:y val="3.549342842946238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6F3-492D-9B64-27B783BC257E}"/>
                </c:ext>
              </c:extLst>
            </c:dLbl>
            <c:dLbl>
              <c:idx val="1"/>
              <c:layout>
                <c:manualLayout>
                  <c:x val="3.49976206096027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6F3-492D-9B64-27B783BC257E}"/>
                </c:ext>
              </c:extLst>
            </c:dLbl>
            <c:dLbl>
              <c:idx val="2"/>
              <c:layout>
                <c:manualLayout>
                  <c:x val="3.499762060960275E-2"/>
                  <c:y val="7.09868568589247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6F3-492D-9B64-27B783BC257E}"/>
                </c:ext>
              </c:extLst>
            </c:dLbl>
            <c:dLbl>
              <c:idx val="3"/>
              <c:layout>
                <c:manualLayout>
                  <c:x val="-1.0025244257981964E-17"/>
                  <c:y val="6.0977245745180399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6F3-492D-9B64-27B783BC257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グラフワーク２!$C$637:$G$637</c:f>
              <c:strCache>
                <c:ptCount val="5"/>
                <c:pt idx="0">
                  <c:v>合計</c:v>
                </c:pt>
                <c:pt idx="1">
                  <c:v>男性</c:v>
                </c:pt>
                <c:pt idx="2">
                  <c:v>女性</c:v>
                </c:pt>
                <c:pt idx="3">
                  <c:v>その他</c:v>
                </c:pt>
                <c:pt idx="4">
                  <c:v>前回調査</c:v>
                </c:pt>
              </c:strCache>
            </c:strRef>
          </c:cat>
          <c:val>
            <c:numRef>
              <c:f>グラフワーク２!$C$642:$G$642</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197D-4E02-B2A2-663842FB7D95}"/>
            </c:ext>
          </c:extLst>
        </c:ser>
        <c:dLbls>
          <c:showLegendKey val="0"/>
          <c:showVal val="0"/>
          <c:showCatName val="0"/>
          <c:showSerName val="0"/>
          <c:showPercent val="0"/>
          <c:showBubbleSize val="0"/>
        </c:dLbls>
        <c:gapWidth val="100"/>
        <c:overlap val="100"/>
        <c:axId val="242390864"/>
        <c:axId val="242391256"/>
      </c:barChart>
      <c:catAx>
        <c:axId val="242390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91256"/>
        <c:crosses val="autoZero"/>
        <c:auto val="1"/>
        <c:lblAlgn val="ctr"/>
        <c:lblOffset val="100"/>
        <c:tickLblSkip val="1"/>
        <c:tickMarkSkip val="1"/>
        <c:noMultiLvlLbl val="0"/>
      </c:catAx>
      <c:valAx>
        <c:axId val="2423912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90864"/>
        <c:crosses val="autoZero"/>
        <c:crossBetween val="between"/>
        <c:majorUnit val="0.2"/>
      </c:valAx>
      <c:spPr>
        <a:noFill/>
        <a:ln w="12700">
          <a:solidFill>
            <a:srgbClr val="808080"/>
          </a:solidFill>
          <a:prstDash val="solid"/>
        </a:ln>
      </c:spPr>
    </c:plotArea>
    <c:legend>
      <c:legendPos val="r"/>
      <c:layout>
        <c:manualLayout>
          <c:xMode val="edge"/>
          <c:yMode val="edge"/>
          <c:x val="0.86347707216657488"/>
          <c:y val="0.14944298629337999"/>
          <c:w val="0.12996655763782597"/>
          <c:h val="0.81109615136015845"/>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122367492584103"/>
          <c:h val="0.82446808510638303"/>
        </c:manualLayout>
      </c:layout>
      <c:barChart>
        <c:barDir val="bar"/>
        <c:grouping val="percentStacked"/>
        <c:varyColors val="0"/>
        <c:ser>
          <c:idx val="0"/>
          <c:order val="0"/>
          <c:tx>
            <c:strRef>
              <c:f>グラフワーク２!$J$638</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3A7-499F-9BA6-1A717753DB39}"/>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A7-499F-9BA6-1A717753DB39}"/>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3A7-499F-9BA6-1A717753DB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グラフワーク２!$K$637:$O$637</c:f>
              <c:strCache>
                <c:ptCount val="5"/>
                <c:pt idx="0">
                  <c:v>合計</c:v>
                </c:pt>
                <c:pt idx="1">
                  <c:v>男性</c:v>
                </c:pt>
                <c:pt idx="2">
                  <c:v>女性</c:v>
                </c:pt>
                <c:pt idx="3">
                  <c:v>その他</c:v>
                </c:pt>
                <c:pt idx="4">
                  <c:v>前回調査</c:v>
                </c:pt>
              </c:strCache>
            </c:strRef>
          </c:cat>
          <c:val>
            <c:numRef>
              <c:f>グラフワーク２!$K$638:$O$638</c:f>
              <c:numCache>
                <c:formatCode>0.0_ </c:formatCode>
                <c:ptCount val="5"/>
                <c:pt idx="0">
                  <c:v>30.737704918032787</c:v>
                </c:pt>
                <c:pt idx="1">
                  <c:v>31.223628691983123</c:v>
                </c:pt>
                <c:pt idx="2">
                  <c:v>30.120481927710845</c:v>
                </c:pt>
                <c:pt idx="3">
                  <c:v>50</c:v>
                </c:pt>
                <c:pt idx="4">
                  <c:v>20.041322314049587</c:v>
                </c:pt>
              </c:numCache>
            </c:numRef>
          </c:val>
          <c:extLst>
            <c:ext xmlns:c16="http://schemas.microsoft.com/office/drawing/2014/chart" uri="{C3380CC4-5D6E-409C-BE32-E72D297353CC}">
              <c16:uniqueId val="{00000003-13A7-499F-9BA6-1A717753DB39}"/>
            </c:ext>
          </c:extLst>
        </c:ser>
        <c:ser>
          <c:idx val="1"/>
          <c:order val="1"/>
          <c:tx>
            <c:strRef>
              <c:f>グラフワーク２!$J$639</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グラフワーク２!$K$637:$O$637</c:f>
              <c:strCache>
                <c:ptCount val="5"/>
                <c:pt idx="0">
                  <c:v>合計</c:v>
                </c:pt>
                <c:pt idx="1">
                  <c:v>男性</c:v>
                </c:pt>
                <c:pt idx="2">
                  <c:v>女性</c:v>
                </c:pt>
                <c:pt idx="3">
                  <c:v>その他</c:v>
                </c:pt>
                <c:pt idx="4">
                  <c:v>前回調査</c:v>
                </c:pt>
              </c:strCache>
            </c:strRef>
          </c:cat>
          <c:val>
            <c:numRef>
              <c:f>グラフワーク２!$K$639:$O$639</c:f>
              <c:numCache>
                <c:formatCode>0.0_ </c:formatCode>
                <c:ptCount val="5"/>
                <c:pt idx="0">
                  <c:v>50</c:v>
                </c:pt>
                <c:pt idx="1">
                  <c:v>46.835443037974684</c:v>
                </c:pt>
                <c:pt idx="2">
                  <c:v>53.01204819277109</c:v>
                </c:pt>
                <c:pt idx="3">
                  <c:v>50</c:v>
                </c:pt>
                <c:pt idx="4">
                  <c:v>67.355371900826441</c:v>
                </c:pt>
              </c:numCache>
            </c:numRef>
          </c:val>
          <c:extLst>
            <c:ext xmlns:c16="http://schemas.microsoft.com/office/drawing/2014/chart" uri="{C3380CC4-5D6E-409C-BE32-E72D297353CC}">
              <c16:uniqueId val="{00000004-13A7-499F-9BA6-1A717753DB39}"/>
            </c:ext>
          </c:extLst>
        </c:ser>
        <c:ser>
          <c:idx val="2"/>
          <c:order val="2"/>
          <c:tx>
            <c:strRef>
              <c:f>グラフワーク２!$J$640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3A7-499F-9BA6-1A717753DB39}"/>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3A7-499F-9BA6-1A717753DB39}"/>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3A7-499F-9BA6-1A717753DB39}"/>
                </c:ext>
              </c:extLst>
            </c:dLbl>
            <c:dLbl>
              <c:idx val="3"/>
              <c:layout>
                <c:manualLayout>
                  <c:x val="-6.501255832434584E-3"/>
                  <c:y val="-4.180597418103036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3A7-499F-9BA6-1A717753DB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グラフワーク２!$K$637:$O$637</c:f>
              <c:strCache>
                <c:ptCount val="5"/>
                <c:pt idx="0">
                  <c:v>合計</c:v>
                </c:pt>
                <c:pt idx="1">
                  <c:v>男性</c:v>
                </c:pt>
                <c:pt idx="2">
                  <c:v>女性</c:v>
                </c:pt>
                <c:pt idx="3">
                  <c:v>その他</c:v>
                </c:pt>
                <c:pt idx="4">
                  <c:v>前回調査</c:v>
                </c:pt>
              </c:strCache>
            </c:strRef>
          </c:cat>
          <c:val>
            <c:numRef>
              <c:f>グラフワーク２!$K$640:$O$640</c:f>
              <c:numCache>
                <c:formatCode>0.0_ </c:formatCode>
                <c:ptCount val="5"/>
                <c:pt idx="0">
                  <c:v>18.852459016393443</c:v>
                </c:pt>
                <c:pt idx="1">
                  <c:v>21.09704641350211</c:v>
                </c:pt>
                <c:pt idx="2">
                  <c:v>16.867469879518072</c:v>
                </c:pt>
                <c:pt idx="3">
                  <c:v>0</c:v>
                </c:pt>
                <c:pt idx="4">
                  <c:v>12.603305785123966</c:v>
                </c:pt>
              </c:numCache>
            </c:numRef>
          </c:val>
          <c:extLst>
            <c:ext xmlns:c16="http://schemas.microsoft.com/office/drawing/2014/chart" uri="{C3380CC4-5D6E-409C-BE32-E72D297353CC}">
              <c16:uniqueId val="{00000009-13A7-499F-9BA6-1A717753DB39}"/>
            </c:ext>
          </c:extLst>
        </c:ser>
        <c:ser>
          <c:idx val="3"/>
          <c:order val="3"/>
          <c:tx>
            <c:strRef>
              <c:f>グラフワーク２!$J$641</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13A7-499F-9BA6-1A717753DB39}"/>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13A7-499F-9BA6-1A717753DB39}"/>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13A7-499F-9BA6-1A717753DB39}"/>
                </c:ext>
              </c:extLst>
            </c:dLbl>
            <c:dLbl>
              <c:idx val="3"/>
              <c:layout>
                <c:manualLayout>
                  <c:x val="2.406086416910189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3A7-499F-9BA6-1A717753DB39}"/>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グラフワーク２!$K$637:$O$637</c:f>
              <c:strCache>
                <c:ptCount val="5"/>
                <c:pt idx="0">
                  <c:v>合計</c:v>
                </c:pt>
                <c:pt idx="1">
                  <c:v>男性</c:v>
                </c:pt>
                <c:pt idx="2">
                  <c:v>女性</c:v>
                </c:pt>
                <c:pt idx="3">
                  <c:v>その他</c:v>
                </c:pt>
                <c:pt idx="4">
                  <c:v>前回調査</c:v>
                </c:pt>
              </c:strCache>
            </c:strRef>
          </c:cat>
          <c:val>
            <c:numRef>
              <c:f>グラフワーク２!$K$641:$O$641</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E-13A7-499F-9BA6-1A717753DB39}"/>
            </c:ext>
          </c:extLst>
        </c:ser>
        <c:ser>
          <c:idx val="4"/>
          <c:order val="4"/>
          <c:tx>
            <c:strRef>
              <c:f>グラフワーク２!$J$642</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2496430914404119E-2"/>
                  <c:y val="3.549340678656050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80-4EB0-9302-A016F64C1545}"/>
                </c:ext>
              </c:extLst>
            </c:dLbl>
            <c:dLbl>
              <c:idx val="1"/>
              <c:layout>
                <c:manualLayout>
                  <c:x val="5.249643091440411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080-4EB0-9302-A016F64C1545}"/>
                </c:ext>
              </c:extLst>
            </c:dLbl>
            <c:dLbl>
              <c:idx val="2"/>
              <c:layout>
                <c:manualLayout>
                  <c:x val="5.249643091440411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80-4EB0-9302-A016F64C1545}"/>
                </c:ext>
              </c:extLst>
            </c:dLbl>
            <c:dLbl>
              <c:idx val="3"/>
              <c:layout>
                <c:manualLayout>
                  <c:x val="5.249643091440411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080-4EB0-9302-A016F64C154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グラフワーク２!$K$637:$O$637</c:f>
              <c:strCache>
                <c:ptCount val="5"/>
                <c:pt idx="0">
                  <c:v>合計</c:v>
                </c:pt>
                <c:pt idx="1">
                  <c:v>男性</c:v>
                </c:pt>
                <c:pt idx="2">
                  <c:v>女性</c:v>
                </c:pt>
                <c:pt idx="3">
                  <c:v>その他</c:v>
                </c:pt>
                <c:pt idx="4">
                  <c:v>前回調査</c:v>
                </c:pt>
              </c:strCache>
            </c:strRef>
          </c:cat>
          <c:val>
            <c:numRef>
              <c:f>グラフワーク２!$K$642:$O$642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F1BA-43D7-981A-06D17C2DED10}"/>
            </c:ext>
          </c:extLst>
        </c:ser>
        <c:dLbls>
          <c:showLegendKey val="0"/>
          <c:showVal val="0"/>
          <c:showCatName val="0"/>
          <c:showSerName val="0"/>
          <c:showPercent val="0"/>
          <c:showBubbleSize val="0"/>
        </c:dLbls>
        <c:gapWidth val="100"/>
        <c:overlap val="100"/>
        <c:axId val="241912968"/>
        <c:axId val="241913360"/>
      </c:barChart>
      <c:catAx>
        <c:axId val="2419129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3360"/>
        <c:crosses val="autoZero"/>
        <c:auto val="1"/>
        <c:lblAlgn val="ctr"/>
        <c:lblOffset val="100"/>
        <c:tickLblSkip val="1"/>
        <c:tickMarkSkip val="1"/>
        <c:noMultiLvlLbl val="0"/>
      </c:catAx>
      <c:valAx>
        <c:axId val="2419133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2968"/>
        <c:crosses val="autoZero"/>
        <c:crossBetween val="between"/>
        <c:majorUnit val="0.2"/>
      </c:valAx>
      <c:spPr>
        <a:noFill/>
        <a:ln w="12700">
          <a:solidFill>
            <a:srgbClr val="808080"/>
          </a:solidFill>
          <a:prstDash val="solid"/>
        </a:ln>
      </c:spPr>
    </c:plotArea>
    <c:legend>
      <c:legendPos val="r"/>
      <c:layout>
        <c:manualLayout>
          <c:xMode val="edge"/>
          <c:yMode val="edge"/>
          <c:x val="0.86347707216657488"/>
          <c:y val="0.14944298629337999"/>
          <c:w val="0.12996655763782594"/>
          <c:h val="0.8265844775198374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グラフワーク２!$B$645</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4A-49A3-9B9F-0A89CDAF2430}"/>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4A-49A3-9B9F-0A89CDAF2430}"/>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4A-49A3-9B9F-0A89CDAF2430}"/>
                </c:ext>
              </c:extLst>
            </c:dLbl>
            <c:dLbl>
              <c:idx val="3"/>
              <c:delete val="1"/>
              <c:extLst>
                <c:ext xmlns:c15="http://schemas.microsoft.com/office/drawing/2012/chart" uri="{CE6537A1-D6FC-4f65-9D91-7224C49458BB}"/>
                <c:ext xmlns:c16="http://schemas.microsoft.com/office/drawing/2014/chart" uri="{C3380CC4-5D6E-409C-BE32-E72D297353CC}">
                  <c16:uniqueId val="{00000001-4006-492D-B1B3-676196452F7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グラフワーク２!$C$644:$G$644</c:f>
              <c:strCache>
                <c:ptCount val="5"/>
                <c:pt idx="0">
                  <c:v>合計</c:v>
                </c:pt>
                <c:pt idx="1">
                  <c:v>男性</c:v>
                </c:pt>
                <c:pt idx="2">
                  <c:v>女性</c:v>
                </c:pt>
                <c:pt idx="3">
                  <c:v>その他</c:v>
                </c:pt>
                <c:pt idx="4">
                  <c:v>前回調査</c:v>
                </c:pt>
              </c:strCache>
            </c:strRef>
          </c:cat>
          <c:val>
            <c:numRef>
              <c:f>グラフワーク２!$C$645:$G$645</c:f>
              <c:numCache>
                <c:formatCode>0.0_ </c:formatCode>
                <c:ptCount val="5"/>
                <c:pt idx="0">
                  <c:v>18.647540983606557</c:v>
                </c:pt>
                <c:pt idx="1">
                  <c:v>15.730337078651685</c:v>
                </c:pt>
                <c:pt idx="2">
                  <c:v>19.298245614035086</c:v>
                </c:pt>
                <c:pt idx="3">
                  <c:v>0</c:v>
                </c:pt>
                <c:pt idx="4">
                  <c:v>10.438413361169102</c:v>
                </c:pt>
              </c:numCache>
            </c:numRef>
          </c:val>
          <c:extLst>
            <c:ext xmlns:c16="http://schemas.microsoft.com/office/drawing/2014/chart" uri="{C3380CC4-5D6E-409C-BE32-E72D297353CC}">
              <c16:uniqueId val="{00000003-644A-49A3-9B9F-0A89CDAF2430}"/>
            </c:ext>
          </c:extLst>
        </c:ser>
        <c:ser>
          <c:idx val="1"/>
          <c:order val="1"/>
          <c:tx>
            <c:strRef>
              <c:f>グラフワーク２!$B$646</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4006-492D-B1B3-676196452F7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グラフワーク２!$C$644:$G$644</c:f>
              <c:strCache>
                <c:ptCount val="5"/>
                <c:pt idx="0">
                  <c:v>合計</c:v>
                </c:pt>
                <c:pt idx="1">
                  <c:v>男性</c:v>
                </c:pt>
                <c:pt idx="2">
                  <c:v>女性</c:v>
                </c:pt>
                <c:pt idx="3">
                  <c:v>その他</c:v>
                </c:pt>
                <c:pt idx="4">
                  <c:v>前回調査</c:v>
                </c:pt>
              </c:strCache>
            </c:strRef>
          </c:cat>
          <c:val>
            <c:numRef>
              <c:f>グラフワーク２!$C$646:$G$646</c:f>
              <c:numCache>
                <c:formatCode>0.0_ </c:formatCode>
                <c:ptCount val="5"/>
                <c:pt idx="0">
                  <c:v>65.778688524590166</c:v>
                </c:pt>
                <c:pt idx="1">
                  <c:v>73.033707865168537</c:v>
                </c:pt>
                <c:pt idx="2">
                  <c:v>64.160401002506262</c:v>
                </c:pt>
                <c:pt idx="3">
                  <c:v>0</c:v>
                </c:pt>
                <c:pt idx="4">
                  <c:v>79.749478079331936</c:v>
                </c:pt>
              </c:numCache>
            </c:numRef>
          </c:val>
          <c:extLst>
            <c:ext xmlns:c16="http://schemas.microsoft.com/office/drawing/2014/chart" uri="{C3380CC4-5D6E-409C-BE32-E72D297353CC}">
              <c16:uniqueId val="{00000004-644A-49A3-9B9F-0A89CDAF2430}"/>
            </c:ext>
          </c:extLst>
        </c:ser>
        <c:ser>
          <c:idx val="2"/>
          <c:order val="2"/>
          <c:tx>
            <c:strRef>
              <c:f>グラフワーク２!$B$647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644A-49A3-9B9F-0A89CDAF2430}"/>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644A-49A3-9B9F-0A89CDAF243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644A-49A3-9B9F-0A89CDAF2430}"/>
                </c:ext>
              </c:extLst>
            </c:dLbl>
            <c:dLbl>
              <c:idx val="3"/>
              <c:delete val="1"/>
              <c:extLst>
                <c:ext xmlns:c15="http://schemas.microsoft.com/office/drawing/2012/chart" uri="{CE6537A1-D6FC-4f65-9D91-7224C49458BB}"/>
                <c:ext xmlns:c16="http://schemas.microsoft.com/office/drawing/2014/chart" uri="{C3380CC4-5D6E-409C-BE32-E72D297353CC}">
                  <c16:uniqueId val="{00000008-644A-49A3-9B9F-0A89CDAF243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グラフワーク２!$C$644:$G$644</c:f>
              <c:strCache>
                <c:ptCount val="5"/>
                <c:pt idx="0">
                  <c:v>合計</c:v>
                </c:pt>
                <c:pt idx="1">
                  <c:v>男性</c:v>
                </c:pt>
                <c:pt idx="2">
                  <c:v>女性</c:v>
                </c:pt>
                <c:pt idx="3">
                  <c:v>その他</c:v>
                </c:pt>
                <c:pt idx="4">
                  <c:v>前回調査</c:v>
                </c:pt>
              </c:strCache>
            </c:strRef>
          </c:cat>
          <c:val>
            <c:numRef>
              <c:f>グラフワーク２!$C$647:$G$647</c:f>
              <c:numCache>
                <c:formatCode>0.0_ </c:formatCode>
                <c:ptCount val="5"/>
                <c:pt idx="0">
                  <c:v>14.754098360655737</c:v>
                </c:pt>
                <c:pt idx="1">
                  <c:v>10.112359550561797</c:v>
                </c:pt>
                <c:pt idx="2">
                  <c:v>15.789473684210526</c:v>
                </c:pt>
                <c:pt idx="3">
                  <c:v>0</c:v>
                </c:pt>
                <c:pt idx="4">
                  <c:v>9.3945720250521916</c:v>
                </c:pt>
              </c:numCache>
            </c:numRef>
          </c:val>
          <c:extLst>
            <c:ext xmlns:c16="http://schemas.microsoft.com/office/drawing/2014/chart" uri="{C3380CC4-5D6E-409C-BE32-E72D297353CC}">
              <c16:uniqueId val="{00000009-644A-49A3-9B9F-0A89CDAF2430}"/>
            </c:ext>
          </c:extLst>
        </c:ser>
        <c:ser>
          <c:idx val="3"/>
          <c:order val="3"/>
          <c:tx>
            <c:strRef>
              <c:f>グラフワーク２!$B$648</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644A-49A3-9B9F-0A89CDAF2430}"/>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644A-49A3-9B9F-0A89CDAF2430}"/>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644A-49A3-9B9F-0A89CDAF2430}"/>
                </c:ext>
              </c:extLst>
            </c:dLbl>
            <c:dLbl>
              <c:idx val="3"/>
              <c:delete val="1"/>
              <c:extLst>
                <c:ext xmlns:c15="http://schemas.microsoft.com/office/drawing/2012/chart" uri="{CE6537A1-D6FC-4f65-9D91-7224C49458BB}"/>
                <c:ext xmlns:c16="http://schemas.microsoft.com/office/drawing/2014/chart" uri="{C3380CC4-5D6E-409C-BE32-E72D297353CC}">
                  <c16:uniqueId val="{0000000D-644A-49A3-9B9F-0A89CDAF2430}"/>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グラフワーク２!$C$644:$G$644</c:f>
              <c:strCache>
                <c:ptCount val="5"/>
                <c:pt idx="0">
                  <c:v>合計</c:v>
                </c:pt>
                <c:pt idx="1">
                  <c:v>男性</c:v>
                </c:pt>
                <c:pt idx="2">
                  <c:v>女性</c:v>
                </c:pt>
                <c:pt idx="3">
                  <c:v>その他</c:v>
                </c:pt>
                <c:pt idx="4">
                  <c:v>前回調査</c:v>
                </c:pt>
              </c:strCache>
            </c:strRef>
          </c:cat>
          <c:val>
            <c:numRef>
              <c:f>グラフワーク２!$C$648:$G$648</c:f>
              <c:numCache>
                <c:formatCode>0.0_ </c:formatCode>
                <c:ptCount val="5"/>
                <c:pt idx="0">
                  <c:v>0.61475409836065575</c:v>
                </c:pt>
                <c:pt idx="1">
                  <c:v>1.1235955056179776</c:v>
                </c:pt>
                <c:pt idx="2">
                  <c:v>0.50125313283208017</c:v>
                </c:pt>
                <c:pt idx="3">
                  <c:v>0</c:v>
                </c:pt>
                <c:pt idx="4">
                  <c:v>0.41753653444676408</c:v>
                </c:pt>
              </c:numCache>
            </c:numRef>
          </c:val>
          <c:extLst>
            <c:ext xmlns:c16="http://schemas.microsoft.com/office/drawing/2014/chart" uri="{C3380CC4-5D6E-409C-BE32-E72D297353CC}">
              <c16:uniqueId val="{0000000E-644A-49A3-9B9F-0A89CDAF2430}"/>
            </c:ext>
          </c:extLst>
        </c:ser>
        <c:ser>
          <c:idx val="4"/>
          <c:order val="4"/>
          <c:tx>
            <c:strRef>
              <c:f>グラフワーク２!$B$649</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4.3747025762003275E-2"/>
                  <c:y val="3.549340678656050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006-492D-B1B3-676196452F72}"/>
                </c:ext>
              </c:extLst>
            </c:dLbl>
            <c:dLbl>
              <c:idx val="1"/>
              <c:layout>
                <c:manualLayout>
                  <c:x val="4.374702576200343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006-492D-B1B3-676196452F72}"/>
                </c:ext>
              </c:extLst>
            </c:dLbl>
            <c:dLbl>
              <c:idx val="2"/>
              <c:layout>
                <c:manualLayout>
                  <c:x val="4.374702576200343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006-492D-B1B3-676196452F72}"/>
                </c:ext>
              </c:extLst>
            </c:dLbl>
            <c:dLbl>
              <c:idx val="3"/>
              <c:layout>
                <c:manualLayout>
                  <c:x val="0"/>
                  <c:y val="1.2195441711171882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006-492D-B1B3-676196452F7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グラフワーク２!$C$644:$G$644</c:f>
              <c:strCache>
                <c:ptCount val="5"/>
                <c:pt idx="0">
                  <c:v>合計</c:v>
                </c:pt>
                <c:pt idx="1">
                  <c:v>男性</c:v>
                </c:pt>
                <c:pt idx="2">
                  <c:v>女性</c:v>
                </c:pt>
                <c:pt idx="3">
                  <c:v>その他</c:v>
                </c:pt>
                <c:pt idx="4">
                  <c:v>前回調査</c:v>
                </c:pt>
              </c:strCache>
            </c:strRef>
          </c:cat>
          <c:val>
            <c:numRef>
              <c:f>グラフワーク２!$C$649:$G$649</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4006-492D-B1B3-676196452F72}"/>
            </c:ext>
          </c:extLst>
        </c:ser>
        <c:dLbls>
          <c:showLegendKey val="0"/>
          <c:showVal val="0"/>
          <c:showCatName val="0"/>
          <c:showSerName val="0"/>
          <c:showPercent val="0"/>
          <c:showBubbleSize val="0"/>
        </c:dLbls>
        <c:gapWidth val="100"/>
        <c:overlap val="100"/>
        <c:axId val="241914144"/>
        <c:axId val="241914536"/>
      </c:barChart>
      <c:catAx>
        <c:axId val="241914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4536"/>
        <c:crosses val="autoZero"/>
        <c:auto val="1"/>
        <c:lblAlgn val="ctr"/>
        <c:lblOffset val="100"/>
        <c:tickLblSkip val="1"/>
        <c:tickMarkSkip val="1"/>
        <c:noMultiLvlLbl val="0"/>
      </c:catAx>
      <c:valAx>
        <c:axId val="241914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4144"/>
        <c:crosses val="autoZero"/>
        <c:crossBetween val="between"/>
        <c:majorUnit val="0.2"/>
      </c:valAx>
      <c:spPr>
        <a:noFill/>
        <a:ln w="12700">
          <a:solidFill>
            <a:srgbClr val="808080"/>
          </a:solidFill>
          <a:prstDash val="solid"/>
        </a:ln>
      </c:spPr>
    </c:plotArea>
    <c:legend>
      <c:legendPos val="r"/>
      <c:layout>
        <c:manualLayout>
          <c:xMode val="edge"/>
          <c:yMode val="edge"/>
          <c:x val="0.85910236959037456"/>
          <c:y val="0.14944319460067493"/>
          <c:w val="0.13434126021402631"/>
          <c:h val="0.8265844775198374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グラフワーク２!$J$645</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B55-4F34-8933-A2F7D2BE8B11}"/>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55-4F34-8933-A2F7D2BE8B11}"/>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B55-4F34-8933-A2F7D2BE8B1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グラフワーク２!$K$644:$O$644</c:f>
              <c:strCache>
                <c:ptCount val="5"/>
                <c:pt idx="0">
                  <c:v>合計</c:v>
                </c:pt>
                <c:pt idx="1">
                  <c:v>男性</c:v>
                </c:pt>
                <c:pt idx="2">
                  <c:v>女性</c:v>
                </c:pt>
                <c:pt idx="3">
                  <c:v>その他</c:v>
                </c:pt>
                <c:pt idx="4">
                  <c:v>前回調査</c:v>
                </c:pt>
              </c:strCache>
            </c:strRef>
          </c:cat>
          <c:val>
            <c:numRef>
              <c:f>グラフワーク２!$K$645:$O$645</c:f>
              <c:numCache>
                <c:formatCode>0.0_ </c:formatCode>
                <c:ptCount val="5"/>
                <c:pt idx="0">
                  <c:v>28.483606557377051</c:v>
                </c:pt>
                <c:pt idx="1">
                  <c:v>28.270042194092827</c:v>
                </c:pt>
                <c:pt idx="2">
                  <c:v>28.514056224899598</c:v>
                </c:pt>
                <c:pt idx="3">
                  <c:v>50</c:v>
                </c:pt>
                <c:pt idx="4">
                  <c:v>16.322314049586776</c:v>
                </c:pt>
              </c:numCache>
            </c:numRef>
          </c:val>
          <c:extLst>
            <c:ext xmlns:c16="http://schemas.microsoft.com/office/drawing/2014/chart" uri="{C3380CC4-5D6E-409C-BE32-E72D297353CC}">
              <c16:uniqueId val="{00000003-0B55-4F34-8933-A2F7D2BE8B11}"/>
            </c:ext>
          </c:extLst>
        </c:ser>
        <c:ser>
          <c:idx val="1"/>
          <c:order val="1"/>
          <c:tx>
            <c:strRef>
              <c:f>グラフワーク２!$J$646</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グラフワーク２!$K$644:$O$644</c:f>
              <c:strCache>
                <c:ptCount val="5"/>
                <c:pt idx="0">
                  <c:v>合計</c:v>
                </c:pt>
                <c:pt idx="1">
                  <c:v>男性</c:v>
                </c:pt>
                <c:pt idx="2">
                  <c:v>女性</c:v>
                </c:pt>
                <c:pt idx="3">
                  <c:v>その他</c:v>
                </c:pt>
                <c:pt idx="4">
                  <c:v>前回調査</c:v>
                </c:pt>
              </c:strCache>
            </c:strRef>
          </c:cat>
          <c:val>
            <c:numRef>
              <c:f>グラフワーク２!$K$646:$O$646</c:f>
              <c:numCache>
                <c:formatCode>0.0_ </c:formatCode>
                <c:ptCount val="5"/>
                <c:pt idx="0">
                  <c:v>56.147540983606561</c:v>
                </c:pt>
                <c:pt idx="1">
                  <c:v>56.118143459915615</c:v>
                </c:pt>
                <c:pt idx="2">
                  <c:v>56.224899598393577</c:v>
                </c:pt>
                <c:pt idx="3">
                  <c:v>50</c:v>
                </c:pt>
                <c:pt idx="4">
                  <c:v>71.487603305785129</c:v>
                </c:pt>
              </c:numCache>
            </c:numRef>
          </c:val>
          <c:extLst>
            <c:ext xmlns:c16="http://schemas.microsoft.com/office/drawing/2014/chart" uri="{C3380CC4-5D6E-409C-BE32-E72D297353CC}">
              <c16:uniqueId val="{00000004-0B55-4F34-8933-A2F7D2BE8B11}"/>
            </c:ext>
          </c:extLst>
        </c:ser>
        <c:ser>
          <c:idx val="2"/>
          <c:order val="2"/>
          <c:tx>
            <c:strRef>
              <c:f>グラフワーク２!$J$647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B55-4F34-8933-A2F7D2BE8B11}"/>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B55-4F34-8933-A2F7D2BE8B11}"/>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B55-4F34-8933-A2F7D2BE8B11}"/>
                </c:ext>
              </c:extLst>
            </c:dLbl>
            <c:dLbl>
              <c:idx val="3"/>
              <c:layout>
                <c:manualLayout>
                  <c:x val="-1.3137197389852653E-2"/>
                  <c:y val="2.561042759048092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B55-4F34-8933-A2F7D2BE8B1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グラフワーク２!$K$644:$O$644</c:f>
              <c:strCache>
                <c:ptCount val="5"/>
                <c:pt idx="0">
                  <c:v>合計</c:v>
                </c:pt>
                <c:pt idx="1">
                  <c:v>男性</c:v>
                </c:pt>
                <c:pt idx="2">
                  <c:v>女性</c:v>
                </c:pt>
                <c:pt idx="3">
                  <c:v>その他</c:v>
                </c:pt>
                <c:pt idx="4">
                  <c:v>前回調査</c:v>
                </c:pt>
              </c:strCache>
            </c:strRef>
          </c:cat>
          <c:val>
            <c:numRef>
              <c:f>グラフワーク２!$K$647:$O$647</c:f>
              <c:numCache>
                <c:formatCode>0.0_ </c:formatCode>
                <c:ptCount val="5"/>
                <c:pt idx="0">
                  <c:v>14.959016393442623</c:v>
                </c:pt>
                <c:pt idx="1">
                  <c:v>14.767932489451477</c:v>
                </c:pt>
                <c:pt idx="2">
                  <c:v>15.261044176706829</c:v>
                </c:pt>
                <c:pt idx="3">
                  <c:v>0</c:v>
                </c:pt>
                <c:pt idx="4">
                  <c:v>12.190082644628099</c:v>
                </c:pt>
              </c:numCache>
            </c:numRef>
          </c:val>
          <c:extLst>
            <c:ext xmlns:c16="http://schemas.microsoft.com/office/drawing/2014/chart" uri="{C3380CC4-5D6E-409C-BE32-E72D297353CC}">
              <c16:uniqueId val="{00000009-0B55-4F34-8933-A2F7D2BE8B11}"/>
            </c:ext>
          </c:extLst>
        </c:ser>
        <c:ser>
          <c:idx val="3"/>
          <c:order val="3"/>
          <c:tx>
            <c:strRef>
              <c:f>グラフワーク２!$J$648</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0B55-4F34-8933-A2F7D2BE8B11}"/>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0B55-4F34-8933-A2F7D2BE8B11}"/>
                </c:ext>
              </c:extLst>
            </c:dLbl>
            <c:dLbl>
              <c:idx val="2"/>
              <c:layout>
                <c:manualLayout>
                  <c:x val="1.7088724996378816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B55-4F34-8933-A2F7D2BE8B11}"/>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0B55-4F34-8933-A2F7D2BE8B11}"/>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グラフワーク２!$K$644:$O$644</c:f>
              <c:strCache>
                <c:ptCount val="5"/>
                <c:pt idx="0">
                  <c:v>合計</c:v>
                </c:pt>
                <c:pt idx="1">
                  <c:v>男性</c:v>
                </c:pt>
                <c:pt idx="2">
                  <c:v>女性</c:v>
                </c:pt>
                <c:pt idx="3">
                  <c:v>その他</c:v>
                </c:pt>
                <c:pt idx="4">
                  <c:v>前回調査</c:v>
                </c:pt>
              </c:strCache>
            </c:strRef>
          </c:cat>
          <c:val>
            <c:numRef>
              <c:f>グラフワーク２!$K$648:$O$648</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E-0B55-4F34-8933-A2F7D2BE8B11}"/>
            </c:ext>
          </c:extLst>
        </c:ser>
        <c:ser>
          <c:idx val="4"/>
          <c:order val="4"/>
          <c:tx>
            <c:strRef>
              <c:f>グラフワーク２!$J$649</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0309079626303953E-2"/>
                  <c:y val="3.549340678656050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3B6-4FDA-96C1-B968A2B6DAD9}"/>
                </c:ext>
              </c:extLst>
            </c:dLbl>
            <c:dLbl>
              <c:idx val="1"/>
              <c:layout>
                <c:manualLayout>
                  <c:x val="5.03090796263039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B6-4FDA-96C1-B968A2B6DAD9}"/>
                </c:ext>
              </c:extLst>
            </c:dLbl>
            <c:dLbl>
              <c:idx val="2"/>
              <c:layout>
                <c:manualLayout>
                  <c:x val="5.03090796263039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B6-4FDA-96C1-B968A2B6DAD9}"/>
                </c:ext>
              </c:extLst>
            </c:dLbl>
            <c:dLbl>
              <c:idx val="3"/>
              <c:layout>
                <c:manualLayout>
                  <c:x val="5.03090796263039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3B6-4FDA-96C1-B968A2B6DAD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グラフワーク２!$K$644:$O$644</c:f>
              <c:strCache>
                <c:ptCount val="5"/>
                <c:pt idx="0">
                  <c:v>合計</c:v>
                </c:pt>
                <c:pt idx="1">
                  <c:v>男性</c:v>
                </c:pt>
                <c:pt idx="2">
                  <c:v>女性</c:v>
                </c:pt>
                <c:pt idx="3">
                  <c:v>その他</c:v>
                </c:pt>
                <c:pt idx="4">
                  <c:v>前回調査</c:v>
                </c:pt>
              </c:strCache>
            </c:strRef>
          </c:cat>
          <c:val>
            <c:numRef>
              <c:f>グラフワーク２!$K$649:$O$649</c:f>
              <c:numCache>
                <c:formatCode>0.0_ </c:formatCode>
                <c:ptCount val="5"/>
                <c:pt idx="0">
                  <c:v>0</c:v>
                </c:pt>
                <c:pt idx="1">
                  <c:v>0</c:v>
                </c:pt>
                <c:pt idx="2">
                  <c:v>0</c:v>
                </c:pt>
                <c:pt idx="3">
                  <c:v>0</c:v>
                </c:pt>
              </c:numCache>
            </c:numRef>
          </c:val>
          <c:extLst>
            <c:ext xmlns:c16="http://schemas.microsoft.com/office/drawing/2014/chart" uri="{C3380CC4-5D6E-409C-BE32-E72D297353CC}">
              <c16:uniqueId val="{00000000-53B6-4FDA-96C1-B968A2B6DAD9}"/>
            </c:ext>
          </c:extLst>
        </c:ser>
        <c:dLbls>
          <c:showLegendKey val="0"/>
          <c:showVal val="0"/>
          <c:showCatName val="0"/>
          <c:showSerName val="0"/>
          <c:showPercent val="0"/>
          <c:showBubbleSize val="0"/>
        </c:dLbls>
        <c:gapWidth val="100"/>
        <c:overlap val="100"/>
        <c:axId val="241915320"/>
        <c:axId val="241915712"/>
      </c:barChart>
      <c:catAx>
        <c:axId val="241915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5712"/>
        <c:crosses val="autoZero"/>
        <c:auto val="1"/>
        <c:lblAlgn val="ctr"/>
        <c:lblOffset val="100"/>
        <c:tickLblSkip val="1"/>
        <c:tickMarkSkip val="1"/>
        <c:noMultiLvlLbl val="0"/>
      </c:catAx>
      <c:valAx>
        <c:axId val="2419157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915320"/>
        <c:crosses val="autoZero"/>
        <c:crossBetween val="between"/>
        <c:majorUnit val="0.2"/>
      </c:valAx>
      <c:spPr>
        <a:noFill/>
        <a:ln w="12700">
          <a:solidFill>
            <a:srgbClr val="808080"/>
          </a:solidFill>
          <a:prstDash val="solid"/>
        </a:ln>
      </c:spPr>
    </c:plotArea>
    <c:legend>
      <c:legendPos val="r"/>
      <c:layout>
        <c:manualLayout>
          <c:xMode val="edge"/>
          <c:yMode val="edge"/>
          <c:x val="0.86347707216657488"/>
          <c:y val="0.14944317444190444"/>
          <c:w val="0.12996655763782594"/>
          <c:h val="0.8265844775198374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グラフワーク２!$B$652</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551-47FB-BE4A-18A67327B2B8}"/>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551-47FB-BE4A-18A67327B2B8}"/>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551-47FB-BE4A-18A67327B2B8}"/>
                </c:ext>
              </c:extLst>
            </c:dLbl>
            <c:dLbl>
              <c:idx val="3"/>
              <c:delete val="1"/>
              <c:extLst>
                <c:ext xmlns:c15="http://schemas.microsoft.com/office/drawing/2012/chart" uri="{CE6537A1-D6FC-4f65-9D91-7224C49458BB}"/>
                <c:ext xmlns:c16="http://schemas.microsoft.com/office/drawing/2014/chart" uri="{C3380CC4-5D6E-409C-BE32-E72D297353CC}">
                  <c16:uniqueId val="{00000006-2C45-4F23-B78E-B24F0F5EF99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グラフワーク２!$C$651:$G$651</c:f>
              <c:strCache>
                <c:ptCount val="5"/>
                <c:pt idx="0">
                  <c:v>合計</c:v>
                </c:pt>
                <c:pt idx="1">
                  <c:v>男性</c:v>
                </c:pt>
                <c:pt idx="2">
                  <c:v>女性</c:v>
                </c:pt>
                <c:pt idx="3">
                  <c:v>その他</c:v>
                </c:pt>
                <c:pt idx="4">
                  <c:v>前回調査</c:v>
                </c:pt>
              </c:strCache>
            </c:strRef>
          </c:cat>
          <c:val>
            <c:numRef>
              <c:f>グラフワーク２!$C$652:$G$652</c:f>
              <c:numCache>
                <c:formatCode>0.0_ </c:formatCode>
                <c:ptCount val="5"/>
                <c:pt idx="0">
                  <c:v>0.81967213114754101</c:v>
                </c:pt>
                <c:pt idx="1">
                  <c:v>1.1235955056179776</c:v>
                </c:pt>
                <c:pt idx="2">
                  <c:v>0.75187969924812026</c:v>
                </c:pt>
                <c:pt idx="3">
                  <c:v>0</c:v>
                </c:pt>
                <c:pt idx="4">
                  <c:v>0.20876826722338204</c:v>
                </c:pt>
              </c:numCache>
            </c:numRef>
          </c:val>
          <c:extLst>
            <c:ext xmlns:c16="http://schemas.microsoft.com/office/drawing/2014/chart" uri="{C3380CC4-5D6E-409C-BE32-E72D297353CC}">
              <c16:uniqueId val="{00000003-4551-47FB-BE4A-18A67327B2B8}"/>
            </c:ext>
          </c:extLst>
        </c:ser>
        <c:ser>
          <c:idx val="1"/>
          <c:order val="1"/>
          <c:tx>
            <c:strRef>
              <c:f>グラフワーク２!$B$653</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2C45-4F23-B78E-B24F0F5EF99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グラフワーク２!$C$651:$G$651</c:f>
              <c:strCache>
                <c:ptCount val="5"/>
                <c:pt idx="0">
                  <c:v>合計</c:v>
                </c:pt>
                <c:pt idx="1">
                  <c:v>男性</c:v>
                </c:pt>
                <c:pt idx="2">
                  <c:v>女性</c:v>
                </c:pt>
                <c:pt idx="3">
                  <c:v>その他</c:v>
                </c:pt>
                <c:pt idx="4">
                  <c:v>前回調査</c:v>
                </c:pt>
              </c:strCache>
            </c:strRef>
          </c:cat>
          <c:val>
            <c:numRef>
              <c:f>グラフワーク２!$C$653:$G$653</c:f>
              <c:numCache>
                <c:formatCode>0.0_ </c:formatCode>
                <c:ptCount val="5"/>
                <c:pt idx="0">
                  <c:v>97.950819672131146</c:v>
                </c:pt>
                <c:pt idx="1">
                  <c:v>97.752808988764045</c:v>
                </c:pt>
                <c:pt idx="2">
                  <c:v>97.994987468671681</c:v>
                </c:pt>
                <c:pt idx="3">
                  <c:v>0</c:v>
                </c:pt>
                <c:pt idx="4">
                  <c:v>98.121085594989566</c:v>
                </c:pt>
              </c:numCache>
            </c:numRef>
          </c:val>
          <c:extLst>
            <c:ext xmlns:c16="http://schemas.microsoft.com/office/drawing/2014/chart" uri="{C3380CC4-5D6E-409C-BE32-E72D297353CC}">
              <c16:uniqueId val="{00000004-4551-47FB-BE4A-18A67327B2B8}"/>
            </c:ext>
          </c:extLst>
        </c:ser>
        <c:ser>
          <c:idx val="2"/>
          <c:order val="2"/>
          <c:tx>
            <c:strRef>
              <c:f>グラフワーク２!$B$654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991996361077E-3"/>
                  <c:y val="6.97335782179521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551-47FB-BE4A-18A67327B2B8}"/>
                </c:ext>
              </c:extLst>
            </c:dLbl>
            <c:dLbl>
              <c:idx val="1"/>
              <c:layout>
                <c:manualLayout>
                  <c:x val="-4.236916668288522E-3"/>
                  <c:y val="1.471746802963006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551-47FB-BE4A-18A67327B2B8}"/>
                </c:ext>
              </c:extLst>
            </c:dLbl>
            <c:dLbl>
              <c:idx val="2"/>
              <c:layout>
                <c:manualLayout>
                  <c:x val="-2.1609997332120356E-3"/>
                  <c:y val="-7.7075238603955447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551-47FB-BE4A-18A67327B2B8}"/>
                </c:ext>
              </c:extLst>
            </c:dLbl>
            <c:dLbl>
              <c:idx val="3"/>
              <c:delete val="1"/>
              <c:extLst>
                <c:ext xmlns:c15="http://schemas.microsoft.com/office/drawing/2012/chart" uri="{CE6537A1-D6FC-4f65-9D91-7224C49458BB}"/>
                <c:ext xmlns:c16="http://schemas.microsoft.com/office/drawing/2014/chart" uri="{C3380CC4-5D6E-409C-BE32-E72D297353CC}">
                  <c16:uniqueId val="{00000008-4551-47FB-BE4A-18A67327B2B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グラフワーク２!$C$651:$G$651</c:f>
              <c:strCache>
                <c:ptCount val="5"/>
                <c:pt idx="0">
                  <c:v>合計</c:v>
                </c:pt>
                <c:pt idx="1">
                  <c:v>男性</c:v>
                </c:pt>
                <c:pt idx="2">
                  <c:v>女性</c:v>
                </c:pt>
                <c:pt idx="3">
                  <c:v>その他</c:v>
                </c:pt>
                <c:pt idx="4">
                  <c:v>前回調査</c:v>
                </c:pt>
              </c:strCache>
            </c:strRef>
          </c:cat>
          <c:val>
            <c:numRef>
              <c:f>グラフワーク２!$C$654:$G$654</c:f>
              <c:numCache>
                <c:formatCode>0.0_ </c:formatCode>
                <c:ptCount val="5"/>
                <c:pt idx="0">
                  <c:v>0.4098360655737705</c:v>
                </c:pt>
                <c:pt idx="1">
                  <c:v>0</c:v>
                </c:pt>
                <c:pt idx="2">
                  <c:v>0.50125313283208017</c:v>
                </c:pt>
                <c:pt idx="3">
                  <c:v>0</c:v>
                </c:pt>
                <c:pt idx="4">
                  <c:v>1.2526096033402923</c:v>
                </c:pt>
              </c:numCache>
            </c:numRef>
          </c:val>
          <c:extLst>
            <c:ext xmlns:c16="http://schemas.microsoft.com/office/drawing/2014/chart" uri="{C3380CC4-5D6E-409C-BE32-E72D297353CC}">
              <c16:uniqueId val="{00000009-4551-47FB-BE4A-18A67327B2B8}"/>
            </c:ext>
          </c:extLst>
        </c:ser>
        <c:ser>
          <c:idx val="3"/>
          <c:order val="3"/>
          <c:tx>
            <c:strRef>
              <c:f>グラフワーク２!$B$655</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layout>
                <c:manualLayout>
                  <c:x val="2.6686202411976605E-2"/>
                  <c:y val="3.447043701172470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551-47FB-BE4A-18A67327B2B8}"/>
                </c:ext>
              </c:extLst>
            </c:dLbl>
            <c:dLbl>
              <c:idx val="1"/>
              <c:layout>
                <c:manualLayout>
                  <c:x val="2.5099425449987247E-2"/>
                  <c:y val="1.4049157416418489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551-47FB-BE4A-18A67327B2B8}"/>
                </c:ext>
              </c:extLst>
            </c:dLbl>
            <c:dLbl>
              <c:idx val="2"/>
              <c:layout>
                <c:manualLayout>
                  <c:x val="2.3528149402637647E-2"/>
                  <c:y val="-2.6701935905597469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551-47FB-BE4A-18A67327B2B8}"/>
                </c:ext>
              </c:extLst>
            </c:dLbl>
            <c:dLbl>
              <c:idx val="3"/>
              <c:delete val="1"/>
              <c:extLst>
                <c:ext xmlns:c15="http://schemas.microsoft.com/office/drawing/2012/chart" uri="{CE6537A1-D6FC-4f65-9D91-7224C49458BB}"/>
                <c:ext xmlns:c16="http://schemas.microsoft.com/office/drawing/2014/chart" uri="{C3380CC4-5D6E-409C-BE32-E72D297353CC}">
                  <c16:uniqueId val="{0000000D-4551-47FB-BE4A-18A67327B2B8}"/>
                </c:ext>
              </c:extLst>
            </c:dLbl>
            <c:dLbl>
              <c:idx val="4"/>
              <c:layout>
                <c:manualLayout>
                  <c:x val="2.627257799671592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75-4938-ABF6-EF2565F885EC}"/>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グラフワーク２!$C$651:$G$651</c:f>
              <c:strCache>
                <c:ptCount val="5"/>
                <c:pt idx="0">
                  <c:v>合計</c:v>
                </c:pt>
                <c:pt idx="1">
                  <c:v>男性</c:v>
                </c:pt>
                <c:pt idx="2">
                  <c:v>女性</c:v>
                </c:pt>
                <c:pt idx="3">
                  <c:v>その他</c:v>
                </c:pt>
                <c:pt idx="4">
                  <c:v>前回調査</c:v>
                </c:pt>
              </c:strCache>
            </c:strRef>
          </c:cat>
          <c:val>
            <c:numRef>
              <c:f>グラフワーク２!$C$655:$G$655</c:f>
              <c:numCache>
                <c:formatCode>0.0_ </c:formatCode>
                <c:ptCount val="5"/>
                <c:pt idx="0">
                  <c:v>0.61475409836065575</c:v>
                </c:pt>
                <c:pt idx="1">
                  <c:v>1.1235955056179776</c:v>
                </c:pt>
                <c:pt idx="2">
                  <c:v>0.50125313283208017</c:v>
                </c:pt>
                <c:pt idx="3">
                  <c:v>0</c:v>
                </c:pt>
                <c:pt idx="4">
                  <c:v>0.41753653444676408</c:v>
                </c:pt>
              </c:numCache>
            </c:numRef>
          </c:val>
          <c:extLst>
            <c:ext xmlns:c16="http://schemas.microsoft.com/office/drawing/2014/chart" uri="{C3380CC4-5D6E-409C-BE32-E72D297353CC}">
              <c16:uniqueId val="{0000000E-4551-47FB-BE4A-18A67327B2B8}"/>
            </c:ext>
          </c:extLst>
        </c:ser>
        <c:ser>
          <c:idx val="4"/>
          <c:order val="4"/>
          <c:tx>
            <c:strRef>
              <c:f>グラフワーク２!$B$656</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0309079626303786E-2"/>
                  <c:y val="3.549342842946238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C45-4F23-B78E-B24F0F5EF99C}"/>
                </c:ext>
              </c:extLst>
            </c:dLbl>
            <c:dLbl>
              <c:idx val="1"/>
              <c:layout>
                <c:manualLayout>
                  <c:x val="5.03090796263039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C45-4F23-B78E-B24F0F5EF99C}"/>
                </c:ext>
              </c:extLst>
            </c:dLbl>
            <c:dLbl>
              <c:idx val="2"/>
              <c:layout>
                <c:manualLayout>
                  <c:x val="5.0309079626303953E-2"/>
                  <c:y val="7.09868568589247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C45-4F23-B78E-B24F0F5EF99C}"/>
                </c:ext>
              </c:extLst>
            </c:dLbl>
            <c:dLbl>
              <c:idx val="3"/>
              <c:layout>
                <c:manualLayout>
                  <c:x val="-1.0025244257981964E-17"/>
                  <c:y val="6.0977245745180399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45-4F23-B78E-B24F0F5EF99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グラフワーク２!$C$651:$G$651</c:f>
              <c:strCache>
                <c:ptCount val="5"/>
                <c:pt idx="0">
                  <c:v>合計</c:v>
                </c:pt>
                <c:pt idx="1">
                  <c:v>男性</c:v>
                </c:pt>
                <c:pt idx="2">
                  <c:v>女性</c:v>
                </c:pt>
                <c:pt idx="3">
                  <c:v>その他</c:v>
                </c:pt>
                <c:pt idx="4">
                  <c:v>前回調査</c:v>
                </c:pt>
              </c:strCache>
            </c:strRef>
          </c:cat>
          <c:val>
            <c:numRef>
              <c:f>グラフワーク２!$C$656:$G$656</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2C45-4F23-B78E-B24F0F5EF99C}"/>
            </c:ext>
          </c:extLst>
        </c:ser>
        <c:dLbls>
          <c:showLegendKey val="0"/>
          <c:showVal val="0"/>
          <c:showCatName val="0"/>
          <c:showSerName val="0"/>
          <c:showPercent val="0"/>
          <c:showBubbleSize val="0"/>
        </c:dLbls>
        <c:gapWidth val="100"/>
        <c:overlap val="100"/>
        <c:axId val="242982144"/>
        <c:axId val="242982536"/>
      </c:barChart>
      <c:catAx>
        <c:axId val="242982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2536"/>
        <c:crosses val="autoZero"/>
        <c:auto val="1"/>
        <c:lblAlgn val="ctr"/>
        <c:lblOffset val="100"/>
        <c:tickLblSkip val="1"/>
        <c:tickMarkSkip val="1"/>
        <c:noMultiLvlLbl val="0"/>
      </c:catAx>
      <c:valAx>
        <c:axId val="242982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2144"/>
        <c:crosses val="autoZero"/>
        <c:crossBetween val="between"/>
        <c:majorUnit val="0.2"/>
      </c:valAx>
      <c:spPr>
        <a:noFill/>
        <a:ln w="12700">
          <a:solidFill>
            <a:srgbClr val="808080"/>
          </a:solidFill>
          <a:prstDash val="solid"/>
        </a:ln>
      </c:spPr>
    </c:plotArea>
    <c:legend>
      <c:legendPos val="r"/>
      <c:layout>
        <c:manualLayout>
          <c:xMode val="edge"/>
          <c:yMode val="edge"/>
          <c:x val="0.8656644234546752"/>
          <c:y val="0.14944319460067493"/>
          <c:w val="0.12777920634972578"/>
          <c:h val="0.8188408713404505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559837750204134"/>
          <c:h val="0.82446808510638303"/>
        </c:manualLayout>
      </c:layout>
      <c:barChart>
        <c:barDir val="bar"/>
        <c:grouping val="percentStacked"/>
        <c:varyColors val="0"/>
        <c:ser>
          <c:idx val="0"/>
          <c:order val="0"/>
          <c:tx>
            <c:strRef>
              <c:f>グラフワーク２!$J$652</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7E-44F0-8ECB-60C665903A25}"/>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7E-44F0-8ECB-60C665903A25}"/>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E7E-44F0-8ECB-60C665903A2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グラフワーク２!$K$651:$O$651</c:f>
              <c:strCache>
                <c:ptCount val="5"/>
                <c:pt idx="0">
                  <c:v>合計</c:v>
                </c:pt>
                <c:pt idx="1">
                  <c:v>男性</c:v>
                </c:pt>
                <c:pt idx="2">
                  <c:v>女性</c:v>
                </c:pt>
                <c:pt idx="3">
                  <c:v>その他</c:v>
                </c:pt>
                <c:pt idx="4">
                  <c:v>前回調査</c:v>
                </c:pt>
              </c:strCache>
            </c:strRef>
          </c:cat>
          <c:val>
            <c:numRef>
              <c:f>グラフワーク２!$K$652:$O$652</c:f>
              <c:numCache>
                <c:formatCode>0.0_ </c:formatCode>
                <c:ptCount val="5"/>
                <c:pt idx="0">
                  <c:v>1.0245901639344261</c:v>
                </c:pt>
                <c:pt idx="1">
                  <c:v>2.109704641350211</c:v>
                </c:pt>
                <c:pt idx="2">
                  <c:v>0</c:v>
                </c:pt>
                <c:pt idx="3">
                  <c:v>0</c:v>
                </c:pt>
                <c:pt idx="4">
                  <c:v>1.2396694214876034</c:v>
                </c:pt>
              </c:numCache>
            </c:numRef>
          </c:val>
          <c:extLst>
            <c:ext xmlns:c16="http://schemas.microsoft.com/office/drawing/2014/chart" uri="{C3380CC4-5D6E-409C-BE32-E72D297353CC}">
              <c16:uniqueId val="{00000003-9E7E-44F0-8ECB-60C665903A25}"/>
            </c:ext>
          </c:extLst>
        </c:ser>
        <c:ser>
          <c:idx val="1"/>
          <c:order val="1"/>
          <c:tx>
            <c:strRef>
              <c:f>グラフワーク２!$J$653</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グラフワーク２!$K$651:$O$651</c:f>
              <c:strCache>
                <c:ptCount val="5"/>
                <c:pt idx="0">
                  <c:v>合計</c:v>
                </c:pt>
                <c:pt idx="1">
                  <c:v>男性</c:v>
                </c:pt>
                <c:pt idx="2">
                  <c:v>女性</c:v>
                </c:pt>
                <c:pt idx="3">
                  <c:v>その他</c:v>
                </c:pt>
                <c:pt idx="4">
                  <c:v>前回調査</c:v>
                </c:pt>
              </c:strCache>
            </c:strRef>
          </c:cat>
          <c:val>
            <c:numRef>
              <c:f>グラフワーク２!$K$653:$O$653</c:f>
              <c:numCache>
                <c:formatCode>0.0_ </c:formatCode>
                <c:ptCount val="5"/>
                <c:pt idx="0">
                  <c:v>96.106557377049185</c:v>
                </c:pt>
                <c:pt idx="1">
                  <c:v>92.405063291139243</c:v>
                </c:pt>
                <c:pt idx="2">
                  <c:v>99.598393574297177</c:v>
                </c:pt>
                <c:pt idx="3">
                  <c:v>100</c:v>
                </c:pt>
                <c:pt idx="4">
                  <c:v>96.074380165289256</c:v>
                </c:pt>
              </c:numCache>
            </c:numRef>
          </c:val>
          <c:extLst>
            <c:ext xmlns:c16="http://schemas.microsoft.com/office/drawing/2014/chart" uri="{C3380CC4-5D6E-409C-BE32-E72D297353CC}">
              <c16:uniqueId val="{00000004-9E7E-44F0-8ECB-60C665903A25}"/>
            </c:ext>
          </c:extLst>
        </c:ser>
        <c:ser>
          <c:idx val="2"/>
          <c:order val="2"/>
          <c:tx>
            <c:strRef>
              <c:f>グラフワーク２!$J$654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9E7E-44F0-8ECB-60C665903A2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9E7E-44F0-8ECB-60C665903A25}"/>
                </c:ext>
              </c:extLst>
            </c:dLbl>
            <c:dLbl>
              <c:idx val="2"/>
              <c:layout>
                <c:manualLayout>
                  <c:x val="-6.5620538643005148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E7E-44F0-8ECB-60C665903A25}"/>
                </c:ext>
              </c:extLst>
            </c:dLbl>
            <c:dLbl>
              <c:idx val="3"/>
              <c:layout>
                <c:manualLayout>
                  <c:x val="-1.0936756440500859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E7E-44F0-8ECB-60C665903A2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グラフワーク２!$K$651:$O$651</c:f>
              <c:strCache>
                <c:ptCount val="5"/>
                <c:pt idx="0">
                  <c:v>合計</c:v>
                </c:pt>
                <c:pt idx="1">
                  <c:v>男性</c:v>
                </c:pt>
                <c:pt idx="2">
                  <c:v>女性</c:v>
                </c:pt>
                <c:pt idx="3">
                  <c:v>その他</c:v>
                </c:pt>
                <c:pt idx="4">
                  <c:v>前回調査</c:v>
                </c:pt>
              </c:strCache>
            </c:strRef>
          </c:cat>
          <c:val>
            <c:numRef>
              <c:f>グラフワーク２!$K$654:$O$654</c:f>
              <c:numCache>
                <c:formatCode>0.0_ </c:formatCode>
                <c:ptCount val="5"/>
                <c:pt idx="0">
                  <c:v>2.6639344262295079</c:v>
                </c:pt>
                <c:pt idx="1">
                  <c:v>5.0632911392405067</c:v>
                </c:pt>
                <c:pt idx="2">
                  <c:v>0.40160642570281119</c:v>
                </c:pt>
                <c:pt idx="3">
                  <c:v>0</c:v>
                </c:pt>
                <c:pt idx="4">
                  <c:v>2.6859504132231407</c:v>
                </c:pt>
              </c:numCache>
            </c:numRef>
          </c:val>
          <c:extLst>
            <c:ext xmlns:c16="http://schemas.microsoft.com/office/drawing/2014/chart" uri="{C3380CC4-5D6E-409C-BE32-E72D297353CC}">
              <c16:uniqueId val="{00000009-9E7E-44F0-8ECB-60C665903A25}"/>
            </c:ext>
          </c:extLst>
        </c:ser>
        <c:ser>
          <c:idx val="3"/>
          <c:order val="3"/>
          <c:tx>
            <c:strRef>
              <c:f>グラフワーク２!$J$655</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9E7E-44F0-8ECB-60C665903A25}"/>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9E7E-44F0-8ECB-60C665903A25}"/>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9E7E-44F0-8ECB-60C665903A25}"/>
                </c:ext>
              </c:extLst>
            </c:dLbl>
            <c:dLbl>
              <c:idx val="3"/>
              <c:layout>
                <c:manualLayout>
                  <c:x val="2.0931573968039366E-2"/>
                  <c:y val="6.0977208548760725E-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E7E-44F0-8ECB-60C665903A25}"/>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グラフワーク２!$K$651:$O$651</c:f>
              <c:strCache>
                <c:ptCount val="5"/>
                <c:pt idx="0">
                  <c:v>合計</c:v>
                </c:pt>
                <c:pt idx="1">
                  <c:v>男性</c:v>
                </c:pt>
                <c:pt idx="2">
                  <c:v>女性</c:v>
                </c:pt>
                <c:pt idx="3">
                  <c:v>その他</c:v>
                </c:pt>
                <c:pt idx="4">
                  <c:v>前回調査</c:v>
                </c:pt>
              </c:strCache>
            </c:strRef>
          </c:cat>
          <c:val>
            <c:numRef>
              <c:f>グラフワーク２!$K$655:$O$655</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E-9E7E-44F0-8ECB-60C665903A25}"/>
            </c:ext>
          </c:extLst>
        </c:ser>
        <c:ser>
          <c:idx val="4"/>
          <c:order val="4"/>
          <c:tx>
            <c:strRef>
              <c:f>グラフワーク２!$J$656</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2496430914404119E-2"/>
                  <c:y val="3.549340678656050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419-43CA-BEA8-7F2F05923863}"/>
                </c:ext>
              </c:extLst>
            </c:dLbl>
            <c:dLbl>
              <c:idx val="1"/>
              <c:layout>
                <c:manualLayout>
                  <c:x val="5.249643091440411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419-43CA-BEA8-7F2F05923863}"/>
                </c:ext>
              </c:extLst>
            </c:dLbl>
            <c:dLbl>
              <c:idx val="2"/>
              <c:layout>
                <c:manualLayout>
                  <c:x val="5.249643091440411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19-43CA-BEA8-7F2F05923863}"/>
                </c:ext>
              </c:extLst>
            </c:dLbl>
            <c:dLbl>
              <c:idx val="3"/>
              <c:layout>
                <c:manualLayout>
                  <c:x val="5.03090796263039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19-43CA-BEA8-7F2F0592386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グラフワーク２!$K$651:$O$651</c:f>
              <c:strCache>
                <c:ptCount val="5"/>
                <c:pt idx="0">
                  <c:v>合計</c:v>
                </c:pt>
                <c:pt idx="1">
                  <c:v>男性</c:v>
                </c:pt>
                <c:pt idx="2">
                  <c:v>女性</c:v>
                </c:pt>
                <c:pt idx="3">
                  <c:v>その他</c:v>
                </c:pt>
                <c:pt idx="4">
                  <c:v>前回調査</c:v>
                </c:pt>
              </c:strCache>
            </c:strRef>
          </c:cat>
          <c:val>
            <c:numRef>
              <c:f>グラフワーク２!$K$656:$O$656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6419-43CA-BEA8-7F2F05923863}"/>
            </c:ext>
          </c:extLst>
        </c:ser>
        <c:dLbls>
          <c:showLegendKey val="0"/>
          <c:showVal val="0"/>
          <c:showCatName val="0"/>
          <c:showSerName val="0"/>
          <c:showPercent val="0"/>
          <c:showBubbleSize val="0"/>
        </c:dLbls>
        <c:gapWidth val="100"/>
        <c:overlap val="100"/>
        <c:axId val="242983320"/>
        <c:axId val="242983712"/>
      </c:barChart>
      <c:catAx>
        <c:axId val="242983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3712"/>
        <c:crosses val="autoZero"/>
        <c:auto val="1"/>
        <c:lblAlgn val="ctr"/>
        <c:lblOffset val="100"/>
        <c:tickLblSkip val="1"/>
        <c:tickMarkSkip val="1"/>
        <c:noMultiLvlLbl val="0"/>
      </c:catAx>
      <c:valAx>
        <c:axId val="2429837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3320"/>
        <c:crosses val="autoZero"/>
        <c:crossBetween val="between"/>
        <c:majorUnit val="0.2"/>
      </c:valAx>
      <c:spPr>
        <a:noFill/>
        <a:ln w="12700">
          <a:solidFill>
            <a:srgbClr val="808080"/>
          </a:solidFill>
          <a:prstDash val="solid"/>
        </a:ln>
      </c:spPr>
    </c:plotArea>
    <c:legend>
      <c:legendPos val="r"/>
      <c:layout>
        <c:manualLayout>
          <c:xMode val="edge"/>
          <c:yMode val="edge"/>
          <c:x val="0.86785177474277519"/>
          <c:y val="0.14944317444190444"/>
          <c:w val="0.12559185506162562"/>
          <c:h val="0.8265844775198374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グラフワーク２!$B$659</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7FE-4D63-A5FF-91041CA7564F}"/>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7FE-4D63-A5FF-91041CA7564F}"/>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7FE-4D63-A5FF-91041CA7564F}"/>
                </c:ext>
              </c:extLst>
            </c:dLbl>
            <c:dLbl>
              <c:idx val="3"/>
              <c:delete val="1"/>
              <c:extLst>
                <c:ext xmlns:c15="http://schemas.microsoft.com/office/drawing/2012/chart" uri="{CE6537A1-D6FC-4f65-9D91-7224C49458BB}"/>
                <c:ext xmlns:c16="http://schemas.microsoft.com/office/drawing/2014/chart" uri="{C3380CC4-5D6E-409C-BE32-E72D297353CC}">
                  <c16:uniqueId val="{00000006-0B7A-4DFF-8439-C95F88C32F5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グラフワーク２!$C$658:$G$658</c:f>
              <c:strCache>
                <c:ptCount val="5"/>
                <c:pt idx="0">
                  <c:v>合計</c:v>
                </c:pt>
                <c:pt idx="1">
                  <c:v>男性</c:v>
                </c:pt>
                <c:pt idx="2">
                  <c:v>女性</c:v>
                </c:pt>
                <c:pt idx="3">
                  <c:v>その他</c:v>
                </c:pt>
                <c:pt idx="4">
                  <c:v>前回調査</c:v>
                </c:pt>
              </c:strCache>
            </c:strRef>
          </c:cat>
          <c:val>
            <c:numRef>
              <c:f>グラフワーク２!$C$659:$G$659</c:f>
              <c:numCache>
                <c:formatCode>0.0_ </c:formatCode>
                <c:ptCount val="5"/>
                <c:pt idx="0">
                  <c:v>0.4098360655737705</c:v>
                </c:pt>
                <c:pt idx="1">
                  <c:v>1.1235955056179776</c:v>
                </c:pt>
                <c:pt idx="2">
                  <c:v>0.25062656641604009</c:v>
                </c:pt>
                <c:pt idx="3">
                  <c:v>0</c:v>
                </c:pt>
                <c:pt idx="4">
                  <c:v>0.20876826722338204</c:v>
                </c:pt>
              </c:numCache>
            </c:numRef>
          </c:val>
          <c:extLst>
            <c:ext xmlns:c16="http://schemas.microsoft.com/office/drawing/2014/chart" uri="{C3380CC4-5D6E-409C-BE32-E72D297353CC}">
              <c16:uniqueId val="{00000003-07FE-4D63-A5FF-91041CA7564F}"/>
            </c:ext>
          </c:extLst>
        </c:ser>
        <c:ser>
          <c:idx val="1"/>
          <c:order val="1"/>
          <c:tx>
            <c:strRef>
              <c:f>グラフワーク２!$B$660</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0B7A-4DFF-8439-C95F88C32F5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グラフワーク２!$C$658:$G$658</c:f>
              <c:strCache>
                <c:ptCount val="5"/>
                <c:pt idx="0">
                  <c:v>合計</c:v>
                </c:pt>
                <c:pt idx="1">
                  <c:v>男性</c:v>
                </c:pt>
                <c:pt idx="2">
                  <c:v>女性</c:v>
                </c:pt>
                <c:pt idx="3">
                  <c:v>その他</c:v>
                </c:pt>
                <c:pt idx="4">
                  <c:v>前回調査</c:v>
                </c:pt>
              </c:strCache>
            </c:strRef>
          </c:cat>
          <c:val>
            <c:numRef>
              <c:f>グラフワーク２!$C$660:$G$660</c:f>
              <c:numCache>
                <c:formatCode>0.0_ </c:formatCode>
                <c:ptCount val="5"/>
                <c:pt idx="0">
                  <c:v>98.770491803278688</c:v>
                </c:pt>
                <c:pt idx="1">
                  <c:v>97.752808988764045</c:v>
                </c:pt>
                <c:pt idx="2">
                  <c:v>98.997493734335833</c:v>
                </c:pt>
                <c:pt idx="3">
                  <c:v>0</c:v>
                </c:pt>
                <c:pt idx="4">
                  <c:v>99.164926931106478</c:v>
                </c:pt>
              </c:numCache>
            </c:numRef>
          </c:val>
          <c:extLst>
            <c:ext xmlns:c16="http://schemas.microsoft.com/office/drawing/2014/chart" uri="{C3380CC4-5D6E-409C-BE32-E72D297353CC}">
              <c16:uniqueId val="{00000004-07FE-4D63-A5FF-91041CA7564F}"/>
            </c:ext>
          </c:extLst>
        </c:ser>
        <c:ser>
          <c:idx val="2"/>
          <c:order val="2"/>
          <c:tx>
            <c:strRef>
              <c:f>グラフワーク２!$B$661</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07FE-4D63-A5FF-91041CA7564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07FE-4D63-A5FF-91041CA7564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07FE-4D63-A5FF-91041CA7564F}"/>
                </c:ext>
              </c:extLst>
            </c:dLbl>
            <c:dLbl>
              <c:idx val="3"/>
              <c:delete val="1"/>
              <c:extLst>
                <c:ext xmlns:c15="http://schemas.microsoft.com/office/drawing/2012/chart" uri="{CE6537A1-D6FC-4f65-9D91-7224C49458BB}"/>
                <c:ext xmlns:c16="http://schemas.microsoft.com/office/drawing/2014/chart" uri="{C3380CC4-5D6E-409C-BE32-E72D297353CC}">
                  <c16:uniqueId val="{00000008-07FE-4D63-A5FF-91041CA7564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グラフワーク２!$C$658:$G$658</c:f>
              <c:strCache>
                <c:ptCount val="5"/>
                <c:pt idx="0">
                  <c:v>合計</c:v>
                </c:pt>
                <c:pt idx="1">
                  <c:v>男性</c:v>
                </c:pt>
                <c:pt idx="2">
                  <c:v>女性</c:v>
                </c:pt>
                <c:pt idx="3">
                  <c:v>その他</c:v>
                </c:pt>
                <c:pt idx="4">
                  <c:v>前回調査</c:v>
                </c:pt>
              </c:strCache>
            </c:strRef>
          </c:cat>
          <c:val>
            <c:numRef>
              <c:f>グラフワーク２!$C$661:$G$661</c:f>
              <c:numCache>
                <c:formatCode>0.0_ </c:formatCode>
                <c:ptCount val="5"/>
                <c:pt idx="0">
                  <c:v>0</c:v>
                </c:pt>
                <c:pt idx="1">
                  <c:v>0</c:v>
                </c:pt>
                <c:pt idx="2">
                  <c:v>0</c:v>
                </c:pt>
                <c:pt idx="3">
                  <c:v>0</c:v>
                </c:pt>
                <c:pt idx="4">
                  <c:v>0.20876826722338204</c:v>
                </c:pt>
              </c:numCache>
            </c:numRef>
          </c:val>
          <c:extLst>
            <c:ext xmlns:c16="http://schemas.microsoft.com/office/drawing/2014/chart" uri="{C3380CC4-5D6E-409C-BE32-E72D297353CC}">
              <c16:uniqueId val="{00000009-07FE-4D63-A5FF-91041CA7564F}"/>
            </c:ext>
          </c:extLst>
        </c:ser>
        <c:ser>
          <c:idx val="3"/>
          <c:order val="3"/>
          <c:tx>
            <c:strRef>
              <c:f>グラフワーク２!$B$662</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layout>
                <c:manualLayout>
                  <c:x val="2.4493339687560119E-2"/>
                  <c:y val="2.2226192516023287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7FE-4D63-A5FF-91041CA7564F}"/>
                </c:ext>
              </c:extLst>
            </c:dLbl>
            <c:dLbl>
              <c:idx val="1"/>
              <c:layout>
                <c:manualLayout>
                  <c:x val="2.7275753865454312E-2"/>
                  <c:y val="5.9025937875200381E-4"/>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7FE-4D63-A5FF-91041CA7564F}"/>
                </c:ext>
              </c:extLst>
            </c:dLbl>
            <c:dLbl>
              <c:idx val="2"/>
              <c:layout>
                <c:manualLayout>
                  <c:x val="2.7924208794564483E-2"/>
                  <c:y val="4.0891316052798941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7FE-4D63-A5FF-91041CA7564F}"/>
                </c:ext>
              </c:extLst>
            </c:dLbl>
            <c:dLbl>
              <c:idx val="3"/>
              <c:delete val="1"/>
              <c:extLst>
                <c:ext xmlns:c15="http://schemas.microsoft.com/office/drawing/2012/chart" uri="{CE6537A1-D6FC-4f65-9D91-7224C49458BB}"/>
                <c:ext xmlns:c16="http://schemas.microsoft.com/office/drawing/2014/chart" uri="{C3380CC4-5D6E-409C-BE32-E72D297353CC}">
                  <c16:uniqueId val="{0000000D-07FE-4D63-A5FF-91041CA7564F}"/>
                </c:ext>
              </c:extLst>
            </c:dLbl>
            <c:dLbl>
              <c:idx val="4"/>
              <c:layout>
                <c:manualLayout>
                  <c:x val="3.284072249589491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D05-4E95-9486-01D524D00B6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グラフワーク２!$C$658:$G$658</c:f>
              <c:strCache>
                <c:ptCount val="5"/>
                <c:pt idx="0">
                  <c:v>合計</c:v>
                </c:pt>
                <c:pt idx="1">
                  <c:v>男性</c:v>
                </c:pt>
                <c:pt idx="2">
                  <c:v>女性</c:v>
                </c:pt>
                <c:pt idx="3">
                  <c:v>その他</c:v>
                </c:pt>
                <c:pt idx="4">
                  <c:v>前回調査</c:v>
                </c:pt>
              </c:strCache>
            </c:strRef>
          </c:cat>
          <c:val>
            <c:numRef>
              <c:f>グラフワーク２!$C$662:$G$662</c:f>
              <c:numCache>
                <c:formatCode>0.0_ </c:formatCode>
                <c:ptCount val="5"/>
                <c:pt idx="0">
                  <c:v>0.61475409836065575</c:v>
                </c:pt>
                <c:pt idx="1">
                  <c:v>1.1235955056179776</c:v>
                </c:pt>
                <c:pt idx="2">
                  <c:v>0.50125313283208017</c:v>
                </c:pt>
                <c:pt idx="3">
                  <c:v>0</c:v>
                </c:pt>
                <c:pt idx="4">
                  <c:v>0.41753653444676408</c:v>
                </c:pt>
              </c:numCache>
            </c:numRef>
          </c:val>
          <c:extLst>
            <c:ext xmlns:c16="http://schemas.microsoft.com/office/drawing/2014/chart" uri="{C3380CC4-5D6E-409C-BE32-E72D297353CC}">
              <c16:uniqueId val="{0000000E-07FE-4D63-A5FF-91041CA7564F}"/>
            </c:ext>
          </c:extLst>
        </c:ser>
        <c:ser>
          <c:idx val="4"/>
          <c:order val="4"/>
          <c:tx>
            <c:strRef>
              <c:f>グラフワーク２!$B$663</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0309079626303786E-2"/>
                  <c:y val="-3.87205274284630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7A-4DFF-8439-C95F88C32F5F}"/>
                </c:ext>
              </c:extLst>
            </c:dLbl>
            <c:dLbl>
              <c:idx val="1"/>
              <c:layout>
                <c:manualLayout>
                  <c:x val="5.0309079626303953E-2"/>
                  <c:y val="-5.420873839984828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B7A-4DFF-8439-C95F88C32F5F}"/>
                </c:ext>
              </c:extLst>
            </c:dLbl>
            <c:dLbl>
              <c:idx val="2"/>
              <c:layout>
                <c:manualLayout>
                  <c:x val="5.0309079626303953E-2"/>
                  <c:y val="-5.420873839984828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B7A-4DFF-8439-C95F88C32F5F}"/>
                </c:ext>
              </c:extLst>
            </c:dLbl>
            <c:dLbl>
              <c:idx val="3"/>
              <c:layout>
                <c:manualLayout>
                  <c:x val="0"/>
                  <c:y val="7.745325029863588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7A-4DFF-8439-C95F88C32F5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グラフワーク２!$C$658:$G$658</c:f>
              <c:strCache>
                <c:ptCount val="5"/>
                <c:pt idx="0">
                  <c:v>合計</c:v>
                </c:pt>
                <c:pt idx="1">
                  <c:v>男性</c:v>
                </c:pt>
                <c:pt idx="2">
                  <c:v>女性</c:v>
                </c:pt>
                <c:pt idx="3">
                  <c:v>その他</c:v>
                </c:pt>
                <c:pt idx="4">
                  <c:v>前回調査</c:v>
                </c:pt>
              </c:strCache>
            </c:strRef>
          </c:cat>
          <c:val>
            <c:numRef>
              <c:f>グラフワーク２!$C$663:$G$663</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0B7A-4DFF-8439-C95F88C32F5F}"/>
            </c:ext>
          </c:extLst>
        </c:ser>
        <c:dLbls>
          <c:showLegendKey val="0"/>
          <c:showVal val="0"/>
          <c:showCatName val="0"/>
          <c:showSerName val="0"/>
          <c:showPercent val="0"/>
          <c:showBubbleSize val="0"/>
        </c:dLbls>
        <c:gapWidth val="100"/>
        <c:overlap val="100"/>
        <c:axId val="242984104"/>
        <c:axId val="242984496"/>
      </c:barChart>
      <c:catAx>
        <c:axId val="2429841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4496"/>
        <c:crosses val="autoZero"/>
        <c:auto val="1"/>
        <c:lblAlgn val="ctr"/>
        <c:lblOffset val="100"/>
        <c:tickLblSkip val="1"/>
        <c:tickMarkSkip val="1"/>
        <c:noMultiLvlLbl val="0"/>
      </c:catAx>
      <c:valAx>
        <c:axId val="2429844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4104"/>
        <c:crosses val="autoZero"/>
        <c:crossBetween val="between"/>
        <c:majorUnit val="0.2"/>
      </c:valAx>
      <c:spPr>
        <a:noFill/>
        <a:ln w="12700">
          <a:solidFill>
            <a:srgbClr val="808080"/>
          </a:solidFill>
          <a:prstDash val="solid"/>
        </a:ln>
      </c:spPr>
    </c:plotArea>
    <c:legend>
      <c:legendPos val="r"/>
      <c:layout>
        <c:manualLayout>
          <c:xMode val="edge"/>
          <c:yMode val="edge"/>
          <c:x val="0.8656644234546752"/>
          <c:y val="0.14944319460067493"/>
          <c:w val="0.12777920634972578"/>
          <c:h val="0.8265844775198374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グラフワーク２!$J$659</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1D8-4C31-8724-970BA9D325FD}"/>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1D8-4C31-8724-970BA9D325FD}"/>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1D8-4C31-8724-970BA9D325F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グラフワーク２!$K$658:$O$658</c:f>
              <c:strCache>
                <c:ptCount val="5"/>
                <c:pt idx="0">
                  <c:v>合計</c:v>
                </c:pt>
                <c:pt idx="1">
                  <c:v>男性</c:v>
                </c:pt>
                <c:pt idx="2">
                  <c:v>女性</c:v>
                </c:pt>
                <c:pt idx="3">
                  <c:v>その他</c:v>
                </c:pt>
                <c:pt idx="4">
                  <c:v>前回調査</c:v>
                </c:pt>
              </c:strCache>
            </c:strRef>
          </c:cat>
          <c:val>
            <c:numRef>
              <c:f>グラフワーク２!$K$659:$O$659</c:f>
              <c:numCache>
                <c:formatCode>0.0_ </c:formatCode>
                <c:ptCount val="5"/>
                <c:pt idx="0">
                  <c:v>0.4098360655737705</c:v>
                </c:pt>
                <c:pt idx="1">
                  <c:v>0.8438818565400843</c:v>
                </c:pt>
                <c:pt idx="2">
                  <c:v>0</c:v>
                </c:pt>
                <c:pt idx="3">
                  <c:v>0</c:v>
                </c:pt>
                <c:pt idx="4">
                  <c:v>0.82644628099173556</c:v>
                </c:pt>
              </c:numCache>
            </c:numRef>
          </c:val>
          <c:extLst>
            <c:ext xmlns:c16="http://schemas.microsoft.com/office/drawing/2014/chart" uri="{C3380CC4-5D6E-409C-BE32-E72D297353CC}">
              <c16:uniqueId val="{00000003-21D8-4C31-8724-970BA9D325FD}"/>
            </c:ext>
          </c:extLst>
        </c:ser>
        <c:ser>
          <c:idx val="1"/>
          <c:order val="1"/>
          <c:tx>
            <c:strRef>
              <c:f>グラフワーク２!$J$660</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グラフワーク２!$K$658:$O$658</c:f>
              <c:strCache>
                <c:ptCount val="5"/>
                <c:pt idx="0">
                  <c:v>合計</c:v>
                </c:pt>
                <c:pt idx="1">
                  <c:v>男性</c:v>
                </c:pt>
                <c:pt idx="2">
                  <c:v>女性</c:v>
                </c:pt>
                <c:pt idx="3">
                  <c:v>その他</c:v>
                </c:pt>
                <c:pt idx="4">
                  <c:v>前回調査</c:v>
                </c:pt>
              </c:strCache>
            </c:strRef>
          </c:cat>
          <c:val>
            <c:numRef>
              <c:f>グラフワーク２!$K$660:$O$660</c:f>
              <c:numCache>
                <c:formatCode>0.0_ </c:formatCode>
                <c:ptCount val="5"/>
                <c:pt idx="0">
                  <c:v>97.540983606557376</c:v>
                </c:pt>
                <c:pt idx="1">
                  <c:v>95.780590717299575</c:v>
                </c:pt>
                <c:pt idx="2">
                  <c:v>99.196787148594382</c:v>
                </c:pt>
                <c:pt idx="3">
                  <c:v>100</c:v>
                </c:pt>
                <c:pt idx="4">
                  <c:v>97.933884297520663</c:v>
                </c:pt>
              </c:numCache>
            </c:numRef>
          </c:val>
          <c:extLst>
            <c:ext xmlns:c16="http://schemas.microsoft.com/office/drawing/2014/chart" uri="{C3380CC4-5D6E-409C-BE32-E72D297353CC}">
              <c16:uniqueId val="{00000004-21D8-4C31-8724-970BA9D325FD}"/>
            </c:ext>
          </c:extLst>
        </c:ser>
        <c:ser>
          <c:idx val="2"/>
          <c:order val="2"/>
          <c:tx>
            <c:strRef>
              <c:f>グラフワーク２!$J$661</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21D8-4C31-8724-970BA9D325F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21D8-4C31-8724-970BA9D325F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21D8-4C31-8724-970BA9D325FD}"/>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21D8-4C31-8724-970BA9D325F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グラフワーク２!$K$658:$O$658</c:f>
              <c:strCache>
                <c:ptCount val="5"/>
                <c:pt idx="0">
                  <c:v>合計</c:v>
                </c:pt>
                <c:pt idx="1">
                  <c:v>男性</c:v>
                </c:pt>
                <c:pt idx="2">
                  <c:v>女性</c:v>
                </c:pt>
                <c:pt idx="3">
                  <c:v>その他</c:v>
                </c:pt>
                <c:pt idx="4">
                  <c:v>前回調査</c:v>
                </c:pt>
              </c:strCache>
            </c:strRef>
          </c:cat>
          <c:val>
            <c:numRef>
              <c:f>グラフワーク２!$K$661:$O$661</c:f>
              <c:numCache>
                <c:formatCode>0.0_ </c:formatCode>
                <c:ptCount val="5"/>
                <c:pt idx="0">
                  <c:v>1.639344262295082</c:v>
                </c:pt>
                <c:pt idx="1">
                  <c:v>2.9535864978902953</c:v>
                </c:pt>
                <c:pt idx="2">
                  <c:v>0.40160642570281119</c:v>
                </c:pt>
                <c:pt idx="3">
                  <c:v>0</c:v>
                </c:pt>
                <c:pt idx="4">
                  <c:v>1.2396694214876034</c:v>
                </c:pt>
              </c:numCache>
            </c:numRef>
          </c:val>
          <c:extLst>
            <c:ext xmlns:c16="http://schemas.microsoft.com/office/drawing/2014/chart" uri="{C3380CC4-5D6E-409C-BE32-E72D297353CC}">
              <c16:uniqueId val="{00000009-21D8-4C31-8724-970BA9D325FD}"/>
            </c:ext>
          </c:extLst>
        </c:ser>
        <c:ser>
          <c:idx val="3"/>
          <c:order val="3"/>
          <c:tx>
            <c:strRef>
              <c:f>グラフワーク２!$J$662</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layout>
                <c:manualLayout>
                  <c:x val="2.0197002846484624E-2"/>
                  <c:y val="1.840903048618413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1D8-4C31-8724-970BA9D325FD}"/>
                </c:ext>
              </c:extLst>
            </c:dLbl>
            <c:dLbl>
              <c:idx val="1"/>
              <c:layout>
                <c:manualLayout>
                  <c:x val="2.0802227446987301E-2"/>
                  <c:y val="2.0732263548534229E-4"/>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1D8-4C31-8724-970BA9D325FD}"/>
                </c:ext>
              </c:extLst>
            </c:dLbl>
            <c:dLbl>
              <c:idx val="2"/>
              <c:layout>
                <c:manualLayout>
                  <c:x val="1.9254891701137384E-2"/>
                  <c:y val="3.520216396049650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1D8-4C31-8724-970BA9D325FD}"/>
                </c:ext>
              </c:extLst>
            </c:dLbl>
            <c:dLbl>
              <c:idx val="3"/>
              <c:layout>
                <c:manualLayout>
                  <c:x val="1.9186170979566521E-2"/>
                  <c:y val="4.0805972843173839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1D8-4C31-8724-970BA9D325FD}"/>
                </c:ext>
              </c:extLst>
            </c:dLbl>
            <c:dLbl>
              <c:idx val="4"/>
              <c:layout>
                <c:manualLayout>
                  <c:x val="1.9824808662737815E-2"/>
                  <c:y val="1.2195449146196605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BE-4FA8-B926-F163B6E58526}"/>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グラフワーク２!$K$658:$O$658</c:f>
              <c:strCache>
                <c:ptCount val="5"/>
                <c:pt idx="0">
                  <c:v>合計</c:v>
                </c:pt>
                <c:pt idx="1">
                  <c:v>男性</c:v>
                </c:pt>
                <c:pt idx="2">
                  <c:v>女性</c:v>
                </c:pt>
                <c:pt idx="3">
                  <c:v>その他</c:v>
                </c:pt>
                <c:pt idx="4">
                  <c:v>前回調査</c:v>
                </c:pt>
              </c:strCache>
            </c:strRef>
          </c:cat>
          <c:val>
            <c:numRef>
              <c:f>グラフワーク２!$K$662:$O$662</c:f>
              <c:numCache>
                <c:formatCode>0.0_ </c:formatCode>
                <c:ptCount val="5"/>
                <c:pt idx="0">
                  <c:v>0.4098360655737705</c:v>
                </c:pt>
                <c:pt idx="1">
                  <c:v>0.42194092827004215</c:v>
                </c:pt>
                <c:pt idx="2">
                  <c:v>0.40160642570281119</c:v>
                </c:pt>
                <c:pt idx="3">
                  <c:v>0</c:v>
                </c:pt>
                <c:pt idx="4">
                  <c:v>0</c:v>
                </c:pt>
              </c:numCache>
            </c:numRef>
          </c:val>
          <c:extLst>
            <c:ext xmlns:c16="http://schemas.microsoft.com/office/drawing/2014/chart" uri="{C3380CC4-5D6E-409C-BE32-E72D297353CC}">
              <c16:uniqueId val="{0000000E-21D8-4C31-8724-970BA9D325FD}"/>
            </c:ext>
          </c:extLst>
        </c:ser>
        <c:ser>
          <c:idx val="4"/>
          <c:order val="4"/>
          <c:tx>
            <c:strRef>
              <c:f>グラフワーク２!$J$663</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0309079626303953E-2"/>
                  <c:y val="3.549342842946238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97D-41A8-9DCC-C16B70FC70E1}"/>
                </c:ext>
              </c:extLst>
            </c:dLbl>
            <c:dLbl>
              <c:idx val="1"/>
              <c:layout>
                <c:manualLayout>
                  <c:x val="4.81217283382037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97D-41A8-9DCC-C16B70FC70E1}"/>
                </c:ext>
              </c:extLst>
            </c:dLbl>
            <c:dLbl>
              <c:idx val="2"/>
              <c:layout>
                <c:manualLayout>
                  <c:x val="4.812172833820378E-2"/>
                  <c:y val="7.09868568589247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97D-41A8-9DCC-C16B70FC70E1}"/>
                </c:ext>
              </c:extLst>
            </c:dLbl>
            <c:dLbl>
              <c:idx val="3"/>
              <c:layout>
                <c:manualLayout>
                  <c:x val="5.03090796263039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97D-41A8-9DCC-C16B70FC70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グラフワーク２!$K$658:$O$658</c:f>
              <c:strCache>
                <c:ptCount val="5"/>
                <c:pt idx="0">
                  <c:v>合計</c:v>
                </c:pt>
                <c:pt idx="1">
                  <c:v>男性</c:v>
                </c:pt>
                <c:pt idx="2">
                  <c:v>女性</c:v>
                </c:pt>
                <c:pt idx="3">
                  <c:v>その他</c:v>
                </c:pt>
                <c:pt idx="4">
                  <c:v>前回調査</c:v>
                </c:pt>
              </c:strCache>
            </c:strRef>
          </c:cat>
          <c:val>
            <c:numRef>
              <c:f>グラフワーク２!$K$663:$O$663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197D-41A8-9DCC-C16B70FC70E1}"/>
            </c:ext>
          </c:extLst>
        </c:ser>
        <c:dLbls>
          <c:showLegendKey val="0"/>
          <c:showVal val="0"/>
          <c:showCatName val="0"/>
          <c:showSerName val="0"/>
          <c:showPercent val="0"/>
          <c:showBubbleSize val="0"/>
        </c:dLbls>
        <c:gapWidth val="100"/>
        <c:overlap val="100"/>
        <c:axId val="242985280"/>
        <c:axId val="242985672"/>
      </c:barChart>
      <c:catAx>
        <c:axId val="2429852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5672"/>
        <c:crosses val="autoZero"/>
        <c:auto val="1"/>
        <c:lblAlgn val="ctr"/>
        <c:lblOffset val="100"/>
        <c:tickLblSkip val="1"/>
        <c:tickMarkSkip val="1"/>
        <c:noMultiLvlLbl val="0"/>
      </c:catAx>
      <c:valAx>
        <c:axId val="2429856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85280"/>
        <c:crosses val="autoZero"/>
        <c:crossBetween val="between"/>
        <c:majorUnit val="0.2"/>
      </c:valAx>
      <c:spPr>
        <a:noFill/>
        <a:ln w="12700">
          <a:solidFill>
            <a:srgbClr val="808080"/>
          </a:solidFill>
          <a:prstDash val="solid"/>
        </a:ln>
      </c:spPr>
    </c:plotArea>
    <c:legend>
      <c:legendPos val="r"/>
      <c:layout>
        <c:manualLayout>
          <c:xMode val="edge"/>
          <c:yMode val="edge"/>
          <c:x val="0.86347707216657488"/>
          <c:y val="0.14944317444190444"/>
          <c:w val="0.12996655763782597"/>
          <c:h val="0.82658498154828541"/>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95560458620821"/>
          <c:y val="0.12146700913722683"/>
          <c:w val="0.73507596613362536"/>
          <c:h val="0.80956784145297345"/>
        </c:manualLayout>
      </c:layout>
      <c:barChart>
        <c:barDir val="bar"/>
        <c:grouping val="clustered"/>
        <c:varyColors val="0"/>
        <c:ser>
          <c:idx val="0"/>
          <c:order val="0"/>
          <c:tx>
            <c:strRef>
              <c:f>グラフワーク２!$J$29</c:f>
              <c:strCache>
                <c:ptCount val="1"/>
                <c:pt idx="0">
                  <c:v>今回調査</c:v>
                </c:pt>
              </c:strCache>
            </c:strRef>
          </c:tx>
          <c:spPr>
            <a:solidFill>
              <a:schemeClr val="bg1"/>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グラフワーク２!$I$30:$I$36</c:f>
              <c:strCache>
                <c:ptCount val="7"/>
                <c:pt idx="0">
                  <c:v>１人</c:v>
                </c:pt>
                <c:pt idx="1">
                  <c:v>２人</c:v>
                </c:pt>
                <c:pt idx="2">
                  <c:v>３人</c:v>
                </c:pt>
                <c:pt idx="3">
                  <c:v>４人</c:v>
                </c:pt>
                <c:pt idx="4">
                  <c:v>５人以上</c:v>
                </c:pt>
                <c:pt idx="5">
                  <c:v>無回答</c:v>
                </c:pt>
                <c:pt idx="6">
                  <c:v>無効回答</c:v>
                </c:pt>
              </c:strCache>
            </c:strRef>
          </c:cat>
          <c:val>
            <c:numRef>
              <c:f>グラフワーク２!$J$30:$J$36</c:f>
              <c:numCache>
                <c:formatCode>0.0</c:formatCode>
                <c:ptCount val="7"/>
                <c:pt idx="0">
                  <c:v>25.409836065573771</c:v>
                </c:pt>
                <c:pt idx="1">
                  <c:v>43.032786885245898</c:v>
                </c:pt>
                <c:pt idx="2">
                  <c:v>20.696721311475411</c:v>
                </c:pt>
                <c:pt idx="3">
                  <c:v>4.918032786885246</c:v>
                </c:pt>
                <c:pt idx="4">
                  <c:v>1.0245901639344261</c:v>
                </c:pt>
                <c:pt idx="5">
                  <c:v>4.918032786885246</c:v>
                </c:pt>
                <c:pt idx="6">
                  <c:v>0</c:v>
                </c:pt>
              </c:numCache>
            </c:numRef>
          </c:val>
          <c:extLst>
            <c:ext xmlns:c16="http://schemas.microsoft.com/office/drawing/2014/chart" uri="{C3380CC4-5D6E-409C-BE32-E72D297353CC}">
              <c16:uniqueId val="{00000000-9448-445E-9499-DD1F09328CCF}"/>
            </c:ext>
          </c:extLst>
        </c:ser>
        <c:ser>
          <c:idx val="1"/>
          <c:order val="1"/>
          <c:tx>
            <c:strRef>
              <c:f>グラフワーク２!$K$29</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0-ED5C-4D61-AB49-9EDB4C06372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グラフワーク２!$I$30:$I$36</c:f>
              <c:strCache>
                <c:ptCount val="7"/>
                <c:pt idx="0">
                  <c:v>１人</c:v>
                </c:pt>
                <c:pt idx="1">
                  <c:v>２人</c:v>
                </c:pt>
                <c:pt idx="2">
                  <c:v>３人</c:v>
                </c:pt>
                <c:pt idx="3">
                  <c:v>４人</c:v>
                </c:pt>
                <c:pt idx="4">
                  <c:v>５人以上</c:v>
                </c:pt>
                <c:pt idx="5">
                  <c:v>無回答</c:v>
                </c:pt>
                <c:pt idx="6">
                  <c:v>無効回答</c:v>
                </c:pt>
              </c:strCache>
            </c:strRef>
          </c:cat>
          <c:val>
            <c:numRef>
              <c:f>グラフワーク２!$K$30:$K$36</c:f>
              <c:numCache>
                <c:formatCode>0.0</c:formatCode>
                <c:ptCount val="7"/>
                <c:pt idx="0">
                  <c:v>20.876826722338205</c:v>
                </c:pt>
                <c:pt idx="1">
                  <c:v>51.98329853862213</c:v>
                </c:pt>
                <c:pt idx="2">
                  <c:v>22.129436325678498</c:v>
                </c:pt>
                <c:pt idx="3">
                  <c:v>2.5052192066805845</c:v>
                </c:pt>
                <c:pt idx="4">
                  <c:v>0.83507306889352817</c:v>
                </c:pt>
                <c:pt idx="5">
                  <c:v>1.6701461377870563</c:v>
                </c:pt>
                <c:pt idx="6">
                  <c:v>0</c:v>
                </c:pt>
              </c:numCache>
            </c:numRef>
          </c:val>
          <c:extLst>
            <c:ext xmlns:c16="http://schemas.microsoft.com/office/drawing/2014/chart" uri="{C3380CC4-5D6E-409C-BE32-E72D297353CC}">
              <c16:uniqueId val="{00000001-9448-445E-9499-DD1F09328CCF}"/>
            </c:ext>
          </c:extLst>
        </c:ser>
        <c:dLbls>
          <c:showLegendKey val="0"/>
          <c:showVal val="0"/>
          <c:showCatName val="0"/>
          <c:showSerName val="0"/>
          <c:showPercent val="0"/>
          <c:showBubbleSize val="0"/>
        </c:dLbls>
        <c:gapWidth val="40"/>
        <c:axId val="203335208"/>
        <c:axId val="203335600"/>
      </c:barChart>
      <c:catAx>
        <c:axId val="203335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5600"/>
        <c:crosses val="autoZero"/>
        <c:auto val="1"/>
        <c:lblAlgn val="ctr"/>
        <c:lblOffset val="100"/>
        <c:tickLblSkip val="1"/>
        <c:tickMarkSkip val="1"/>
        <c:noMultiLvlLbl val="0"/>
      </c:catAx>
      <c:valAx>
        <c:axId val="203335600"/>
        <c:scaling>
          <c:orientation val="minMax"/>
          <c:max val="6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5208"/>
        <c:crosses val="autoZero"/>
        <c:crossBetween val="between"/>
        <c:majorUnit val="20"/>
      </c:valAx>
      <c:spPr>
        <a:noFill/>
        <a:ln w="3175">
          <a:solidFill>
            <a:srgbClr val="000000"/>
          </a:solidFill>
          <a:prstDash val="solid"/>
        </a:ln>
      </c:spPr>
    </c:plotArea>
    <c:legend>
      <c:legendPos val="r"/>
      <c:layout>
        <c:manualLayout>
          <c:xMode val="edge"/>
          <c:yMode val="edge"/>
          <c:x val="0.67537430955458921"/>
          <c:y val="0.66502463054187189"/>
          <c:w val="0.29850785442864414"/>
          <c:h val="0.20689655172413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グラフワーク２!$B$666</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516-4F27-B66D-7C80F3C9842B}"/>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16-4F27-B66D-7C80F3C9842B}"/>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16-4F27-B66D-7C80F3C9842B}"/>
                </c:ext>
              </c:extLst>
            </c:dLbl>
            <c:dLbl>
              <c:idx val="3"/>
              <c:delete val="1"/>
              <c:extLst>
                <c:ext xmlns:c15="http://schemas.microsoft.com/office/drawing/2012/chart" uri="{CE6537A1-D6FC-4f65-9D91-7224C49458BB}"/>
                <c:ext xmlns:c16="http://schemas.microsoft.com/office/drawing/2014/chart" uri="{C3380CC4-5D6E-409C-BE32-E72D297353CC}">
                  <c16:uniqueId val="{00000004-A991-4D85-AE73-700050A03FE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グラフワーク２!$C$665:$G$665</c:f>
              <c:strCache>
                <c:ptCount val="5"/>
                <c:pt idx="0">
                  <c:v>合計</c:v>
                </c:pt>
                <c:pt idx="1">
                  <c:v>男性</c:v>
                </c:pt>
                <c:pt idx="2">
                  <c:v>女性</c:v>
                </c:pt>
                <c:pt idx="3">
                  <c:v>その他</c:v>
                </c:pt>
                <c:pt idx="4">
                  <c:v>前回調査</c:v>
                </c:pt>
              </c:strCache>
            </c:strRef>
          </c:cat>
          <c:val>
            <c:numRef>
              <c:f>グラフワーク２!$C$666:$G$666</c:f>
              <c:numCache>
                <c:formatCode>0.0_ </c:formatCode>
                <c:ptCount val="5"/>
                <c:pt idx="0">
                  <c:v>0.20491803278688525</c:v>
                </c:pt>
                <c:pt idx="1">
                  <c:v>1.1235955056179776</c:v>
                </c:pt>
                <c:pt idx="2">
                  <c:v>0</c:v>
                </c:pt>
                <c:pt idx="3">
                  <c:v>0</c:v>
                </c:pt>
                <c:pt idx="4">
                  <c:v>0.20876826722338204</c:v>
                </c:pt>
              </c:numCache>
            </c:numRef>
          </c:val>
          <c:extLst>
            <c:ext xmlns:c16="http://schemas.microsoft.com/office/drawing/2014/chart" uri="{C3380CC4-5D6E-409C-BE32-E72D297353CC}">
              <c16:uniqueId val="{00000003-C516-4F27-B66D-7C80F3C9842B}"/>
            </c:ext>
          </c:extLst>
        </c:ser>
        <c:ser>
          <c:idx val="1"/>
          <c:order val="1"/>
          <c:tx>
            <c:strRef>
              <c:f>グラフワーク２!$B$667</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A991-4D85-AE73-700050A03FE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グラフワーク２!$C$665:$G$665</c:f>
              <c:strCache>
                <c:ptCount val="5"/>
                <c:pt idx="0">
                  <c:v>合計</c:v>
                </c:pt>
                <c:pt idx="1">
                  <c:v>男性</c:v>
                </c:pt>
                <c:pt idx="2">
                  <c:v>女性</c:v>
                </c:pt>
                <c:pt idx="3">
                  <c:v>その他</c:v>
                </c:pt>
                <c:pt idx="4">
                  <c:v>前回調査</c:v>
                </c:pt>
              </c:strCache>
            </c:strRef>
          </c:cat>
          <c:val>
            <c:numRef>
              <c:f>グラフワーク２!$C$667:$G$667</c:f>
              <c:numCache>
                <c:formatCode>0.0_ </c:formatCode>
                <c:ptCount val="5"/>
                <c:pt idx="0">
                  <c:v>98.565573770491795</c:v>
                </c:pt>
                <c:pt idx="1">
                  <c:v>97.752808988764045</c:v>
                </c:pt>
                <c:pt idx="2">
                  <c:v>98.746867167919788</c:v>
                </c:pt>
                <c:pt idx="3">
                  <c:v>0</c:v>
                </c:pt>
                <c:pt idx="4">
                  <c:v>98.956158663883087</c:v>
                </c:pt>
              </c:numCache>
            </c:numRef>
          </c:val>
          <c:extLst>
            <c:ext xmlns:c16="http://schemas.microsoft.com/office/drawing/2014/chart" uri="{C3380CC4-5D6E-409C-BE32-E72D297353CC}">
              <c16:uniqueId val="{00000004-C516-4F27-B66D-7C80F3C9842B}"/>
            </c:ext>
          </c:extLst>
        </c:ser>
        <c:ser>
          <c:idx val="2"/>
          <c:order val="2"/>
          <c:tx>
            <c:strRef>
              <c:f>グラフワーク２!$B$668</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C516-4F27-B66D-7C80F3C9842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C516-4F27-B66D-7C80F3C9842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C516-4F27-B66D-7C80F3C9842B}"/>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C516-4F27-B66D-7C80F3C9842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グラフワーク２!$C$665:$G$665</c:f>
              <c:strCache>
                <c:ptCount val="5"/>
                <c:pt idx="0">
                  <c:v>合計</c:v>
                </c:pt>
                <c:pt idx="1">
                  <c:v>男性</c:v>
                </c:pt>
                <c:pt idx="2">
                  <c:v>女性</c:v>
                </c:pt>
                <c:pt idx="3">
                  <c:v>その他</c:v>
                </c:pt>
                <c:pt idx="4">
                  <c:v>前回調査</c:v>
                </c:pt>
              </c:strCache>
            </c:strRef>
          </c:cat>
          <c:val>
            <c:numRef>
              <c:f>グラフワーク２!$C$668:$G$668</c:f>
              <c:numCache>
                <c:formatCode>0.0_ </c:formatCode>
                <c:ptCount val="5"/>
                <c:pt idx="0">
                  <c:v>0</c:v>
                </c:pt>
                <c:pt idx="1">
                  <c:v>0</c:v>
                </c:pt>
                <c:pt idx="2">
                  <c:v>0</c:v>
                </c:pt>
                <c:pt idx="3">
                  <c:v>0</c:v>
                </c:pt>
                <c:pt idx="4">
                  <c:v>0.41753653444676408</c:v>
                </c:pt>
              </c:numCache>
            </c:numRef>
          </c:val>
          <c:extLst>
            <c:ext xmlns:c16="http://schemas.microsoft.com/office/drawing/2014/chart" uri="{C3380CC4-5D6E-409C-BE32-E72D297353CC}">
              <c16:uniqueId val="{00000009-C516-4F27-B66D-7C80F3C9842B}"/>
            </c:ext>
          </c:extLst>
        </c:ser>
        <c:ser>
          <c:idx val="3"/>
          <c:order val="3"/>
          <c:tx>
            <c:strRef>
              <c:f>グラフワーク２!$B$669</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C516-4F27-B66D-7C80F3C9842B}"/>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C516-4F27-B66D-7C80F3C9842B}"/>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C516-4F27-B66D-7C80F3C9842B}"/>
                </c:ext>
              </c:extLst>
            </c:dLbl>
            <c:dLbl>
              <c:idx val="3"/>
              <c:delete val="1"/>
              <c:extLst>
                <c:ext xmlns:c15="http://schemas.microsoft.com/office/drawing/2012/chart" uri="{CE6537A1-D6FC-4f65-9D91-7224C49458BB}"/>
                <c:ext xmlns:c16="http://schemas.microsoft.com/office/drawing/2014/chart" uri="{C3380CC4-5D6E-409C-BE32-E72D297353CC}">
                  <c16:uniqueId val="{0000000D-C516-4F27-B66D-7C80F3C9842B}"/>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グラフワーク２!$C$665:$G$665</c:f>
              <c:strCache>
                <c:ptCount val="5"/>
                <c:pt idx="0">
                  <c:v>合計</c:v>
                </c:pt>
                <c:pt idx="1">
                  <c:v>男性</c:v>
                </c:pt>
                <c:pt idx="2">
                  <c:v>女性</c:v>
                </c:pt>
                <c:pt idx="3">
                  <c:v>その他</c:v>
                </c:pt>
                <c:pt idx="4">
                  <c:v>前回調査</c:v>
                </c:pt>
              </c:strCache>
            </c:strRef>
          </c:cat>
          <c:val>
            <c:numRef>
              <c:f>グラフワーク２!$C$669:$G$669</c:f>
              <c:numCache>
                <c:formatCode>0.0_ </c:formatCode>
                <c:ptCount val="5"/>
                <c:pt idx="0">
                  <c:v>0.81967213114754101</c:v>
                </c:pt>
                <c:pt idx="1">
                  <c:v>1.1235955056179776</c:v>
                </c:pt>
                <c:pt idx="2">
                  <c:v>0.75187969924812026</c:v>
                </c:pt>
                <c:pt idx="3">
                  <c:v>0</c:v>
                </c:pt>
                <c:pt idx="4">
                  <c:v>0.41753653444676408</c:v>
                </c:pt>
              </c:numCache>
            </c:numRef>
          </c:val>
          <c:extLst>
            <c:ext xmlns:c16="http://schemas.microsoft.com/office/drawing/2014/chart" uri="{C3380CC4-5D6E-409C-BE32-E72D297353CC}">
              <c16:uniqueId val="{0000000E-C516-4F27-B66D-7C80F3C9842B}"/>
            </c:ext>
          </c:extLst>
        </c:ser>
        <c:ser>
          <c:idx val="4"/>
          <c:order val="4"/>
          <c:tx>
            <c:strRef>
              <c:f>グラフワーク２!$B$670</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4.5934377050103607E-2"/>
                  <c:y val="6.0977245730983026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991-4D85-AE73-700050A03FEE}"/>
                </c:ext>
              </c:extLst>
            </c:dLbl>
            <c:dLbl>
              <c:idx val="1"/>
              <c:layout>
                <c:manualLayout>
                  <c:x val="4.5934377050103607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991-4D85-AE73-700050A03FEE}"/>
                </c:ext>
              </c:extLst>
            </c:dLbl>
            <c:dLbl>
              <c:idx val="2"/>
              <c:layout>
                <c:manualLayout>
                  <c:x val="4.5934377050103607E-2"/>
                  <c:y val="7.09868568589247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991-4D85-AE73-700050A03FEE}"/>
                </c:ext>
              </c:extLst>
            </c:dLbl>
            <c:dLbl>
              <c:idx val="3"/>
              <c:layout>
                <c:manualLayout>
                  <c:x val="0"/>
                  <c:y val="2.4390898293812948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991-4D85-AE73-700050A03FE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グラフワーク２!$C$665:$G$665</c:f>
              <c:strCache>
                <c:ptCount val="5"/>
                <c:pt idx="0">
                  <c:v>合計</c:v>
                </c:pt>
                <c:pt idx="1">
                  <c:v>男性</c:v>
                </c:pt>
                <c:pt idx="2">
                  <c:v>女性</c:v>
                </c:pt>
                <c:pt idx="3">
                  <c:v>その他</c:v>
                </c:pt>
                <c:pt idx="4">
                  <c:v>前回調査</c:v>
                </c:pt>
              </c:strCache>
            </c:strRef>
          </c:cat>
          <c:val>
            <c:numRef>
              <c:f>グラフワーク２!$C$670:$G$670</c:f>
              <c:numCache>
                <c:formatCode>0.0_ </c:formatCode>
                <c:ptCount val="5"/>
                <c:pt idx="0">
                  <c:v>0.4098360655737705</c:v>
                </c:pt>
                <c:pt idx="1">
                  <c:v>0</c:v>
                </c:pt>
                <c:pt idx="2">
                  <c:v>0.50125313283208017</c:v>
                </c:pt>
                <c:pt idx="3">
                  <c:v>0</c:v>
                </c:pt>
              </c:numCache>
            </c:numRef>
          </c:val>
          <c:extLst>
            <c:ext xmlns:c16="http://schemas.microsoft.com/office/drawing/2014/chart" uri="{C3380CC4-5D6E-409C-BE32-E72D297353CC}">
              <c16:uniqueId val="{00000000-A991-4D85-AE73-700050A03FEE}"/>
            </c:ext>
          </c:extLst>
        </c:ser>
        <c:dLbls>
          <c:showLegendKey val="0"/>
          <c:showVal val="0"/>
          <c:showCatName val="0"/>
          <c:showSerName val="0"/>
          <c:showPercent val="0"/>
          <c:showBubbleSize val="0"/>
        </c:dLbls>
        <c:gapWidth val="100"/>
        <c:overlap val="100"/>
        <c:axId val="243789400"/>
        <c:axId val="243789792"/>
      </c:barChart>
      <c:catAx>
        <c:axId val="2437894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89792"/>
        <c:crosses val="autoZero"/>
        <c:auto val="1"/>
        <c:lblAlgn val="ctr"/>
        <c:lblOffset val="100"/>
        <c:tickLblSkip val="1"/>
        <c:tickMarkSkip val="1"/>
        <c:noMultiLvlLbl val="0"/>
      </c:catAx>
      <c:valAx>
        <c:axId val="24378979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89400"/>
        <c:crosses val="autoZero"/>
        <c:crossBetween val="between"/>
        <c:majorUnit val="0.2"/>
      </c:valAx>
      <c:spPr>
        <a:noFill/>
        <a:ln w="12700">
          <a:solidFill>
            <a:srgbClr val="808080"/>
          </a:solidFill>
          <a:prstDash val="solid"/>
        </a:ln>
      </c:spPr>
    </c:plotArea>
    <c:legend>
      <c:legendPos val="r"/>
      <c:layout>
        <c:manualLayout>
          <c:xMode val="edge"/>
          <c:yMode val="edge"/>
          <c:x val="0.86785177474277519"/>
          <c:y val="0.14944319460067493"/>
          <c:w val="0.12559185506162562"/>
          <c:h val="0.82658498154828541"/>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778572879014145"/>
          <c:h val="0.82446808510638303"/>
        </c:manualLayout>
      </c:layout>
      <c:barChart>
        <c:barDir val="bar"/>
        <c:grouping val="percentStacked"/>
        <c:varyColors val="0"/>
        <c:ser>
          <c:idx val="0"/>
          <c:order val="0"/>
          <c:tx>
            <c:strRef>
              <c:f>グラフワーク２!$J$666</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EAF-45F7-88B6-569945AB3CD3}"/>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EAF-45F7-88B6-569945AB3CD3}"/>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EAF-45F7-88B6-569945AB3CD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グラフワーク２!$K$665:$O$665</c:f>
              <c:strCache>
                <c:ptCount val="5"/>
                <c:pt idx="0">
                  <c:v>合計</c:v>
                </c:pt>
                <c:pt idx="1">
                  <c:v>男性</c:v>
                </c:pt>
                <c:pt idx="2">
                  <c:v>女性</c:v>
                </c:pt>
                <c:pt idx="3">
                  <c:v>その他</c:v>
                </c:pt>
                <c:pt idx="4">
                  <c:v>前回調査</c:v>
                </c:pt>
              </c:strCache>
            </c:strRef>
          </c:cat>
          <c:val>
            <c:numRef>
              <c:f>グラフワーク２!$K$666:$O$666</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3-2EAF-45F7-88B6-569945AB3CD3}"/>
            </c:ext>
          </c:extLst>
        </c:ser>
        <c:ser>
          <c:idx val="1"/>
          <c:order val="1"/>
          <c:tx>
            <c:strRef>
              <c:f>グラフワーク２!$J$667</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グラフワーク２!$K$665:$O$665</c:f>
              <c:strCache>
                <c:ptCount val="5"/>
                <c:pt idx="0">
                  <c:v>合計</c:v>
                </c:pt>
                <c:pt idx="1">
                  <c:v>男性</c:v>
                </c:pt>
                <c:pt idx="2">
                  <c:v>女性</c:v>
                </c:pt>
                <c:pt idx="3">
                  <c:v>その他</c:v>
                </c:pt>
                <c:pt idx="4">
                  <c:v>前回調査</c:v>
                </c:pt>
              </c:strCache>
            </c:strRef>
          </c:cat>
          <c:val>
            <c:numRef>
              <c:f>グラフワーク２!$K$667:$O$667</c:f>
              <c:numCache>
                <c:formatCode>0.0_ </c:formatCode>
                <c:ptCount val="5"/>
                <c:pt idx="0">
                  <c:v>98.770491803278688</c:v>
                </c:pt>
                <c:pt idx="1">
                  <c:v>97.468354430379748</c:v>
                </c:pt>
                <c:pt idx="2">
                  <c:v>100</c:v>
                </c:pt>
                <c:pt idx="3">
                  <c:v>100</c:v>
                </c:pt>
                <c:pt idx="4">
                  <c:v>98.966942148760324</c:v>
                </c:pt>
              </c:numCache>
            </c:numRef>
          </c:val>
          <c:extLst>
            <c:ext xmlns:c16="http://schemas.microsoft.com/office/drawing/2014/chart" uri="{C3380CC4-5D6E-409C-BE32-E72D297353CC}">
              <c16:uniqueId val="{00000004-2EAF-45F7-88B6-569945AB3CD3}"/>
            </c:ext>
          </c:extLst>
        </c:ser>
        <c:ser>
          <c:idx val="2"/>
          <c:order val="2"/>
          <c:tx>
            <c:strRef>
              <c:f>グラフワーク２!$J$668</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2EAF-45F7-88B6-569945AB3CD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2EAF-45F7-88B6-569945AB3CD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2EAF-45F7-88B6-569945AB3CD3}"/>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2EAF-45F7-88B6-569945AB3CD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グラフワーク２!$K$665:$O$665</c:f>
              <c:strCache>
                <c:ptCount val="5"/>
                <c:pt idx="0">
                  <c:v>合計</c:v>
                </c:pt>
                <c:pt idx="1">
                  <c:v>男性</c:v>
                </c:pt>
                <c:pt idx="2">
                  <c:v>女性</c:v>
                </c:pt>
                <c:pt idx="3">
                  <c:v>その他</c:v>
                </c:pt>
                <c:pt idx="4">
                  <c:v>前回調査</c:v>
                </c:pt>
              </c:strCache>
            </c:strRef>
          </c:cat>
          <c:val>
            <c:numRef>
              <c:f>グラフワーク２!$K$668:$O$668</c:f>
              <c:numCache>
                <c:formatCode>0.0_ </c:formatCode>
                <c:ptCount val="5"/>
                <c:pt idx="0">
                  <c:v>0.81967213114754101</c:v>
                </c:pt>
                <c:pt idx="1">
                  <c:v>1.6877637130801686</c:v>
                </c:pt>
                <c:pt idx="2">
                  <c:v>0</c:v>
                </c:pt>
                <c:pt idx="3">
                  <c:v>0</c:v>
                </c:pt>
                <c:pt idx="4">
                  <c:v>0.82644628099173556</c:v>
                </c:pt>
              </c:numCache>
            </c:numRef>
          </c:val>
          <c:extLst>
            <c:ext xmlns:c16="http://schemas.microsoft.com/office/drawing/2014/chart" uri="{C3380CC4-5D6E-409C-BE32-E72D297353CC}">
              <c16:uniqueId val="{00000009-2EAF-45F7-88B6-569945AB3CD3}"/>
            </c:ext>
          </c:extLst>
        </c:ser>
        <c:ser>
          <c:idx val="3"/>
          <c:order val="3"/>
          <c:tx>
            <c:strRef>
              <c:f>グラフワーク２!$J$669</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layout>
                <c:manualLayout>
                  <c:x val="1.8561139654801519E-2"/>
                  <c:y val="3.5493406786560503E-17"/>
                </c:manualLayout>
              </c:layout>
              <c:spPr>
                <a:noFill/>
                <a:ln w="25400">
                  <a:noFill/>
                </a:ln>
              </c:spPr>
              <c:txPr>
                <a:bodyPr anchorCtr="0"/>
                <a:lstStyle/>
                <a:p>
                  <a:pPr algn="ct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EAF-45F7-88B6-569945AB3CD3}"/>
                </c:ext>
              </c:extLst>
            </c:dLbl>
            <c:dLbl>
              <c:idx val="1"/>
              <c:layout>
                <c:manualLayout>
                  <c:x val="1.999118514654134E-2"/>
                  <c:y val="0"/>
                </c:manualLayout>
              </c:layout>
              <c:spPr>
                <a:noFill/>
                <a:ln w="25400">
                  <a:noFill/>
                </a:ln>
              </c:spPr>
              <c:txPr>
                <a:bodyPr anchorCtr="0"/>
                <a:lstStyle/>
                <a:p>
                  <a:pPr algn="ct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EAF-45F7-88B6-569945AB3CD3}"/>
                </c:ext>
              </c:extLst>
            </c:dLbl>
            <c:dLbl>
              <c:idx val="2"/>
              <c:layout>
                <c:manualLayout>
                  <c:x val="1.9276076284478826E-2"/>
                  <c:y val="0"/>
                </c:manualLayout>
              </c:layout>
              <c:spPr>
                <a:noFill/>
                <a:ln w="25400">
                  <a:noFill/>
                </a:ln>
              </c:spPr>
              <c:txPr>
                <a:bodyPr anchorCtr="0"/>
                <a:lstStyle/>
                <a:p>
                  <a:pPr algn="ct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EAF-45F7-88B6-569945AB3CD3}"/>
                </c:ext>
              </c:extLst>
            </c:dLbl>
            <c:dLbl>
              <c:idx val="3"/>
              <c:layout>
                <c:manualLayout>
                  <c:x val="1.9276076284478826E-2"/>
                  <c:y val="0"/>
                </c:manualLayout>
              </c:layout>
              <c:spPr>
                <a:noFill/>
                <a:ln w="25400">
                  <a:noFill/>
                </a:ln>
              </c:spPr>
              <c:txPr>
                <a:bodyPr anchorCtr="0"/>
                <a:lstStyle/>
                <a:p>
                  <a:pPr algn="ct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EAF-45F7-88B6-569945AB3CD3}"/>
                </c:ext>
              </c:extLst>
            </c:dLbl>
            <c:dLbl>
              <c:idx val="4"/>
              <c:layout>
                <c:manualLayout>
                  <c:x val="1.70887249963786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C40-4B6E-9A0F-D80EFBF1C049}"/>
                </c:ext>
              </c:extLst>
            </c:dLbl>
            <c:spPr>
              <a:noFill/>
              <a:ln w="25400">
                <a:noFill/>
              </a:ln>
            </c:spPr>
            <c:txPr>
              <a:bodyPr wrap="square" lIns="38100" tIns="19050" rIns="38100" bIns="19050" anchor="ctr" anchorCtr="0">
                <a:spAutoFit/>
              </a:bodyPr>
              <a:lstStyle/>
              <a:p>
                <a:pPr algn="ct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グラフワーク２!$K$665:$O$665</c:f>
              <c:strCache>
                <c:ptCount val="5"/>
                <c:pt idx="0">
                  <c:v>合計</c:v>
                </c:pt>
                <c:pt idx="1">
                  <c:v>男性</c:v>
                </c:pt>
                <c:pt idx="2">
                  <c:v>女性</c:v>
                </c:pt>
                <c:pt idx="3">
                  <c:v>その他</c:v>
                </c:pt>
                <c:pt idx="4">
                  <c:v>前回調査</c:v>
                </c:pt>
              </c:strCache>
            </c:strRef>
          </c:cat>
          <c:val>
            <c:numRef>
              <c:f>グラフワーク２!$K$669:$O$669</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E-2EAF-45F7-88B6-569945AB3CD3}"/>
            </c:ext>
          </c:extLst>
        </c:ser>
        <c:ser>
          <c:idx val="4"/>
          <c:order val="4"/>
          <c:tx>
            <c:strRef>
              <c:f>グラフワーク２!$J$670</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4.5934377050103607E-2"/>
                  <c:y val="3.549340678656050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C40-4B6E-9A0F-D80EFBF1C049}"/>
                </c:ext>
              </c:extLst>
            </c:dLbl>
            <c:dLbl>
              <c:idx val="1"/>
              <c:layout>
                <c:manualLayout>
                  <c:x val="4.81217283382037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C40-4B6E-9A0F-D80EFBF1C049}"/>
                </c:ext>
              </c:extLst>
            </c:dLbl>
            <c:dLbl>
              <c:idx val="2"/>
              <c:layout>
                <c:manualLayout>
                  <c:x val="4.81217283382037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C40-4B6E-9A0F-D80EFBF1C049}"/>
                </c:ext>
              </c:extLst>
            </c:dLbl>
            <c:dLbl>
              <c:idx val="3"/>
              <c:layout>
                <c:manualLayout>
                  <c:x val="4.5934377050103607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C40-4B6E-9A0F-D80EFBF1C04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グラフワーク２!$K$665:$O$665</c:f>
              <c:strCache>
                <c:ptCount val="5"/>
                <c:pt idx="0">
                  <c:v>合計</c:v>
                </c:pt>
                <c:pt idx="1">
                  <c:v>男性</c:v>
                </c:pt>
                <c:pt idx="2">
                  <c:v>女性</c:v>
                </c:pt>
                <c:pt idx="3">
                  <c:v>その他</c:v>
                </c:pt>
                <c:pt idx="4">
                  <c:v>前回調査</c:v>
                </c:pt>
              </c:strCache>
            </c:strRef>
          </c:cat>
          <c:val>
            <c:numRef>
              <c:f>グラフワーク２!$K$670:$O$670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8C40-4B6E-9A0F-D80EFBF1C049}"/>
            </c:ext>
          </c:extLst>
        </c:ser>
        <c:dLbls>
          <c:showLegendKey val="0"/>
          <c:showVal val="0"/>
          <c:showCatName val="0"/>
          <c:showSerName val="0"/>
          <c:showPercent val="0"/>
          <c:showBubbleSize val="0"/>
        </c:dLbls>
        <c:gapWidth val="100"/>
        <c:overlap val="100"/>
        <c:axId val="243790576"/>
        <c:axId val="243790968"/>
      </c:barChart>
      <c:catAx>
        <c:axId val="243790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0968"/>
        <c:crosses val="autoZero"/>
        <c:auto val="1"/>
        <c:lblAlgn val="ctr"/>
        <c:lblOffset val="100"/>
        <c:tickLblSkip val="1"/>
        <c:tickMarkSkip val="1"/>
        <c:noMultiLvlLbl val="0"/>
      </c:catAx>
      <c:valAx>
        <c:axId val="2437909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0576"/>
        <c:crosses val="autoZero"/>
        <c:crossBetween val="between"/>
        <c:majorUnit val="0.2"/>
      </c:valAx>
      <c:spPr>
        <a:noFill/>
        <a:ln w="12700">
          <a:solidFill>
            <a:srgbClr val="808080"/>
          </a:solidFill>
          <a:prstDash val="solid"/>
        </a:ln>
      </c:spPr>
    </c:plotArea>
    <c:legend>
      <c:legendPos val="r"/>
      <c:layout>
        <c:manualLayout>
          <c:xMode val="edge"/>
          <c:yMode val="edge"/>
          <c:x val="0.8656644234546752"/>
          <c:y val="0.14944317444190444"/>
          <c:w val="0.12777920634972578"/>
          <c:h val="0.8265844775198374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グラフワーク２!$B$673</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683-48AB-B548-380659D2D0CE}"/>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683-48AB-B548-380659D2D0CE}"/>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683-48AB-B548-380659D2D0CE}"/>
                </c:ext>
              </c:extLst>
            </c:dLbl>
            <c:dLbl>
              <c:idx val="3"/>
              <c:delete val="1"/>
              <c:extLst>
                <c:ext xmlns:c15="http://schemas.microsoft.com/office/drawing/2012/chart" uri="{CE6537A1-D6FC-4f65-9D91-7224C49458BB}"/>
                <c:ext xmlns:c16="http://schemas.microsoft.com/office/drawing/2014/chart" uri="{C3380CC4-5D6E-409C-BE32-E72D297353CC}">
                  <c16:uniqueId val="{00000003-DC1A-4660-8152-D82D86D170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グラフワーク２!$C$672:$G$672</c:f>
              <c:strCache>
                <c:ptCount val="5"/>
                <c:pt idx="0">
                  <c:v>合計</c:v>
                </c:pt>
                <c:pt idx="1">
                  <c:v>男性</c:v>
                </c:pt>
                <c:pt idx="2">
                  <c:v>女性</c:v>
                </c:pt>
                <c:pt idx="3">
                  <c:v>その他</c:v>
                </c:pt>
                <c:pt idx="4">
                  <c:v>前回調査</c:v>
                </c:pt>
              </c:strCache>
            </c:strRef>
          </c:cat>
          <c:val>
            <c:numRef>
              <c:f>グラフワーク２!$C$673:$G$673</c:f>
              <c:numCache>
                <c:formatCode>0.0_ </c:formatCode>
                <c:ptCount val="5"/>
                <c:pt idx="0">
                  <c:v>1.639344262295082</c:v>
                </c:pt>
                <c:pt idx="1">
                  <c:v>1.1235955056179776</c:v>
                </c:pt>
                <c:pt idx="2">
                  <c:v>1.7543859649122806</c:v>
                </c:pt>
                <c:pt idx="3">
                  <c:v>0</c:v>
                </c:pt>
                <c:pt idx="4">
                  <c:v>1.0438413361169103</c:v>
                </c:pt>
              </c:numCache>
            </c:numRef>
          </c:val>
          <c:extLst>
            <c:ext xmlns:c16="http://schemas.microsoft.com/office/drawing/2014/chart" uri="{C3380CC4-5D6E-409C-BE32-E72D297353CC}">
              <c16:uniqueId val="{00000003-4683-48AB-B548-380659D2D0CE}"/>
            </c:ext>
          </c:extLst>
        </c:ser>
        <c:ser>
          <c:idx val="1"/>
          <c:order val="1"/>
          <c:tx>
            <c:strRef>
              <c:f>グラフワーク２!$B$674</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DC1A-4660-8152-D82D86D170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グラフワーク２!$C$672:$G$672</c:f>
              <c:strCache>
                <c:ptCount val="5"/>
                <c:pt idx="0">
                  <c:v>合計</c:v>
                </c:pt>
                <c:pt idx="1">
                  <c:v>男性</c:v>
                </c:pt>
                <c:pt idx="2">
                  <c:v>女性</c:v>
                </c:pt>
                <c:pt idx="3">
                  <c:v>その他</c:v>
                </c:pt>
                <c:pt idx="4">
                  <c:v>前回調査</c:v>
                </c:pt>
              </c:strCache>
            </c:strRef>
          </c:cat>
          <c:val>
            <c:numRef>
              <c:f>グラフワーク２!$C$674:$G$674</c:f>
              <c:numCache>
                <c:formatCode>0.0_ </c:formatCode>
                <c:ptCount val="5"/>
                <c:pt idx="0">
                  <c:v>92.622950819672127</c:v>
                </c:pt>
                <c:pt idx="1">
                  <c:v>94.382022471910105</c:v>
                </c:pt>
                <c:pt idx="2">
                  <c:v>92.230576441102755</c:v>
                </c:pt>
                <c:pt idx="3">
                  <c:v>0</c:v>
                </c:pt>
                <c:pt idx="4">
                  <c:v>92.901878914405017</c:v>
                </c:pt>
              </c:numCache>
            </c:numRef>
          </c:val>
          <c:extLst>
            <c:ext xmlns:c16="http://schemas.microsoft.com/office/drawing/2014/chart" uri="{C3380CC4-5D6E-409C-BE32-E72D297353CC}">
              <c16:uniqueId val="{00000004-4683-48AB-B548-380659D2D0CE}"/>
            </c:ext>
          </c:extLst>
        </c:ser>
        <c:ser>
          <c:idx val="2"/>
          <c:order val="2"/>
          <c:tx>
            <c:strRef>
              <c:f>グラフワーク２!$B$675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4683-48AB-B548-380659D2D0C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4683-48AB-B548-380659D2D0C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4683-48AB-B548-380659D2D0CE}"/>
                </c:ext>
              </c:extLst>
            </c:dLbl>
            <c:dLbl>
              <c:idx val="3"/>
              <c:delete val="1"/>
              <c:extLst>
                <c:ext xmlns:c15="http://schemas.microsoft.com/office/drawing/2012/chart" uri="{CE6537A1-D6FC-4f65-9D91-7224C49458BB}"/>
                <c:ext xmlns:c16="http://schemas.microsoft.com/office/drawing/2014/chart" uri="{C3380CC4-5D6E-409C-BE32-E72D297353CC}">
                  <c16:uniqueId val="{00000008-4683-48AB-B548-380659D2D0C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グラフワーク２!$C$672:$G$672</c:f>
              <c:strCache>
                <c:ptCount val="5"/>
                <c:pt idx="0">
                  <c:v>合計</c:v>
                </c:pt>
                <c:pt idx="1">
                  <c:v>男性</c:v>
                </c:pt>
                <c:pt idx="2">
                  <c:v>女性</c:v>
                </c:pt>
                <c:pt idx="3">
                  <c:v>その他</c:v>
                </c:pt>
                <c:pt idx="4">
                  <c:v>前回調査</c:v>
                </c:pt>
              </c:strCache>
            </c:strRef>
          </c:cat>
          <c:val>
            <c:numRef>
              <c:f>グラフワーク２!$C$675:$G$675</c:f>
              <c:numCache>
                <c:formatCode>0.0_ </c:formatCode>
                <c:ptCount val="5"/>
                <c:pt idx="0">
                  <c:v>4.7131147540983607</c:v>
                </c:pt>
                <c:pt idx="1">
                  <c:v>3.3707865168539324</c:v>
                </c:pt>
                <c:pt idx="2">
                  <c:v>5.0125313283208017</c:v>
                </c:pt>
                <c:pt idx="3">
                  <c:v>0</c:v>
                </c:pt>
                <c:pt idx="4">
                  <c:v>5.6367432150313155</c:v>
                </c:pt>
              </c:numCache>
            </c:numRef>
          </c:val>
          <c:extLst>
            <c:ext xmlns:c16="http://schemas.microsoft.com/office/drawing/2014/chart" uri="{C3380CC4-5D6E-409C-BE32-E72D297353CC}">
              <c16:uniqueId val="{00000009-4683-48AB-B548-380659D2D0CE}"/>
            </c:ext>
          </c:extLst>
        </c:ser>
        <c:ser>
          <c:idx val="3"/>
          <c:order val="3"/>
          <c:tx>
            <c:strRef>
              <c:f>グラフワーク２!$B$676</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layout>
                <c:manualLayout>
                  <c:x val="2.1873512881001717E-2"/>
                  <c:y val="3.549340678656050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683-48AB-B548-380659D2D0CE}"/>
                </c:ext>
              </c:extLst>
            </c:dLbl>
            <c:dLbl>
              <c:idx val="1"/>
              <c:layout>
                <c:manualLayout>
                  <c:x val="1.9686161592901385E-2"/>
                  <c:y val="-7.74410548569254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683-48AB-B548-380659D2D0CE}"/>
                </c:ext>
              </c:extLst>
            </c:dLbl>
            <c:dLbl>
              <c:idx val="2"/>
              <c:layout>
                <c:manualLayout>
                  <c:x val="1.968616159290154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683-48AB-B548-380659D2D0CE}"/>
                </c:ext>
              </c:extLst>
            </c:dLbl>
            <c:dLbl>
              <c:idx val="3"/>
              <c:delete val="1"/>
              <c:extLst>
                <c:ext xmlns:c15="http://schemas.microsoft.com/office/drawing/2012/chart" uri="{CE6537A1-D6FC-4f65-9D91-7224C49458BB}"/>
                <c:ext xmlns:c16="http://schemas.microsoft.com/office/drawing/2014/chart" uri="{C3380CC4-5D6E-409C-BE32-E72D297353CC}">
                  <c16:uniqueId val="{0000000D-4683-48AB-B548-380659D2D0CE}"/>
                </c:ext>
              </c:extLst>
            </c:dLbl>
            <c:dLbl>
              <c:idx val="4"/>
              <c:layout>
                <c:manualLayout>
                  <c:x val="1.968616159290154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A9-4998-BFC4-414F2361C9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グラフワーク２!$C$672:$G$672</c:f>
              <c:strCache>
                <c:ptCount val="5"/>
                <c:pt idx="0">
                  <c:v>合計</c:v>
                </c:pt>
                <c:pt idx="1">
                  <c:v>男性</c:v>
                </c:pt>
                <c:pt idx="2">
                  <c:v>女性</c:v>
                </c:pt>
                <c:pt idx="3">
                  <c:v>その他</c:v>
                </c:pt>
                <c:pt idx="4">
                  <c:v>前回調査</c:v>
                </c:pt>
              </c:strCache>
            </c:strRef>
          </c:cat>
          <c:val>
            <c:numRef>
              <c:f>グラフワーク２!$C$676:$G$676</c:f>
              <c:numCache>
                <c:formatCode>0.0_ </c:formatCode>
                <c:ptCount val="5"/>
                <c:pt idx="0">
                  <c:v>0.81967213114754101</c:v>
                </c:pt>
                <c:pt idx="1">
                  <c:v>1.1235955056179776</c:v>
                </c:pt>
                <c:pt idx="2">
                  <c:v>0.75187969924812026</c:v>
                </c:pt>
                <c:pt idx="3">
                  <c:v>0</c:v>
                </c:pt>
                <c:pt idx="4">
                  <c:v>0.41753653444676408</c:v>
                </c:pt>
              </c:numCache>
            </c:numRef>
          </c:val>
          <c:extLst>
            <c:ext xmlns:c16="http://schemas.microsoft.com/office/drawing/2014/chart" uri="{C3380CC4-5D6E-409C-BE32-E72D297353CC}">
              <c16:uniqueId val="{0000000E-4683-48AB-B548-380659D2D0CE}"/>
            </c:ext>
          </c:extLst>
        </c:ser>
        <c:ser>
          <c:idx val="4"/>
          <c:order val="4"/>
          <c:tx>
            <c:strRef>
              <c:f>グラフワーク２!$B$677</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0309079626303786E-2"/>
                  <c:y val="6.097720854876072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C1A-4660-8152-D82D86D17039}"/>
                </c:ext>
              </c:extLst>
            </c:dLbl>
            <c:dLbl>
              <c:idx val="1"/>
              <c:layout>
                <c:manualLayout>
                  <c:x val="4.5934377050103607E-2"/>
                  <c:y val="-7.743495713607125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C1A-4660-8152-D82D86D17039}"/>
                </c:ext>
              </c:extLst>
            </c:dLbl>
            <c:dLbl>
              <c:idx val="2"/>
              <c:layout>
                <c:manualLayout>
                  <c:x val="5.0306225042078531E-2"/>
                  <c:y val="3.0085177153557149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C1A-4660-8152-D82D86D17039}"/>
                </c:ext>
              </c:extLst>
            </c:dLbl>
            <c:dLbl>
              <c:idx val="3"/>
              <c:layout>
                <c:manualLayout>
                  <c:x val="0"/>
                  <c:y val="1.2195441711171882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C1A-4660-8152-D82D86D1703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グラフワーク２!$C$672:$G$672</c:f>
              <c:strCache>
                <c:ptCount val="5"/>
                <c:pt idx="0">
                  <c:v>合計</c:v>
                </c:pt>
                <c:pt idx="1">
                  <c:v>男性</c:v>
                </c:pt>
                <c:pt idx="2">
                  <c:v>女性</c:v>
                </c:pt>
                <c:pt idx="3">
                  <c:v>その他</c:v>
                </c:pt>
                <c:pt idx="4">
                  <c:v>前回調査</c:v>
                </c:pt>
              </c:strCache>
            </c:strRef>
          </c:cat>
          <c:val>
            <c:numRef>
              <c:f>グラフワーク２!$C$677:$G$677</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DC1A-4660-8152-D82D86D17039}"/>
            </c:ext>
          </c:extLst>
        </c:ser>
        <c:dLbls>
          <c:showLegendKey val="0"/>
          <c:showVal val="0"/>
          <c:showCatName val="0"/>
          <c:showSerName val="0"/>
          <c:showPercent val="0"/>
          <c:showBubbleSize val="0"/>
        </c:dLbls>
        <c:gapWidth val="100"/>
        <c:overlap val="100"/>
        <c:axId val="242103352"/>
        <c:axId val="243791360"/>
      </c:barChart>
      <c:catAx>
        <c:axId val="2421033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1360"/>
        <c:crosses val="autoZero"/>
        <c:auto val="1"/>
        <c:lblAlgn val="ctr"/>
        <c:lblOffset val="100"/>
        <c:tickLblSkip val="1"/>
        <c:tickMarkSkip val="1"/>
        <c:noMultiLvlLbl val="0"/>
      </c:catAx>
      <c:valAx>
        <c:axId val="2437913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03352"/>
        <c:crosses val="autoZero"/>
        <c:crossBetween val="between"/>
        <c:majorUnit val="0.2"/>
      </c:valAx>
      <c:spPr>
        <a:noFill/>
        <a:ln w="12700">
          <a:solidFill>
            <a:srgbClr val="808080"/>
          </a:solidFill>
          <a:prstDash val="solid"/>
        </a:ln>
      </c:spPr>
    </c:plotArea>
    <c:legend>
      <c:legendPos val="r"/>
      <c:layout>
        <c:manualLayout>
          <c:xMode val="edge"/>
          <c:yMode val="edge"/>
          <c:x val="0.86785177474277519"/>
          <c:y val="0.14944319460067493"/>
          <c:w val="0.12559185506162562"/>
          <c:h val="0.8265844775198374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グラフワーク２!$J$673</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6AA-4A00-B7BB-A81FD9FF3824}"/>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AA-4A00-B7BB-A81FD9FF3824}"/>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6AA-4A00-B7BB-A81FD9FF382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グラフワーク２!$K$672:$O$672</c:f>
              <c:strCache>
                <c:ptCount val="5"/>
                <c:pt idx="0">
                  <c:v>合計</c:v>
                </c:pt>
                <c:pt idx="1">
                  <c:v>男性</c:v>
                </c:pt>
                <c:pt idx="2">
                  <c:v>女性</c:v>
                </c:pt>
                <c:pt idx="3">
                  <c:v>その他</c:v>
                </c:pt>
                <c:pt idx="4">
                  <c:v>前回調査</c:v>
                </c:pt>
              </c:strCache>
            </c:strRef>
          </c:cat>
          <c:val>
            <c:numRef>
              <c:f>グラフワーク２!$K$673:$O$673</c:f>
              <c:numCache>
                <c:formatCode>0.0_ </c:formatCode>
                <c:ptCount val="5"/>
                <c:pt idx="0">
                  <c:v>7.581967213114754</c:v>
                </c:pt>
                <c:pt idx="1">
                  <c:v>10.548523206751055</c:v>
                </c:pt>
                <c:pt idx="2">
                  <c:v>4.8192771084337354</c:v>
                </c:pt>
                <c:pt idx="3">
                  <c:v>0</c:v>
                </c:pt>
                <c:pt idx="4">
                  <c:v>6.8181818181818183</c:v>
                </c:pt>
              </c:numCache>
            </c:numRef>
          </c:val>
          <c:extLst>
            <c:ext xmlns:c16="http://schemas.microsoft.com/office/drawing/2014/chart" uri="{C3380CC4-5D6E-409C-BE32-E72D297353CC}">
              <c16:uniqueId val="{00000003-86AA-4A00-B7BB-A81FD9FF3824}"/>
            </c:ext>
          </c:extLst>
        </c:ser>
        <c:ser>
          <c:idx val="1"/>
          <c:order val="1"/>
          <c:tx>
            <c:strRef>
              <c:f>グラフワーク２!$J$674</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グラフワーク２!$K$672:$O$672</c:f>
              <c:strCache>
                <c:ptCount val="5"/>
                <c:pt idx="0">
                  <c:v>合計</c:v>
                </c:pt>
                <c:pt idx="1">
                  <c:v>男性</c:v>
                </c:pt>
                <c:pt idx="2">
                  <c:v>女性</c:v>
                </c:pt>
                <c:pt idx="3">
                  <c:v>その他</c:v>
                </c:pt>
                <c:pt idx="4">
                  <c:v>前回調査</c:v>
                </c:pt>
              </c:strCache>
            </c:strRef>
          </c:cat>
          <c:val>
            <c:numRef>
              <c:f>グラフワーク２!$K$674:$O$674</c:f>
              <c:numCache>
                <c:formatCode>0.0_ </c:formatCode>
                <c:ptCount val="5"/>
                <c:pt idx="0">
                  <c:v>83.196721311475414</c:v>
                </c:pt>
                <c:pt idx="1">
                  <c:v>77.637130801687761</c:v>
                </c:pt>
                <c:pt idx="2">
                  <c:v>88.353413654618478</c:v>
                </c:pt>
                <c:pt idx="3">
                  <c:v>100</c:v>
                </c:pt>
                <c:pt idx="4">
                  <c:v>85.123966942148755</c:v>
                </c:pt>
              </c:numCache>
            </c:numRef>
          </c:val>
          <c:extLst>
            <c:ext xmlns:c16="http://schemas.microsoft.com/office/drawing/2014/chart" uri="{C3380CC4-5D6E-409C-BE32-E72D297353CC}">
              <c16:uniqueId val="{00000004-86AA-4A00-B7BB-A81FD9FF3824}"/>
            </c:ext>
          </c:extLst>
        </c:ser>
        <c:ser>
          <c:idx val="2"/>
          <c:order val="2"/>
          <c:tx>
            <c:strRef>
              <c:f>グラフワーク２!$J$675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86AA-4A00-B7BB-A81FD9FF382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86AA-4A00-B7BB-A81FD9FF382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86AA-4A00-B7BB-A81FD9FF3824}"/>
                </c:ext>
              </c:extLst>
            </c:dLbl>
            <c:dLbl>
              <c:idx val="3"/>
              <c:layout>
                <c:manualLayout>
                  <c:x val="-1.31241077286010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6AA-4A00-B7BB-A81FD9FF382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グラフワーク２!$K$672:$O$672</c:f>
              <c:strCache>
                <c:ptCount val="5"/>
                <c:pt idx="0">
                  <c:v>合計</c:v>
                </c:pt>
                <c:pt idx="1">
                  <c:v>男性</c:v>
                </c:pt>
                <c:pt idx="2">
                  <c:v>女性</c:v>
                </c:pt>
                <c:pt idx="3">
                  <c:v>その他</c:v>
                </c:pt>
                <c:pt idx="4">
                  <c:v>前回調査</c:v>
                </c:pt>
              </c:strCache>
            </c:strRef>
          </c:cat>
          <c:val>
            <c:numRef>
              <c:f>グラフワーク２!$K$675:$O$675</c:f>
              <c:numCache>
                <c:formatCode>0.0_ </c:formatCode>
                <c:ptCount val="5"/>
                <c:pt idx="0">
                  <c:v>9.0163934426229506</c:v>
                </c:pt>
                <c:pt idx="1">
                  <c:v>11.39240506329114</c:v>
                </c:pt>
                <c:pt idx="2">
                  <c:v>6.8273092369477917</c:v>
                </c:pt>
                <c:pt idx="3">
                  <c:v>0</c:v>
                </c:pt>
                <c:pt idx="4">
                  <c:v>7.8512396694214877</c:v>
                </c:pt>
              </c:numCache>
            </c:numRef>
          </c:val>
          <c:extLst>
            <c:ext xmlns:c16="http://schemas.microsoft.com/office/drawing/2014/chart" uri="{C3380CC4-5D6E-409C-BE32-E72D297353CC}">
              <c16:uniqueId val="{00000009-86AA-4A00-B7BB-A81FD9FF3824}"/>
            </c:ext>
          </c:extLst>
        </c:ser>
        <c:ser>
          <c:idx val="3"/>
          <c:order val="3"/>
          <c:tx>
            <c:strRef>
              <c:f>グラフワーク２!$J$676</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86AA-4A00-B7BB-A81FD9FF3824}"/>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86AA-4A00-B7BB-A81FD9FF3824}"/>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86AA-4A00-B7BB-A81FD9FF3824}"/>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86AA-4A00-B7BB-A81FD9FF3824}"/>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グラフワーク２!$K$672:$O$672</c:f>
              <c:strCache>
                <c:ptCount val="5"/>
                <c:pt idx="0">
                  <c:v>合計</c:v>
                </c:pt>
                <c:pt idx="1">
                  <c:v>男性</c:v>
                </c:pt>
                <c:pt idx="2">
                  <c:v>女性</c:v>
                </c:pt>
                <c:pt idx="3">
                  <c:v>その他</c:v>
                </c:pt>
                <c:pt idx="4">
                  <c:v>前回調査</c:v>
                </c:pt>
              </c:strCache>
            </c:strRef>
          </c:cat>
          <c:val>
            <c:numRef>
              <c:f>グラフワーク２!$K$676:$O$676</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E-86AA-4A00-B7BB-A81FD9FF3824}"/>
            </c:ext>
          </c:extLst>
        </c:ser>
        <c:ser>
          <c:idx val="4"/>
          <c:order val="4"/>
          <c:tx>
            <c:strRef>
              <c:f>グラフワーク２!$J$677</c:f>
              <c:strCache>
                <c:ptCount val="1"/>
                <c:pt idx="0">
                  <c:v>無効回答</c:v>
                </c:pt>
              </c:strCache>
            </c:strRef>
          </c:tx>
          <c:spPr>
            <a:pattFill prst="pct90">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0309079626303953E-2"/>
                  <c:y val="-3.872055103917421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F15-49F4-A528-C0CBAD3AE417}"/>
                </c:ext>
              </c:extLst>
            </c:dLbl>
            <c:dLbl>
              <c:idx val="1"/>
              <c:layout>
                <c:manualLayout>
                  <c:x val="5.2496430914404119E-2"/>
                  <c:y val="-6.969638209805628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15-49F4-A528-C0CBAD3AE417}"/>
                </c:ext>
              </c:extLst>
            </c:dLbl>
            <c:dLbl>
              <c:idx val="2"/>
              <c:layout>
                <c:manualLayout>
                  <c:x val="4.812172833820378E-2"/>
                  <c:y val="-4.646466124700906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15-49F4-A528-C0CBAD3AE417}"/>
                </c:ext>
              </c:extLst>
            </c:dLbl>
            <c:dLbl>
              <c:idx val="3"/>
              <c:layout>
                <c:manualLayout>
                  <c:x val="5.0309079626303953E-2"/>
                  <c:y val="-5.42087714548437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15-49F4-A528-C0CBAD3AE41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グラフワーク２!$K$672:$O$672</c:f>
              <c:strCache>
                <c:ptCount val="5"/>
                <c:pt idx="0">
                  <c:v>合計</c:v>
                </c:pt>
                <c:pt idx="1">
                  <c:v>男性</c:v>
                </c:pt>
                <c:pt idx="2">
                  <c:v>女性</c:v>
                </c:pt>
                <c:pt idx="3">
                  <c:v>その他</c:v>
                </c:pt>
                <c:pt idx="4">
                  <c:v>前回調査</c:v>
                </c:pt>
              </c:strCache>
            </c:strRef>
          </c:cat>
          <c:val>
            <c:numRef>
              <c:f>グラフワーク２!$K$677:$O$677</c:f>
              <c:numCache>
                <c:formatCode>0.0_ </c:formatCode>
                <c:ptCount val="5"/>
                <c:pt idx="0">
                  <c:v>0</c:v>
                </c:pt>
                <c:pt idx="1">
                  <c:v>0</c:v>
                </c:pt>
                <c:pt idx="2">
                  <c:v>0</c:v>
                </c:pt>
                <c:pt idx="3">
                  <c:v>0</c:v>
                </c:pt>
              </c:numCache>
            </c:numRef>
          </c:val>
          <c:extLst>
            <c:ext xmlns:c16="http://schemas.microsoft.com/office/drawing/2014/chart" uri="{C3380CC4-5D6E-409C-BE32-E72D297353CC}">
              <c16:uniqueId val="{00000000-CF15-49F4-A528-C0CBAD3AE417}"/>
            </c:ext>
          </c:extLst>
        </c:ser>
        <c:dLbls>
          <c:showLegendKey val="0"/>
          <c:showVal val="0"/>
          <c:showCatName val="0"/>
          <c:showSerName val="0"/>
          <c:showPercent val="0"/>
          <c:showBubbleSize val="0"/>
        </c:dLbls>
        <c:gapWidth val="100"/>
        <c:overlap val="100"/>
        <c:axId val="243792144"/>
        <c:axId val="243792536"/>
      </c:barChart>
      <c:catAx>
        <c:axId val="243792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2536"/>
        <c:crosses val="autoZero"/>
        <c:auto val="1"/>
        <c:lblAlgn val="ctr"/>
        <c:lblOffset val="100"/>
        <c:tickLblSkip val="1"/>
        <c:tickMarkSkip val="1"/>
        <c:noMultiLvlLbl val="0"/>
      </c:catAx>
      <c:valAx>
        <c:axId val="243792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92144"/>
        <c:crosses val="autoZero"/>
        <c:crossBetween val="between"/>
        <c:majorUnit val="0.2"/>
      </c:valAx>
      <c:spPr>
        <a:noFill/>
        <a:ln w="12700">
          <a:solidFill>
            <a:srgbClr val="808080"/>
          </a:solidFill>
          <a:prstDash val="solid"/>
        </a:ln>
      </c:spPr>
    </c:plotArea>
    <c:legend>
      <c:legendPos val="r"/>
      <c:layout>
        <c:manualLayout>
          <c:xMode val="edge"/>
          <c:yMode val="edge"/>
          <c:x val="0.86347707216657488"/>
          <c:y val="0.14944317444190444"/>
          <c:w val="0.12996655763782597"/>
          <c:h val="0.82658498154828541"/>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122367492584103"/>
          <c:h val="0.82446808510638303"/>
        </c:manualLayout>
      </c:layout>
      <c:barChart>
        <c:barDir val="bar"/>
        <c:grouping val="percentStacked"/>
        <c:varyColors val="0"/>
        <c:ser>
          <c:idx val="0"/>
          <c:order val="0"/>
          <c:tx>
            <c:strRef>
              <c:f>グラフワーク２!$B$680</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4C2-4132-9750-64B860888CB4}"/>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4C2-4132-9750-64B860888CB4}"/>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4C2-4132-9750-64B860888CB4}"/>
                </c:ext>
              </c:extLst>
            </c:dLbl>
            <c:dLbl>
              <c:idx val="3"/>
              <c:delete val="1"/>
              <c:extLst>
                <c:ext xmlns:c15="http://schemas.microsoft.com/office/drawing/2012/chart" uri="{CE6537A1-D6FC-4f65-9D91-7224C49458BB}"/>
                <c:ext xmlns:c16="http://schemas.microsoft.com/office/drawing/2014/chart" uri="{C3380CC4-5D6E-409C-BE32-E72D297353CC}">
                  <c16:uniqueId val="{00000004-17EE-4F47-9515-2789EBCD3D6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グラフワーク２!$C$679:$G$679</c:f>
              <c:strCache>
                <c:ptCount val="5"/>
                <c:pt idx="0">
                  <c:v>合計</c:v>
                </c:pt>
                <c:pt idx="1">
                  <c:v>男性</c:v>
                </c:pt>
                <c:pt idx="2">
                  <c:v>女性</c:v>
                </c:pt>
                <c:pt idx="3">
                  <c:v>その他</c:v>
                </c:pt>
                <c:pt idx="4">
                  <c:v>前回調査</c:v>
                </c:pt>
              </c:strCache>
            </c:strRef>
          </c:cat>
          <c:val>
            <c:numRef>
              <c:f>グラフワーク２!$C$680:$G$680</c:f>
              <c:numCache>
                <c:formatCode>0.0_ </c:formatCode>
                <c:ptCount val="5"/>
                <c:pt idx="0">
                  <c:v>8.4016393442622945</c:v>
                </c:pt>
                <c:pt idx="1">
                  <c:v>15.730337078651685</c:v>
                </c:pt>
                <c:pt idx="2">
                  <c:v>6.7669172932330826</c:v>
                </c:pt>
                <c:pt idx="3">
                  <c:v>0</c:v>
                </c:pt>
                <c:pt idx="4">
                  <c:v>6.4718162839248432</c:v>
                </c:pt>
              </c:numCache>
            </c:numRef>
          </c:val>
          <c:extLst>
            <c:ext xmlns:c16="http://schemas.microsoft.com/office/drawing/2014/chart" uri="{C3380CC4-5D6E-409C-BE32-E72D297353CC}">
              <c16:uniqueId val="{00000003-E4C2-4132-9750-64B860888CB4}"/>
            </c:ext>
          </c:extLst>
        </c:ser>
        <c:ser>
          <c:idx val="1"/>
          <c:order val="1"/>
          <c:tx>
            <c:strRef>
              <c:f>グラフワーク２!$B$681</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17EE-4F47-9515-2789EBCD3D6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グラフワーク２!$C$679:$G$679</c:f>
              <c:strCache>
                <c:ptCount val="5"/>
                <c:pt idx="0">
                  <c:v>合計</c:v>
                </c:pt>
                <c:pt idx="1">
                  <c:v>男性</c:v>
                </c:pt>
                <c:pt idx="2">
                  <c:v>女性</c:v>
                </c:pt>
                <c:pt idx="3">
                  <c:v>その他</c:v>
                </c:pt>
                <c:pt idx="4">
                  <c:v>前回調査</c:v>
                </c:pt>
              </c:strCache>
            </c:strRef>
          </c:cat>
          <c:val>
            <c:numRef>
              <c:f>グラフワーク２!$C$681:$G$681</c:f>
              <c:numCache>
                <c:formatCode>0.0_ </c:formatCode>
                <c:ptCount val="5"/>
                <c:pt idx="0">
                  <c:v>71.926229508196727</c:v>
                </c:pt>
                <c:pt idx="1">
                  <c:v>68.539325842696627</c:v>
                </c:pt>
                <c:pt idx="2">
                  <c:v>72.681704260651628</c:v>
                </c:pt>
                <c:pt idx="3">
                  <c:v>0</c:v>
                </c:pt>
                <c:pt idx="4">
                  <c:v>75.156576200417533</c:v>
                </c:pt>
              </c:numCache>
            </c:numRef>
          </c:val>
          <c:extLst>
            <c:ext xmlns:c16="http://schemas.microsoft.com/office/drawing/2014/chart" uri="{C3380CC4-5D6E-409C-BE32-E72D297353CC}">
              <c16:uniqueId val="{00000004-E4C2-4132-9750-64B860888CB4}"/>
            </c:ext>
          </c:extLst>
        </c:ser>
        <c:ser>
          <c:idx val="2"/>
          <c:order val="2"/>
          <c:tx>
            <c:strRef>
              <c:f>グラフワーク２!$B$682</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482982730607030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4C2-4132-9750-64B860888CB4}"/>
                </c:ext>
              </c:extLst>
            </c:dLbl>
            <c:dLbl>
              <c:idx val="1"/>
              <c:layout>
                <c:manualLayout>
                  <c:x val="-4.2368841825807056E-3"/>
                  <c:y val="-8.51572697797802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4C2-4132-9750-64B860888CB4}"/>
                </c:ext>
              </c:extLst>
            </c:dLbl>
            <c:dLbl>
              <c:idx val="2"/>
              <c:layout>
                <c:manualLayout>
                  <c:x val="-2.1609367794543726E-3"/>
                  <c:y val="-8.51572697797788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4C2-4132-9750-64B860888CB4}"/>
                </c:ext>
              </c:extLst>
            </c:dLbl>
            <c:dLbl>
              <c:idx val="3"/>
              <c:delete val="1"/>
              <c:extLst>
                <c:ext xmlns:c15="http://schemas.microsoft.com/office/drawing/2012/chart" uri="{CE6537A1-D6FC-4f65-9D91-7224C49458BB}"/>
                <c:ext xmlns:c16="http://schemas.microsoft.com/office/drawing/2014/chart" uri="{C3380CC4-5D6E-409C-BE32-E72D297353CC}">
                  <c16:uniqueId val="{00000008-E4C2-4132-9750-64B860888CB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グラフワーク２!$C$679:$G$679</c:f>
              <c:strCache>
                <c:ptCount val="5"/>
                <c:pt idx="0">
                  <c:v>合計</c:v>
                </c:pt>
                <c:pt idx="1">
                  <c:v>男性</c:v>
                </c:pt>
                <c:pt idx="2">
                  <c:v>女性</c:v>
                </c:pt>
                <c:pt idx="3">
                  <c:v>その他</c:v>
                </c:pt>
                <c:pt idx="4">
                  <c:v>前回調査</c:v>
                </c:pt>
              </c:strCache>
            </c:strRef>
          </c:cat>
          <c:val>
            <c:numRef>
              <c:f>グラフワーク２!$C$682:$G$682</c:f>
              <c:numCache>
                <c:formatCode>0.0_ </c:formatCode>
                <c:ptCount val="5"/>
                <c:pt idx="0">
                  <c:v>18.852459016393443</c:v>
                </c:pt>
                <c:pt idx="1">
                  <c:v>14.606741573033707</c:v>
                </c:pt>
                <c:pt idx="2">
                  <c:v>19.799498746867165</c:v>
                </c:pt>
                <c:pt idx="3">
                  <c:v>0</c:v>
                </c:pt>
                <c:pt idx="4">
                  <c:v>17.53653444676409</c:v>
                </c:pt>
              </c:numCache>
            </c:numRef>
          </c:val>
          <c:extLst>
            <c:ext xmlns:c16="http://schemas.microsoft.com/office/drawing/2014/chart" uri="{C3380CC4-5D6E-409C-BE32-E72D297353CC}">
              <c16:uniqueId val="{00000009-E4C2-4132-9750-64B860888CB4}"/>
            </c:ext>
          </c:extLst>
        </c:ser>
        <c:ser>
          <c:idx val="3"/>
          <c:order val="3"/>
          <c:tx>
            <c:strRef>
              <c:f>グラフワーク２!$B$683</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E4C2-4132-9750-64B860888CB4}"/>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E4C2-4132-9750-64B860888CB4}"/>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E4C2-4132-9750-64B860888CB4}"/>
                </c:ext>
              </c:extLst>
            </c:dLbl>
            <c:dLbl>
              <c:idx val="3"/>
              <c:delete val="1"/>
              <c:extLst>
                <c:ext xmlns:c15="http://schemas.microsoft.com/office/drawing/2012/chart" uri="{CE6537A1-D6FC-4f65-9D91-7224C49458BB}"/>
                <c:ext xmlns:c16="http://schemas.microsoft.com/office/drawing/2014/chart" uri="{C3380CC4-5D6E-409C-BE32-E72D297353CC}">
                  <c16:uniqueId val="{0000000D-E4C2-4132-9750-64B860888CB4}"/>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グラフワーク２!$C$679:$G$679</c:f>
              <c:strCache>
                <c:ptCount val="5"/>
                <c:pt idx="0">
                  <c:v>合計</c:v>
                </c:pt>
                <c:pt idx="1">
                  <c:v>男性</c:v>
                </c:pt>
                <c:pt idx="2">
                  <c:v>女性</c:v>
                </c:pt>
                <c:pt idx="3">
                  <c:v>その他</c:v>
                </c:pt>
                <c:pt idx="4">
                  <c:v>前回調査</c:v>
                </c:pt>
              </c:strCache>
            </c:strRef>
          </c:cat>
          <c:val>
            <c:numRef>
              <c:f>グラフワーク２!$C$683:$G$683</c:f>
              <c:numCache>
                <c:formatCode>0.0_ </c:formatCode>
                <c:ptCount val="5"/>
                <c:pt idx="0">
                  <c:v>0.61475409836065575</c:v>
                </c:pt>
                <c:pt idx="1">
                  <c:v>1.1235955056179776</c:v>
                </c:pt>
                <c:pt idx="2">
                  <c:v>0.50125313283208017</c:v>
                </c:pt>
                <c:pt idx="3">
                  <c:v>0</c:v>
                </c:pt>
                <c:pt idx="4">
                  <c:v>0.83507306889352817</c:v>
                </c:pt>
              </c:numCache>
            </c:numRef>
          </c:val>
          <c:extLst>
            <c:ext xmlns:c16="http://schemas.microsoft.com/office/drawing/2014/chart" uri="{C3380CC4-5D6E-409C-BE32-E72D297353CC}">
              <c16:uniqueId val="{0000000E-E4C2-4132-9750-64B860888CB4}"/>
            </c:ext>
          </c:extLst>
        </c:ser>
        <c:ser>
          <c:idx val="4"/>
          <c:order val="4"/>
          <c:tx>
            <c:strRef>
              <c:f>グラフワーク２!$B$684</c:f>
              <c:strCache>
                <c:ptCount val="1"/>
                <c:pt idx="0">
                  <c:v>無効回答</c:v>
                </c:pt>
              </c:strCache>
            </c:strRef>
          </c:tx>
          <c:spPr>
            <a:pattFill prst="pct90">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2496430914404119E-2"/>
                  <c:y val="1.2241820015865399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7EE-4F47-9515-2789EBCD3D6E}"/>
                </c:ext>
              </c:extLst>
            </c:dLbl>
            <c:dLbl>
              <c:idx val="1"/>
              <c:layout>
                <c:manualLayout>
                  <c:x val="5.0309079626303953E-2"/>
                  <c:y val="6.1209100079326996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7EE-4F47-9515-2789EBCD3D6E}"/>
                </c:ext>
              </c:extLst>
            </c:dLbl>
            <c:dLbl>
              <c:idx val="2"/>
              <c:layout>
                <c:manualLayout>
                  <c:x val="5.2496430914404119E-2"/>
                  <c:y val="6.1209100086452672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7EE-4F47-9515-2789EBCD3D6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グラフワーク２!$C$679:$G$679</c:f>
              <c:strCache>
                <c:ptCount val="5"/>
                <c:pt idx="0">
                  <c:v>合計</c:v>
                </c:pt>
                <c:pt idx="1">
                  <c:v>男性</c:v>
                </c:pt>
                <c:pt idx="2">
                  <c:v>女性</c:v>
                </c:pt>
                <c:pt idx="3">
                  <c:v>その他</c:v>
                </c:pt>
                <c:pt idx="4">
                  <c:v>前回調査</c:v>
                </c:pt>
              </c:strCache>
            </c:strRef>
          </c:cat>
          <c:val>
            <c:numRef>
              <c:f>グラフワーク２!$C$684:$G$684</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17EE-4F47-9515-2789EBCD3D6E}"/>
            </c:ext>
          </c:extLst>
        </c:ser>
        <c:dLbls>
          <c:showLegendKey val="0"/>
          <c:showVal val="0"/>
          <c:showCatName val="0"/>
          <c:showSerName val="0"/>
          <c:showPercent val="0"/>
          <c:showBubbleSize val="0"/>
        </c:dLbls>
        <c:gapWidth val="100"/>
        <c:overlap val="100"/>
        <c:axId val="244665976"/>
        <c:axId val="244666368"/>
      </c:barChart>
      <c:catAx>
        <c:axId val="2446659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6368"/>
        <c:crosses val="autoZero"/>
        <c:auto val="1"/>
        <c:lblAlgn val="ctr"/>
        <c:lblOffset val="100"/>
        <c:tickLblSkip val="1"/>
        <c:tickMarkSkip val="1"/>
        <c:noMultiLvlLbl val="0"/>
      </c:catAx>
      <c:valAx>
        <c:axId val="2446663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5976"/>
        <c:crosses val="autoZero"/>
        <c:crossBetween val="between"/>
        <c:majorUnit val="0.2"/>
      </c:valAx>
      <c:spPr>
        <a:noFill/>
        <a:ln w="12700">
          <a:solidFill>
            <a:srgbClr val="808080"/>
          </a:solidFill>
          <a:prstDash val="solid"/>
        </a:ln>
      </c:spPr>
    </c:plotArea>
    <c:legend>
      <c:legendPos val="r"/>
      <c:layout>
        <c:manualLayout>
          <c:xMode val="edge"/>
          <c:yMode val="edge"/>
          <c:x val="0.8656644234546752"/>
          <c:y val="0.14944320639165387"/>
          <c:w val="0.12777920634972578"/>
          <c:h val="0.81901754497644663"/>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グラフワーク２!$J$680</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92-4A72-A09A-CDC777AC427A}"/>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92-4A72-A09A-CDC777AC427A}"/>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E92-4A72-A09A-CDC777AC427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グラフワーク２!$K$679:$O$679</c:f>
              <c:strCache>
                <c:ptCount val="5"/>
                <c:pt idx="0">
                  <c:v>合計</c:v>
                </c:pt>
                <c:pt idx="1">
                  <c:v>男性</c:v>
                </c:pt>
                <c:pt idx="2">
                  <c:v>女性</c:v>
                </c:pt>
                <c:pt idx="3">
                  <c:v>その他</c:v>
                </c:pt>
                <c:pt idx="4">
                  <c:v>前回調査</c:v>
                </c:pt>
              </c:strCache>
            </c:strRef>
          </c:cat>
          <c:val>
            <c:numRef>
              <c:f>グラフワーク２!$K$680:$O$680</c:f>
              <c:numCache>
                <c:formatCode>0.0_ </c:formatCode>
                <c:ptCount val="5"/>
                <c:pt idx="0">
                  <c:v>13.729508196721312</c:v>
                </c:pt>
                <c:pt idx="1">
                  <c:v>17.721518987341771</c:v>
                </c:pt>
                <c:pt idx="2">
                  <c:v>10.040160642570282</c:v>
                </c:pt>
                <c:pt idx="3">
                  <c:v>0</c:v>
                </c:pt>
                <c:pt idx="4">
                  <c:v>8.677685950413224</c:v>
                </c:pt>
              </c:numCache>
            </c:numRef>
          </c:val>
          <c:extLst>
            <c:ext xmlns:c16="http://schemas.microsoft.com/office/drawing/2014/chart" uri="{C3380CC4-5D6E-409C-BE32-E72D297353CC}">
              <c16:uniqueId val="{00000003-CE92-4A72-A09A-CDC777AC427A}"/>
            </c:ext>
          </c:extLst>
        </c:ser>
        <c:ser>
          <c:idx val="1"/>
          <c:order val="1"/>
          <c:tx>
            <c:strRef>
              <c:f>グラフワーク２!$J$681</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グラフワーク２!$K$679:$O$679</c:f>
              <c:strCache>
                <c:ptCount val="5"/>
                <c:pt idx="0">
                  <c:v>合計</c:v>
                </c:pt>
                <c:pt idx="1">
                  <c:v>男性</c:v>
                </c:pt>
                <c:pt idx="2">
                  <c:v>女性</c:v>
                </c:pt>
                <c:pt idx="3">
                  <c:v>その他</c:v>
                </c:pt>
                <c:pt idx="4">
                  <c:v>前回調査</c:v>
                </c:pt>
              </c:strCache>
            </c:strRef>
          </c:cat>
          <c:val>
            <c:numRef>
              <c:f>グラフワーク２!$K$681:$O$681</c:f>
              <c:numCache>
                <c:formatCode>0.0_ </c:formatCode>
                <c:ptCount val="5"/>
                <c:pt idx="0">
                  <c:v>68.237704918032776</c:v>
                </c:pt>
                <c:pt idx="1">
                  <c:v>64.978902953586498</c:v>
                </c:pt>
                <c:pt idx="2">
                  <c:v>71.485943775100395</c:v>
                </c:pt>
                <c:pt idx="3">
                  <c:v>50</c:v>
                </c:pt>
                <c:pt idx="4">
                  <c:v>77.892561983471069</c:v>
                </c:pt>
              </c:numCache>
            </c:numRef>
          </c:val>
          <c:extLst>
            <c:ext xmlns:c16="http://schemas.microsoft.com/office/drawing/2014/chart" uri="{C3380CC4-5D6E-409C-BE32-E72D297353CC}">
              <c16:uniqueId val="{00000004-CE92-4A72-A09A-CDC777AC427A}"/>
            </c:ext>
          </c:extLst>
        </c:ser>
        <c:ser>
          <c:idx val="2"/>
          <c:order val="2"/>
          <c:tx>
            <c:strRef>
              <c:f>グラフワーク２!$J$682</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653-4DA9-BF1D-A7AAF49AC04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653-4DA9-BF1D-A7AAF49AC04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653-4DA9-BF1D-A7AAF49AC04B}"/>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653-4DA9-BF1D-A7AAF49AC04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グラフワーク２!$K$679:$O$679</c:f>
              <c:strCache>
                <c:ptCount val="5"/>
                <c:pt idx="0">
                  <c:v>合計</c:v>
                </c:pt>
                <c:pt idx="1">
                  <c:v>男性</c:v>
                </c:pt>
                <c:pt idx="2">
                  <c:v>女性</c:v>
                </c:pt>
                <c:pt idx="3">
                  <c:v>その他</c:v>
                </c:pt>
                <c:pt idx="4">
                  <c:v>前回調査</c:v>
                </c:pt>
              </c:strCache>
            </c:strRef>
          </c:cat>
          <c:val>
            <c:numRef>
              <c:f>グラフワーク２!$K$682:$O$682</c:f>
              <c:numCache>
                <c:formatCode>0.0_ </c:formatCode>
                <c:ptCount val="5"/>
                <c:pt idx="0">
                  <c:v>17.827868852459016</c:v>
                </c:pt>
                <c:pt idx="1">
                  <c:v>16.877637130801688</c:v>
                </c:pt>
                <c:pt idx="2">
                  <c:v>18.473895582329316</c:v>
                </c:pt>
                <c:pt idx="3">
                  <c:v>50</c:v>
                </c:pt>
                <c:pt idx="4">
                  <c:v>13.429752066115702</c:v>
                </c:pt>
              </c:numCache>
            </c:numRef>
          </c:val>
          <c:extLst>
            <c:ext xmlns:c16="http://schemas.microsoft.com/office/drawing/2014/chart" uri="{C3380CC4-5D6E-409C-BE32-E72D297353CC}">
              <c16:uniqueId val="{00000009-CE92-4A72-A09A-CDC777AC427A}"/>
            </c:ext>
          </c:extLst>
        </c:ser>
        <c:ser>
          <c:idx val="3"/>
          <c:order val="3"/>
          <c:tx>
            <c:strRef>
              <c:f>グラフワーク２!$J$683</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CE92-4A72-A09A-CDC777AC427A}"/>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CE92-4A72-A09A-CDC777AC427A}"/>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CE92-4A72-A09A-CDC777AC427A}"/>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CE92-4A72-A09A-CDC777AC427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グラフワーク２!$K$679:$O$679</c:f>
              <c:strCache>
                <c:ptCount val="5"/>
                <c:pt idx="0">
                  <c:v>合計</c:v>
                </c:pt>
                <c:pt idx="1">
                  <c:v>男性</c:v>
                </c:pt>
                <c:pt idx="2">
                  <c:v>女性</c:v>
                </c:pt>
                <c:pt idx="3">
                  <c:v>その他</c:v>
                </c:pt>
                <c:pt idx="4">
                  <c:v>前回調査</c:v>
                </c:pt>
              </c:strCache>
            </c:strRef>
          </c:cat>
          <c:val>
            <c:numRef>
              <c:f>グラフワーク２!$K$683:$O$683</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E-CE92-4A72-A09A-CDC777AC427A}"/>
            </c:ext>
          </c:extLst>
        </c:ser>
        <c:ser>
          <c:idx val="4"/>
          <c:order val="4"/>
          <c:tx>
            <c:strRef>
              <c:f>グラフワーク２!$J$684</c:f>
              <c:strCache>
                <c:ptCount val="1"/>
                <c:pt idx="0">
                  <c:v>無効回答</c:v>
                </c:pt>
              </c:strCache>
            </c:strRef>
          </c:tx>
          <c:spPr>
            <a:pattFill prst="pct90">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4.812172833820378E-2"/>
                  <c:y val="3.549340678656050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5B9-4622-B12E-6A15AE604D84}"/>
                </c:ext>
              </c:extLst>
            </c:dLbl>
            <c:dLbl>
              <c:idx val="1"/>
              <c:layout>
                <c:manualLayout>
                  <c:x val="5.03090796263039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5B9-4622-B12E-6A15AE604D84}"/>
                </c:ext>
              </c:extLst>
            </c:dLbl>
            <c:dLbl>
              <c:idx val="2"/>
              <c:layout>
                <c:manualLayout>
                  <c:x val="5.030907962630395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5B9-4622-B12E-6A15AE604D84}"/>
                </c:ext>
              </c:extLst>
            </c:dLbl>
            <c:dLbl>
              <c:idx val="3"/>
              <c:layout>
                <c:manualLayout>
                  <c:x val="5.249643091440411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B9-4622-B12E-6A15AE604D8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グラフワーク２!$K$679:$O$679</c:f>
              <c:strCache>
                <c:ptCount val="5"/>
                <c:pt idx="0">
                  <c:v>合計</c:v>
                </c:pt>
                <c:pt idx="1">
                  <c:v>男性</c:v>
                </c:pt>
                <c:pt idx="2">
                  <c:v>女性</c:v>
                </c:pt>
                <c:pt idx="3">
                  <c:v>その他</c:v>
                </c:pt>
                <c:pt idx="4">
                  <c:v>前回調査</c:v>
                </c:pt>
              </c:strCache>
            </c:strRef>
          </c:cat>
          <c:val>
            <c:numRef>
              <c:f>グラフワーク２!$K$684:$O$684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55B9-4622-B12E-6A15AE604D84}"/>
            </c:ext>
          </c:extLst>
        </c:ser>
        <c:dLbls>
          <c:showLegendKey val="0"/>
          <c:showVal val="0"/>
          <c:showCatName val="0"/>
          <c:showSerName val="0"/>
          <c:showPercent val="0"/>
          <c:showBubbleSize val="0"/>
        </c:dLbls>
        <c:gapWidth val="100"/>
        <c:overlap val="100"/>
        <c:axId val="244667152"/>
        <c:axId val="244667544"/>
      </c:barChart>
      <c:catAx>
        <c:axId val="2446671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7544"/>
        <c:crosses val="autoZero"/>
        <c:auto val="1"/>
        <c:lblAlgn val="ctr"/>
        <c:lblOffset val="100"/>
        <c:tickLblSkip val="1"/>
        <c:tickMarkSkip val="1"/>
        <c:noMultiLvlLbl val="0"/>
      </c:catAx>
      <c:valAx>
        <c:axId val="2446675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7152"/>
        <c:crosses val="autoZero"/>
        <c:crossBetween val="between"/>
        <c:majorUnit val="0.2"/>
      </c:valAx>
      <c:spPr>
        <a:noFill/>
        <a:ln w="12700">
          <a:solidFill>
            <a:srgbClr val="808080"/>
          </a:solidFill>
          <a:prstDash val="solid"/>
        </a:ln>
      </c:spPr>
    </c:plotArea>
    <c:legend>
      <c:legendPos val="r"/>
      <c:layout>
        <c:manualLayout>
          <c:xMode val="edge"/>
          <c:yMode val="edge"/>
          <c:x val="0.8656644234546752"/>
          <c:y val="0.14944317444190444"/>
          <c:w val="0.12777920634972578"/>
          <c:h val="0.8188403720341448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グラフワーク２!$B$687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01-4667-8893-D9B44215007B}"/>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01-4667-8893-D9B44215007B}"/>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501-4667-8893-D9B44215007B}"/>
                </c:ext>
              </c:extLst>
            </c:dLbl>
            <c:dLbl>
              <c:idx val="3"/>
              <c:delete val="1"/>
              <c:extLst>
                <c:ext xmlns:c15="http://schemas.microsoft.com/office/drawing/2012/chart" uri="{CE6537A1-D6FC-4f65-9D91-7224C49458BB}"/>
                <c:ext xmlns:c16="http://schemas.microsoft.com/office/drawing/2014/chart" uri="{C3380CC4-5D6E-409C-BE32-E72D297353CC}">
                  <c16:uniqueId val="{00000006-9422-45BA-8510-698D535D602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グラフワーク２!$C$686:$G$686</c:f>
              <c:strCache>
                <c:ptCount val="5"/>
                <c:pt idx="0">
                  <c:v>合計</c:v>
                </c:pt>
                <c:pt idx="1">
                  <c:v>男性</c:v>
                </c:pt>
                <c:pt idx="2">
                  <c:v>女性</c:v>
                </c:pt>
                <c:pt idx="3">
                  <c:v>その他</c:v>
                </c:pt>
                <c:pt idx="4">
                  <c:v>前回調査</c:v>
                </c:pt>
              </c:strCache>
            </c:strRef>
          </c:cat>
          <c:val>
            <c:numRef>
              <c:f>グラフワーク２!$C$687:$G$687</c:f>
              <c:numCache>
                <c:formatCode>0.0_ </c:formatCode>
                <c:ptCount val="5"/>
                <c:pt idx="0">
                  <c:v>0.61475409836065575</c:v>
                </c:pt>
                <c:pt idx="1">
                  <c:v>1.1235955056179776</c:v>
                </c:pt>
                <c:pt idx="2">
                  <c:v>0.50125313283208017</c:v>
                </c:pt>
                <c:pt idx="3">
                  <c:v>0</c:v>
                </c:pt>
                <c:pt idx="4">
                  <c:v>0.20876826722338204</c:v>
                </c:pt>
              </c:numCache>
            </c:numRef>
          </c:val>
          <c:extLst>
            <c:ext xmlns:c16="http://schemas.microsoft.com/office/drawing/2014/chart" uri="{C3380CC4-5D6E-409C-BE32-E72D297353CC}">
              <c16:uniqueId val="{00000003-E501-4667-8893-D9B44215007B}"/>
            </c:ext>
          </c:extLst>
        </c:ser>
        <c:ser>
          <c:idx val="1"/>
          <c:order val="1"/>
          <c:tx>
            <c:strRef>
              <c:f>グラフワーク２!$B$688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9422-45BA-8510-698D535D602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グラフワーク２!$C$686:$G$686</c:f>
              <c:strCache>
                <c:ptCount val="5"/>
                <c:pt idx="0">
                  <c:v>合計</c:v>
                </c:pt>
                <c:pt idx="1">
                  <c:v>男性</c:v>
                </c:pt>
                <c:pt idx="2">
                  <c:v>女性</c:v>
                </c:pt>
                <c:pt idx="3">
                  <c:v>その他</c:v>
                </c:pt>
                <c:pt idx="4">
                  <c:v>前回調査</c:v>
                </c:pt>
              </c:strCache>
            </c:strRef>
          </c:cat>
          <c:val>
            <c:numRef>
              <c:f>グラフワーク２!$C$688:$G$688</c:f>
              <c:numCache>
                <c:formatCode>0.0_ </c:formatCode>
                <c:ptCount val="5"/>
                <c:pt idx="0">
                  <c:v>98.360655737704917</c:v>
                </c:pt>
                <c:pt idx="1">
                  <c:v>97.752808988764045</c:v>
                </c:pt>
                <c:pt idx="2">
                  <c:v>98.496240601503757</c:v>
                </c:pt>
                <c:pt idx="3">
                  <c:v>0</c:v>
                </c:pt>
                <c:pt idx="4">
                  <c:v>98.747390396659711</c:v>
                </c:pt>
              </c:numCache>
            </c:numRef>
          </c:val>
          <c:extLst>
            <c:ext xmlns:c16="http://schemas.microsoft.com/office/drawing/2014/chart" uri="{C3380CC4-5D6E-409C-BE32-E72D297353CC}">
              <c16:uniqueId val="{00000004-E501-4667-8893-D9B44215007B}"/>
            </c:ext>
          </c:extLst>
        </c:ser>
        <c:ser>
          <c:idx val="2"/>
          <c:order val="2"/>
          <c:tx>
            <c:strRef>
              <c:f>グラフワーク２!$B$689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E501-4667-8893-D9B44215007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E501-4667-8893-D9B44215007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E501-4667-8893-D9B44215007B}"/>
                </c:ext>
              </c:extLst>
            </c:dLbl>
            <c:dLbl>
              <c:idx val="3"/>
              <c:delete val="1"/>
              <c:extLst>
                <c:ext xmlns:c15="http://schemas.microsoft.com/office/drawing/2012/chart" uri="{CE6537A1-D6FC-4f65-9D91-7224C49458BB}"/>
                <c:ext xmlns:c16="http://schemas.microsoft.com/office/drawing/2014/chart" uri="{C3380CC4-5D6E-409C-BE32-E72D297353CC}">
                  <c16:uniqueId val="{00000008-E501-4667-8893-D9B44215007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グラフワーク２!$C$686:$G$686</c:f>
              <c:strCache>
                <c:ptCount val="5"/>
                <c:pt idx="0">
                  <c:v>合計</c:v>
                </c:pt>
                <c:pt idx="1">
                  <c:v>男性</c:v>
                </c:pt>
                <c:pt idx="2">
                  <c:v>女性</c:v>
                </c:pt>
                <c:pt idx="3">
                  <c:v>その他</c:v>
                </c:pt>
                <c:pt idx="4">
                  <c:v>前回調査</c:v>
                </c:pt>
              </c:strCache>
            </c:strRef>
          </c:cat>
          <c:val>
            <c:numRef>
              <c:f>グラフワーク２!$C$689:$G$689</c:f>
              <c:numCache>
                <c:formatCode>0.0_ </c:formatCode>
                <c:ptCount val="5"/>
                <c:pt idx="0">
                  <c:v>0.20491803278688525</c:v>
                </c:pt>
                <c:pt idx="1">
                  <c:v>0</c:v>
                </c:pt>
                <c:pt idx="2">
                  <c:v>0.25062656641604009</c:v>
                </c:pt>
                <c:pt idx="3">
                  <c:v>0</c:v>
                </c:pt>
                <c:pt idx="4">
                  <c:v>0.62630480167014613</c:v>
                </c:pt>
              </c:numCache>
            </c:numRef>
          </c:val>
          <c:extLst>
            <c:ext xmlns:c16="http://schemas.microsoft.com/office/drawing/2014/chart" uri="{C3380CC4-5D6E-409C-BE32-E72D297353CC}">
              <c16:uniqueId val="{00000009-E501-4667-8893-D9B44215007B}"/>
            </c:ext>
          </c:extLst>
        </c:ser>
        <c:ser>
          <c:idx val="3"/>
          <c:order val="3"/>
          <c:tx>
            <c:strRef>
              <c:f>グラフワーク２!$B$690</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layout>
                <c:manualLayout>
                  <c:x val="2.2321144849330087E-2"/>
                  <c:y val="9.966114965209453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501-4667-8893-D9B44215007B}"/>
                </c:ext>
              </c:extLst>
            </c:dLbl>
            <c:dLbl>
              <c:idx val="1"/>
              <c:layout>
                <c:manualLayout>
                  <c:x val="2.290105128925413E-2"/>
                  <c:y val="1.8110230938981936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501-4667-8893-D9B44215007B}"/>
                </c:ext>
              </c:extLst>
            </c:dLbl>
            <c:dLbl>
              <c:idx val="2"/>
              <c:layout>
                <c:manualLayout>
                  <c:x val="2.3522637966321175E-2"/>
                  <c:y val="4.664756453980196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501-4667-8893-D9B44215007B}"/>
                </c:ext>
              </c:extLst>
            </c:dLbl>
            <c:dLbl>
              <c:idx val="3"/>
              <c:delete val="1"/>
              <c:extLst>
                <c:ext xmlns:c15="http://schemas.microsoft.com/office/drawing/2012/chart" uri="{CE6537A1-D6FC-4f65-9D91-7224C49458BB}"/>
                <c:ext xmlns:c16="http://schemas.microsoft.com/office/drawing/2014/chart" uri="{C3380CC4-5D6E-409C-BE32-E72D297353CC}">
                  <c16:uniqueId val="{0000000D-E501-4667-8893-D9B44215007B}"/>
                </c:ext>
              </c:extLst>
            </c:dLbl>
            <c:dLbl>
              <c:idx val="4"/>
              <c:layout>
                <c:manualLayout>
                  <c:x val="2.1910026146598351E-2"/>
                  <c:y val="1.829316256462821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93-442E-BF72-30C7519A3B5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グラフワーク２!$C$686:$G$686</c:f>
              <c:strCache>
                <c:ptCount val="5"/>
                <c:pt idx="0">
                  <c:v>合計</c:v>
                </c:pt>
                <c:pt idx="1">
                  <c:v>男性</c:v>
                </c:pt>
                <c:pt idx="2">
                  <c:v>女性</c:v>
                </c:pt>
                <c:pt idx="3">
                  <c:v>その他</c:v>
                </c:pt>
                <c:pt idx="4">
                  <c:v>前回調査</c:v>
                </c:pt>
              </c:strCache>
            </c:strRef>
          </c:cat>
          <c:val>
            <c:numRef>
              <c:f>グラフワーク２!$C$690:$G$690</c:f>
              <c:numCache>
                <c:formatCode>0.0_ </c:formatCode>
                <c:ptCount val="5"/>
                <c:pt idx="0">
                  <c:v>0.61475409836065575</c:v>
                </c:pt>
                <c:pt idx="1">
                  <c:v>1.1235955056179776</c:v>
                </c:pt>
                <c:pt idx="2">
                  <c:v>0.50125313283208017</c:v>
                </c:pt>
                <c:pt idx="3">
                  <c:v>0</c:v>
                </c:pt>
                <c:pt idx="4">
                  <c:v>0.41753653444676408</c:v>
                </c:pt>
              </c:numCache>
            </c:numRef>
          </c:val>
          <c:extLst>
            <c:ext xmlns:c16="http://schemas.microsoft.com/office/drawing/2014/chart" uri="{C3380CC4-5D6E-409C-BE32-E72D297353CC}">
              <c16:uniqueId val="{0000000E-E501-4667-8893-D9B44215007B}"/>
            </c:ext>
          </c:extLst>
        </c:ser>
        <c:ser>
          <c:idx val="4"/>
          <c:order val="4"/>
          <c:tx>
            <c:strRef>
              <c:f>グラフワーク２!$B$691</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2496368988359056E-2"/>
                  <c:y val="7.576950608446671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422-45BA-8510-698D535D602F}"/>
                </c:ext>
              </c:extLst>
            </c:dLbl>
            <c:dLbl>
              <c:idx val="1"/>
              <c:layout>
                <c:manualLayout>
                  <c:x val="5.0309079626303953E-2"/>
                  <c:y val="6.097720854876072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422-45BA-8510-698D535D602F}"/>
                </c:ext>
              </c:extLst>
            </c:dLbl>
            <c:dLbl>
              <c:idx val="2"/>
              <c:layout>
                <c:manualLayout>
                  <c:x val="5.2496430914404119E-2"/>
                  <c:y val="6.0977208555859412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422-45BA-8510-698D535D602F}"/>
                </c:ext>
              </c:extLst>
            </c:dLbl>
            <c:dLbl>
              <c:idx val="3"/>
              <c:layout>
                <c:manualLayout>
                  <c:x val="0"/>
                  <c:y val="1.8293162564628219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22-45BA-8510-698D535D60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グラフワーク２!$C$686:$G$686</c:f>
              <c:strCache>
                <c:ptCount val="5"/>
                <c:pt idx="0">
                  <c:v>合計</c:v>
                </c:pt>
                <c:pt idx="1">
                  <c:v>男性</c:v>
                </c:pt>
                <c:pt idx="2">
                  <c:v>女性</c:v>
                </c:pt>
                <c:pt idx="3">
                  <c:v>その他</c:v>
                </c:pt>
                <c:pt idx="4">
                  <c:v>前回調査</c:v>
                </c:pt>
              </c:strCache>
            </c:strRef>
          </c:cat>
          <c:val>
            <c:numRef>
              <c:f>グラフワーク２!$C$691:$G$691</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9422-45BA-8510-698D535D602F}"/>
            </c:ext>
          </c:extLst>
        </c:ser>
        <c:dLbls>
          <c:showLegendKey val="0"/>
          <c:showVal val="0"/>
          <c:showCatName val="0"/>
          <c:showSerName val="0"/>
          <c:showPercent val="0"/>
          <c:showBubbleSize val="0"/>
        </c:dLbls>
        <c:gapWidth val="100"/>
        <c:overlap val="100"/>
        <c:axId val="244668328"/>
        <c:axId val="244668720"/>
      </c:barChart>
      <c:catAx>
        <c:axId val="2446683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8720"/>
        <c:crosses val="autoZero"/>
        <c:auto val="1"/>
        <c:lblAlgn val="ctr"/>
        <c:lblOffset val="100"/>
        <c:tickLblSkip val="1"/>
        <c:tickMarkSkip val="1"/>
        <c:noMultiLvlLbl val="0"/>
      </c:catAx>
      <c:valAx>
        <c:axId val="2446687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68328"/>
        <c:crosses val="autoZero"/>
        <c:crossBetween val="between"/>
        <c:majorUnit val="0.2"/>
      </c:valAx>
      <c:spPr>
        <a:noFill/>
        <a:ln w="12700">
          <a:solidFill>
            <a:srgbClr val="808080"/>
          </a:solidFill>
          <a:prstDash val="solid"/>
        </a:ln>
      </c:spPr>
    </c:plotArea>
    <c:legend>
      <c:legendPos val="r"/>
      <c:layout>
        <c:manualLayout>
          <c:xMode val="edge"/>
          <c:yMode val="edge"/>
          <c:x val="0.8656644234546752"/>
          <c:y val="0.14944319460067493"/>
          <c:w val="0.12777920634972578"/>
          <c:h val="0.8188403720341448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グラフワーク２!$J$687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AD4-44D3-AE5E-40E9202664D8}"/>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AD4-44D3-AE5E-40E9202664D8}"/>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AD4-44D3-AE5E-40E9202664D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グラフワーク２!$K$686:$O$686</c:f>
              <c:strCache>
                <c:ptCount val="5"/>
                <c:pt idx="0">
                  <c:v>合計</c:v>
                </c:pt>
                <c:pt idx="1">
                  <c:v>男性</c:v>
                </c:pt>
                <c:pt idx="2">
                  <c:v>女性</c:v>
                </c:pt>
                <c:pt idx="3">
                  <c:v>その他</c:v>
                </c:pt>
                <c:pt idx="4">
                  <c:v>前回調査</c:v>
                </c:pt>
              </c:strCache>
            </c:strRef>
          </c:cat>
          <c:val>
            <c:numRef>
              <c:f>グラフワーク２!$K$687:$O$687</c:f>
              <c:numCache>
                <c:formatCode>0.0_ </c:formatCode>
                <c:ptCount val="5"/>
                <c:pt idx="0">
                  <c:v>3.278688524590164</c:v>
                </c:pt>
                <c:pt idx="1">
                  <c:v>3.79746835443038</c:v>
                </c:pt>
                <c:pt idx="2">
                  <c:v>2.8112449799196786</c:v>
                </c:pt>
                <c:pt idx="3">
                  <c:v>0</c:v>
                </c:pt>
                <c:pt idx="4">
                  <c:v>2.6859504132231407</c:v>
                </c:pt>
              </c:numCache>
            </c:numRef>
          </c:val>
          <c:extLst>
            <c:ext xmlns:c16="http://schemas.microsoft.com/office/drawing/2014/chart" uri="{C3380CC4-5D6E-409C-BE32-E72D297353CC}">
              <c16:uniqueId val="{00000003-CAD4-44D3-AE5E-40E9202664D8}"/>
            </c:ext>
          </c:extLst>
        </c:ser>
        <c:ser>
          <c:idx val="1"/>
          <c:order val="1"/>
          <c:tx>
            <c:strRef>
              <c:f>グラフワーク２!$J$688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グラフワーク２!$K$686:$O$686</c:f>
              <c:strCache>
                <c:ptCount val="5"/>
                <c:pt idx="0">
                  <c:v>合計</c:v>
                </c:pt>
                <c:pt idx="1">
                  <c:v>男性</c:v>
                </c:pt>
                <c:pt idx="2">
                  <c:v>女性</c:v>
                </c:pt>
                <c:pt idx="3">
                  <c:v>その他</c:v>
                </c:pt>
                <c:pt idx="4">
                  <c:v>前回調査</c:v>
                </c:pt>
              </c:strCache>
            </c:strRef>
          </c:cat>
          <c:val>
            <c:numRef>
              <c:f>グラフワーク２!$K$688:$O$688</c:f>
              <c:numCache>
                <c:formatCode>0.0_ </c:formatCode>
                <c:ptCount val="5"/>
                <c:pt idx="0">
                  <c:v>79.918032786885249</c:v>
                </c:pt>
                <c:pt idx="1">
                  <c:v>78.902953586497887</c:v>
                </c:pt>
                <c:pt idx="2">
                  <c:v>81.124497991967871</c:v>
                </c:pt>
                <c:pt idx="3">
                  <c:v>50</c:v>
                </c:pt>
                <c:pt idx="4">
                  <c:v>84.297520661157023</c:v>
                </c:pt>
              </c:numCache>
            </c:numRef>
          </c:val>
          <c:extLst>
            <c:ext xmlns:c16="http://schemas.microsoft.com/office/drawing/2014/chart" uri="{C3380CC4-5D6E-409C-BE32-E72D297353CC}">
              <c16:uniqueId val="{00000004-CAD4-44D3-AE5E-40E9202664D8}"/>
            </c:ext>
          </c:extLst>
        </c:ser>
        <c:ser>
          <c:idx val="2"/>
          <c:order val="2"/>
          <c:tx>
            <c:strRef>
              <c:f>グラフワーク２!$J$689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CAD4-44D3-AE5E-40E9202664D8}"/>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CAD4-44D3-AE5E-40E9202664D8}"/>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CAD4-44D3-AE5E-40E9202664D8}"/>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CAD4-44D3-AE5E-40E9202664D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グラフワーク２!$K$686:$O$686</c:f>
              <c:strCache>
                <c:ptCount val="5"/>
                <c:pt idx="0">
                  <c:v>合計</c:v>
                </c:pt>
                <c:pt idx="1">
                  <c:v>男性</c:v>
                </c:pt>
                <c:pt idx="2">
                  <c:v>女性</c:v>
                </c:pt>
                <c:pt idx="3">
                  <c:v>その他</c:v>
                </c:pt>
                <c:pt idx="4">
                  <c:v>前回調査</c:v>
                </c:pt>
              </c:strCache>
            </c:strRef>
          </c:cat>
          <c:val>
            <c:numRef>
              <c:f>グラフワーク２!$K$689:$O$689</c:f>
              <c:numCache>
                <c:formatCode>0.0_ </c:formatCode>
                <c:ptCount val="5"/>
                <c:pt idx="0">
                  <c:v>16.598360655737704</c:v>
                </c:pt>
                <c:pt idx="1">
                  <c:v>16.877637130801688</c:v>
                </c:pt>
                <c:pt idx="2">
                  <c:v>16.064257028112451</c:v>
                </c:pt>
                <c:pt idx="3">
                  <c:v>50</c:v>
                </c:pt>
                <c:pt idx="4">
                  <c:v>13.016528925619834</c:v>
                </c:pt>
              </c:numCache>
            </c:numRef>
          </c:val>
          <c:extLst>
            <c:ext xmlns:c16="http://schemas.microsoft.com/office/drawing/2014/chart" uri="{C3380CC4-5D6E-409C-BE32-E72D297353CC}">
              <c16:uniqueId val="{00000009-CAD4-44D3-AE5E-40E9202664D8}"/>
            </c:ext>
          </c:extLst>
        </c:ser>
        <c:ser>
          <c:idx val="3"/>
          <c:order val="3"/>
          <c:tx>
            <c:strRef>
              <c:f>グラフワーク２!$J$690</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CAD4-44D3-AE5E-40E9202664D8}"/>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CAD4-44D3-AE5E-40E9202664D8}"/>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CAD4-44D3-AE5E-40E9202664D8}"/>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CAD4-44D3-AE5E-40E9202664D8}"/>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グラフワーク２!$K$686:$O$686</c:f>
              <c:strCache>
                <c:ptCount val="5"/>
                <c:pt idx="0">
                  <c:v>合計</c:v>
                </c:pt>
                <c:pt idx="1">
                  <c:v>男性</c:v>
                </c:pt>
                <c:pt idx="2">
                  <c:v>女性</c:v>
                </c:pt>
                <c:pt idx="3">
                  <c:v>その他</c:v>
                </c:pt>
                <c:pt idx="4">
                  <c:v>前回調査</c:v>
                </c:pt>
              </c:strCache>
            </c:strRef>
          </c:cat>
          <c:val>
            <c:numRef>
              <c:f>グラフワーク２!$K$690:$O$690</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E-CAD4-44D3-AE5E-40E9202664D8}"/>
            </c:ext>
          </c:extLst>
        </c:ser>
        <c:ser>
          <c:idx val="4"/>
          <c:order val="4"/>
          <c:tx>
            <c:strRef>
              <c:f>グラフワーク２!$J$691</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254515599343169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032-4766-A71B-3706F60FECE1}"/>
                </c:ext>
              </c:extLst>
            </c:dLbl>
            <c:dLbl>
              <c:idx val="1"/>
              <c:layout>
                <c:manualLayout>
                  <c:x val="5.254515599343169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032-4766-A71B-3706F60FECE1}"/>
                </c:ext>
              </c:extLst>
            </c:dLbl>
            <c:dLbl>
              <c:idx val="2"/>
              <c:layout>
                <c:manualLayout>
                  <c:x val="5.473453749315818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032-4766-A71B-3706F60FECE1}"/>
                </c:ext>
              </c:extLst>
            </c:dLbl>
            <c:dLbl>
              <c:idx val="3"/>
              <c:layout>
                <c:manualLayout>
                  <c:x val="5.2545155993431694E-2"/>
                  <c:y val="1.3888728445112719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032-4766-A71B-3706F60FEC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グラフワーク２!$K$686:$O$686</c:f>
              <c:strCache>
                <c:ptCount val="5"/>
                <c:pt idx="0">
                  <c:v>合計</c:v>
                </c:pt>
                <c:pt idx="1">
                  <c:v>男性</c:v>
                </c:pt>
                <c:pt idx="2">
                  <c:v>女性</c:v>
                </c:pt>
                <c:pt idx="3">
                  <c:v>その他</c:v>
                </c:pt>
                <c:pt idx="4">
                  <c:v>前回調査</c:v>
                </c:pt>
              </c:strCache>
            </c:strRef>
          </c:cat>
          <c:val>
            <c:numRef>
              <c:f>グラフワーク２!$K$691:$O$691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6032-4766-A71B-3706F60FECE1}"/>
            </c:ext>
          </c:extLst>
        </c:ser>
        <c:dLbls>
          <c:showLegendKey val="0"/>
          <c:showVal val="0"/>
          <c:showCatName val="0"/>
          <c:showSerName val="0"/>
          <c:showPercent val="0"/>
          <c:showBubbleSize val="0"/>
        </c:dLbls>
        <c:gapWidth val="100"/>
        <c:overlap val="100"/>
        <c:axId val="245153896"/>
        <c:axId val="245154288"/>
      </c:barChart>
      <c:catAx>
        <c:axId val="2451538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4288"/>
        <c:crosses val="autoZero"/>
        <c:auto val="1"/>
        <c:lblAlgn val="ctr"/>
        <c:lblOffset val="100"/>
        <c:tickLblSkip val="1"/>
        <c:tickMarkSkip val="1"/>
        <c:noMultiLvlLbl val="0"/>
      </c:catAx>
      <c:valAx>
        <c:axId val="24515428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3896"/>
        <c:crosses val="autoZero"/>
        <c:crossBetween val="between"/>
        <c:majorUnit val="0.2"/>
      </c:valAx>
      <c:spPr>
        <a:noFill/>
        <a:ln w="12700">
          <a:solidFill>
            <a:srgbClr val="808080"/>
          </a:solidFill>
          <a:prstDash val="solid"/>
        </a:ln>
      </c:spPr>
    </c:plotArea>
    <c:legend>
      <c:legendPos val="r"/>
      <c:layout>
        <c:manualLayout>
          <c:xMode val="edge"/>
          <c:yMode val="edge"/>
          <c:x val="0.86785177474277519"/>
          <c:y val="0.14944317444190444"/>
          <c:w val="0.12559185506162562"/>
          <c:h val="0.82658498154828541"/>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130991632313099"/>
          <c:h val="0.82446808510638303"/>
        </c:manualLayout>
      </c:layout>
      <c:barChart>
        <c:barDir val="bar"/>
        <c:grouping val="percentStacked"/>
        <c:varyColors val="0"/>
        <c:ser>
          <c:idx val="0"/>
          <c:order val="0"/>
          <c:tx>
            <c:strRef>
              <c:f>グラフワーク２!$B$694</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BF-4911-A16A-78A8D6E416E9}"/>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BF-4911-A16A-78A8D6E416E9}"/>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BF-4911-A16A-78A8D6E416E9}"/>
                </c:ext>
              </c:extLst>
            </c:dLbl>
            <c:dLbl>
              <c:idx val="3"/>
              <c:delete val="1"/>
              <c:extLst>
                <c:ext xmlns:c15="http://schemas.microsoft.com/office/drawing/2012/chart" uri="{CE6537A1-D6FC-4f65-9D91-7224C49458BB}"/>
                <c:ext xmlns:c16="http://schemas.microsoft.com/office/drawing/2014/chart" uri="{C3380CC4-5D6E-409C-BE32-E72D297353CC}">
                  <c16:uniqueId val="{00000006-BDEB-43A9-B620-D4B38EA8AAC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グラフワーク２!$C$693:$G$693</c:f>
              <c:strCache>
                <c:ptCount val="5"/>
                <c:pt idx="0">
                  <c:v>合計</c:v>
                </c:pt>
                <c:pt idx="1">
                  <c:v>男性</c:v>
                </c:pt>
                <c:pt idx="2">
                  <c:v>女性</c:v>
                </c:pt>
                <c:pt idx="3">
                  <c:v>その他</c:v>
                </c:pt>
                <c:pt idx="4">
                  <c:v>前回調査</c:v>
                </c:pt>
              </c:strCache>
            </c:strRef>
          </c:cat>
          <c:val>
            <c:numRef>
              <c:f>グラフワーク２!$C$694:$G$694</c:f>
              <c:numCache>
                <c:formatCode>0.0_ </c:formatCode>
                <c:ptCount val="5"/>
                <c:pt idx="0">
                  <c:v>0.4098360655737705</c:v>
                </c:pt>
                <c:pt idx="1">
                  <c:v>1.1235955056179776</c:v>
                </c:pt>
                <c:pt idx="2">
                  <c:v>0.25062656641604009</c:v>
                </c:pt>
                <c:pt idx="3">
                  <c:v>0</c:v>
                </c:pt>
                <c:pt idx="4">
                  <c:v>0.20876826722338204</c:v>
                </c:pt>
              </c:numCache>
            </c:numRef>
          </c:val>
          <c:extLst>
            <c:ext xmlns:c16="http://schemas.microsoft.com/office/drawing/2014/chart" uri="{C3380CC4-5D6E-409C-BE32-E72D297353CC}">
              <c16:uniqueId val="{00000003-64BF-4911-A16A-78A8D6E416E9}"/>
            </c:ext>
          </c:extLst>
        </c:ser>
        <c:ser>
          <c:idx val="1"/>
          <c:order val="1"/>
          <c:tx>
            <c:strRef>
              <c:f>グラフワーク２!$B$695</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BDEB-43A9-B620-D4B38EA8AAC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グラフワーク２!$C$693:$G$693</c:f>
              <c:strCache>
                <c:ptCount val="5"/>
                <c:pt idx="0">
                  <c:v>合計</c:v>
                </c:pt>
                <c:pt idx="1">
                  <c:v>男性</c:v>
                </c:pt>
                <c:pt idx="2">
                  <c:v>女性</c:v>
                </c:pt>
                <c:pt idx="3">
                  <c:v>その他</c:v>
                </c:pt>
                <c:pt idx="4">
                  <c:v>前回調査</c:v>
                </c:pt>
              </c:strCache>
            </c:strRef>
          </c:cat>
          <c:val>
            <c:numRef>
              <c:f>グラフワーク２!$C$695:$G$695</c:f>
              <c:numCache>
                <c:formatCode>0.0_ </c:formatCode>
                <c:ptCount val="5"/>
                <c:pt idx="0">
                  <c:v>98.770491803278688</c:v>
                </c:pt>
                <c:pt idx="1">
                  <c:v>97.752808988764045</c:v>
                </c:pt>
                <c:pt idx="2">
                  <c:v>98.997493734335833</c:v>
                </c:pt>
                <c:pt idx="3">
                  <c:v>0</c:v>
                </c:pt>
                <c:pt idx="4">
                  <c:v>99.164926931106478</c:v>
                </c:pt>
              </c:numCache>
            </c:numRef>
          </c:val>
          <c:extLst>
            <c:ext xmlns:c16="http://schemas.microsoft.com/office/drawing/2014/chart" uri="{C3380CC4-5D6E-409C-BE32-E72D297353CC}">
              <c16:uniqueId val="{00000004-64BF-4911-A16A-78A8D6E416E9}"/>
            </c:ext>
          </c:extLst>
        </c:ser>
        <c:ser>
          <c:idx val="2"/>
          <c:order val="2"/>
          <c:tx>
            <c:strRef>
              <c:f>グラフワーク２!$B$696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64BF-4911-A16A-78A8D6E416E9}"/>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64BF-4911-A16A-78A8D6E416E9}"/>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64BF-4911-A16A-78A8D6E416E9}"/>
                </c:ext>
              </c:extLst>
            </c:dLbl>
            <c:dLbl>
              <c:idx val="3"/>
              <c:delete val="1"/>
              <c:extLst>
                <c:ext xmlns:c15="http://schemas.microsoft.com/office/drawing/2012/chart" uri="{CE6537A1-D6FC-4f65-9D91-7224C49458BB}"/>
                <c:ext xmlns:c16="http://schemas.microsoft.com/office/drawing/2014/chart" uri="{C3380CC4-5D6E-409C-BE32-E72D297353CC}">
                  <c16:uniqueId val="{00000008-64BF-4911-A16A-78A8D6E416E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グラフワーク２!$C$693:$G$693</c:f>
              <c:strCache>
                <c:ptCount val="5"/>
                <c:pt idx="0">
                  <c:v>合計</c:v>
                </c:pt>
                <c:pt idx="1">
                  <c:v>男性</c:v>
                </c:pt>
                <c:pt idx="2">
                  <c:v>女性</c:v>
                </c:pt>
                <c:pt idx="3">
                  <c:v>その他</c:v>
                </c:pt>
                <c:pt idx="4">
                  <c:v>前回調査</c:v>
                </c:pt>
              </c:strCache>
            </c:strRef>
          </c:cat>
          <c:val>
            <c:numRef>
              <c:f>グラフワーク２!$C$696:$G$696</c:f>
              <c:numCache>
                <c:formatCode>0.0_ </c:formatCode>
                <c:ptCount val="5"/>
                <c:pt idx="0">
                  <c:v>0</c:v>
                </c:pt>
                <c:pt idx="1">
                  <c:v>0</c:v>
                </c:pt>
                <c:pt idx="2">
                  <c:v>0</c:v>
                </c:pt>
                <c:pt idx="3">
                  <c:v>0</c:v>
                </c:pt>
                <c:pt idx="4">
                  <c:v>0.20876826722338204</c:v>
                </c:pt>
              </c:numCache>
            </c:numRef>
          </c:val>
          <c:extLst>
            <c:ext xmlns:c16="http://schemas.microsoft.com/office/drawing/2014/chart" uri="{C3380CC4-5D6E-409C-BE32-E72D297353CC}">
              <c16:uniqueId val="{00000009-64BF-4911-A16A-78A8D6E416E9}"/>
            </c:ext>
          </c:extLst>
        </c:ser>
        <c:ser>
          <c:idx val="3"/>
          <c:order val="3"/>
          <c:tx>
            <c:strRef>
              <c:f>グラフワーク２!$B$697</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64BF-4911-A16A-78A8D6E416E9}"/>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64BF-4911-A16A-78A8D6E416E9}"/>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64BF-4911-A16A-78A8D6E416E9}"/>
                </c:ext>
              </c:extLst>
            </c:dLbl>
            <c:dLbl>
              <c:idx val="3"/>
              <c:delete val="1"/>
              <c:extLst>
                <c:ext xmlns:c15="http://schemas.microsoft.com/office/drawing/2012/chart" uri="{CE6537A1-D6FC-4f65-9D91-7224C49458BB}"/>
                <c:ext xmlns:c16="http://schemas.microsoft.com/office/drawing/2014/chart" uri="{C3380CC4-5D6E-409C-BE32-E72D297353CC}">
                  <c16:uniqueId val="{0000000D-64BF-4911-A16A-78A8D6E416E9}"/>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グラフワーク２!$C$693:$G$693</c:f>
              <c:strCache>
                <c:ptCount val="5"/>
                <c:pt idx="0">
                  <c:v>合計</c:v>
                </c:pt>
                <c:pt idx="1">
                  <c:v>男性</c:v>
                </c:pt>
                <c:pt idx="2">
                  <c:v>女性</c:v>
                </c:pt>
                <c:pt idx="3">
                  <c:v>その他</c:v>
                </c:pt>
                <c:pt idx="4">
                  <c:v>前回調査</c:v>
                </c:pt>
              </c:strCache>
            </c:strRef>
          </c:cat>
          <c:val>
            <c:numRef>
              <c:f>グラフワーク２!$C$697:$G$697</c:f>
              <c:numCache>
                <c:formatCode>0.0_ </c:formatCode>
                <c:ptCount val="5"/>
                <c:pt idx="0">
                  <c:v>0.61475409836065575</c:v>
                </c:pt>
                <c:pt idx="1">
                  <c:v>1.1235955056179776</c:v>
                </c:pt>
                <c:pt idx="2">
                  <c:v>0.50125313283208017</c:v>
                </c:pt>
                <c:pt idx="3">
                  <c:v>0</c:v>
                </c:pt>
                <c:pt idx="4">
                  <c:v>0.41753653444676408</c:v>
                </c:pt>
              </c:numCache>
            </c:numRef>
          </c:val>
          <c:extLst>
            <c:ext xmlns:c16="http://schemas.microsoft.com/office/drawing/2014/chart" uri="{C3380CC4-5D6E-409C-BE32-E72D297353CC}">
              <c16:uniqueId val="{0000000E-64BF-4911-A16A-78A8D6E416E9}"/>
            </c:ext>
          </c:extLst>
        </c:ser>
        <c:ser>
          <c:idx val="4"/>
          <c:order val="4"/>
          <c:tx>
            <c:strRef>
              <c:f>グラフワーク２!$B$698</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4.8245614035087717E-2"/>
                  <c:y val="-3.06507376233143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DEB-43A9-B620-D4B38EA8AAC4}"/>
                </c:ext>
              </c:extLst>
            </c:dLbl>
            <c:dLbl>
              <c:idx val="1"/>
              <c:layout>
                <c:manualLayout>
                  <c:x val="4.6052631578947366E-2"/>
                  <c:y val="-3.83135728723564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DEB-43A9-B620-D4B38EA8AAC4}"/>
                </c:ext>
              </c:extLst>
            </c:dLbl>
            <c:dLbl>
              <c:idx val="2"/>
              <c:layout>
                <c:manualLayout>
                  <c:x val="4.6052631578947366E-2"/>
                  <c:y val="-3.831357287235654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DEB-43A9-B620-D4B38EA8AAC4}"/>
                </c:ext>
              </c:extLst>
            </c:dLbl>
            <c:dLbl>
              <c:idx val="3"/>
              <c:layout>
                <c:manualLayout>
                  <c:x val="0"/>
                  <c:y val="2.298910911998069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DEB-43A9-B620-D4B38EA8AAC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グラフワーク２!$C$693:$G$693</c:f>
              <c:strCache>
                <c:ptCount val="5"/>
                <c:pt idx="0">
                  <c:v>合計</c:v>
                </c:pt>
                <c:pt idx="1">
                  <c:v>男性</c:v>
                </c:pt>
                <c:pt idx="2">
                  <c:v>女性</c:v>
                </c:pt>
                <c:pt idx="3">
                  <c:v>その他</c:v>
                </c:pt>
                <c:pt idx="4">
                  <c:v>前回調査</c:v>
                </c:pt>
              </c:strCache>
            </c:strRef>
          </c:cat>
          <c:val>
            <c:numRef>
              <c:f>グラフワーク２!$C$698:$G$698</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BDEB-43A9-B620-D4B38EA8AAC4}"/>
            </c:ext>
          </c:extLst>
        </c:ser>
        <c:dLbls>
          <c:showLegendKey val="0"/>
          <c:showVal val="0"/>
          <c:showCatName val="0"/>
          <c:showSerName val="0"/>
          <c:showPercent val="0"/>
          <c:showBubbleSize val="0"/>
        </c:dLbls>
        <c:gapWidth val="100"/>
        <c:overlap val="100"/>
        <c:axId val="245154680"/>
        <c:axId val="245155072"/>
      </c:barChart>
      <c:catAx>
        <c:axId val="2451546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5072"/>
        <c:crosses val="autoZero"/>
        <c:auto val="1"/>
        <c:lblAlgn val="ctr"/>
        <c:lblOffset val="100"/>
        <c:tickLblSkip val="1"/>
        <c:tickMarkSkip val="1"/>
        <c:noMultiLvlLbl val="0"/>
      </c:catAx>
      <c:valAx>
        <c:axId val="2451550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4680"/>
        <c:crosses val="autoZero"/>
        <c:crossBetween val="between"/>
        <c:majorUnit val="0.2"/>
      </c:valAx>
      <c:spPr>
        <a:noFill/>
        <a:ln w="12700">
          <a:solidFill>
            <a:srgbClr val="808080"/>
          </a:solidFill>
          <a:prstDash val="solid"/>
        </a:ln>
      </c:spPr>
    </c:plotArea>
    <c:legend>
      <c:legendPos val="r"/>
      <c:layout>
        <c:manualLayout>
          <c:xMode val="edge"/>
          <c:yMode val="edge"/>
          <c:x val="0.86576507819087911"/>
          <c:y val="0.14944284659028398"/>
          <c:w val="0.12767864659599515"/>
          <c:h val="0.8272219363738551"/>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341102621394113"/>
          <c:h val="0.82446808510638303"/>
        </c:manualLayout>
      </c:layout>
      <c:barChart>
        <c:barDir val="bar"/>
        <c:grouping val="percentStacked"/>
        <c:varyColors val="0"/>
        <c:ser>
          <c:idx val="0"/>
          <c:order val="0"/>
          <c:tx>
            <c:strRef>
              <c:f>グラフワーク２!$J$694</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A8D-401B-8D77-6FF3E1DCF0FA}"/>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A8D-401B-8D77-6FF3E1DCF0FA}"/>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A8D-401B-8D77-6FF3E1DCF0F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グラフワーク２!$K$693:$O$693</c:f>
              <c:strCache>
                <c:ptCount val="5"/>
                <c:pt idx="0">
                  <c:v>合計</c:v>
                </c:pt>
                <c:pt idx="1">
                  <c:v>男性</c:v>
                </c:pt>
                <c:pt idx="2">
                  <c:v>女性</c:v>
                </c:pt>
                <c:pt idx="3">
                  <c:v>その他</c:v>
                </c:pt>
                <c:pt idx="4">
                  <c:v>前回調査</c:v>
                </c:pt>
              </c:strCache>
            </c:strRef>
          </c:cat>
          <c:val>
            <c:numRef>
              <c:f>グラフワーク２!$K$694:$O$694</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3-BA8D-401B-8D77-6FF3E1DCF0FA}"/>
            </c:ext>
          </c:extLst>
        </c:ser>
        <c:ser>
          <c:idx val="1"/>
          <c:order val="1"/>
          <c:tx>
            <c:strRef>
              <c:f>グラフワーク２!$J$695</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グラフワーク２!$K$693:$O$693</c:f>
              <c:strCache>
                <c:ptCount val="5"/>
                <c:pt idx="0">
                  <c:v>合計</c:v>
                </c:pt>
                <c:pt idx="1">
                  <c:v>男性</c:v>
                </c:pt>
                <c:pt idx="2">
                  <c:v>女性</c:v>
                </c:pt>
                <c:pt idx="3">
                  <c:v>その他</c:v>
                </c:pt>
                <c:pt idx="4">
                  <c:v>前回調査</c:v>
                </c:pt>
              </c:strCache>
            </c:strRef>
          </c:cat>
          <c:val>
            <c:numRef>
              <c:f>グラフワーク２!$K$695:$O$695</c:f>
              <c:numCache>
                <c:formatCode>0.0_ </c:formatCode>
                <c:ptCount val="5"/>
                <c:pt idx="0">
                  <c:v>97.745901639344254</c:v>
                </c:pt>
                <c:pt idx="1">
                  <c:v>96.202531645569621</c:v>
                </c:pt>
                <c:pt idx="2">
                  <c:v>99.196787148594382</c:v>
                </c:pt>
                <c:pt idx="3">
                  <c:v>100</c:v>
                </c:pt>
                <c:pt idx="4">
                  <c:v>99.173553719008268</c:v>
                </c:pt>
              </c:numCache>
            </c:numRef>
          </c:val>
          <c:extLst>
            <c:ext xmlns:c16="http://schemas.microsoft.com/office/drawing/2014/chart" uri="{C3380CC4-5D6E-409C-BE32-E72D297353CC}">
              <c16:uniqueId val="{00000004-BA8D-401B-8D77-6FF3E1DCF0FA}"/>
            </c:ext>
          </c:extLst>
        </c:ser>
        <c:ser>
          <c:idx val="2"/>
          <c:order val="2"/>
          <c:tx>
            <c:strRef>
              <c:f>グラフワーク２!$J$696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BA8D-401B-8D77-6FF3E1DCF0F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BA8D-401B-8D77-6FF3E1DCF0F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BA8D-401B-8D77-6FF3E1DCF0FA}"/>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BA8D-401B-8D77-6FF3E1DCF0F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グラフワーク２!$K$693:$O$693</c:f>
              <c:strCache>
                <c:ptCount val="5"/>
                <c:pt idx="0">
                  <c:v>合計</c:v>
                </c:pt>
                <c:pt idx="1">
                  <c:v>男性</c:v>
                </c:pt>
                <c:pt idx="2">
                  <c:v>女性</c:v>
                </c:pt>
                <c:pt idx="3">
                  <c:v>その他</c:v>
                </c:pt>
                <c:pt idx="4">
                  <c:v>前回調査</c:v>
                </c:pt>
              </c:strCache>
            </c:strRef>
          </c:cat>
          <c:val>
            <c:numRef>
              <c:f>グラフワーク２!$K$696:$O$696</c:f>
              <c:numCache>
                <c:formatCode>0.0_ </c:formatCode>
                <c:ptCount val="5"/>
                <c:pt idx="0">
                  <c:v>1.639344262295082</c:v>
                </c:pt>
                <c:pt idx="1">
                  <c:v>2.5316455696202533</c:v>
                </c:pt>
                <c:pt idx="2">
                  <c:v>0.80321285140562237</c:v>
                </c:pt>
                <c:pt idx="3">
                  <c:v>0</c:v>
                </c:pt>
                <c:pt idx="4">
                  <c:v>0.6198347107438017</c:v>
                </c:pt>
              </c:numCache>
            </c:numRef>
          </c:val>
          <c:extLst>
            <c:ext xmlns:c16="http://schemas.microsoft.com/office/drawing/2014/chart" uri="{C3380CC4-5D6E-409C-BE32-E72D297353CC}">
              <c16:uniqueId val="{00000009-BA8D-401B-8D77-6FF3E1DCF0FA}"/>
            </c:ext>
          </c:extLst>
        </c:ser>
        <c:ser>
          <c:idx val="3"/>
          <c:order val="3"/>
          <c:tx>
            <c:strRef>
              <c:f>グラフワーク２!$J$697</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BA8D-401B-8D77-6FF3E1DCF0FA}"/>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BA8D-401B-8D77-6FF3E1DCF0FA}"/>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BA8D-401B-8D77-6FF3E1DCF0FA}"/>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BA8D-401B-8D77-6FF3E1DCF0F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グラフワーク２!$K$693:$O$693</c:f>
              <c:strCache>
                <c:ptCount val="5"/>
                <c:pt idx="0">
                  <c:v>合計</c:v>
                </c:pt>
                <c:pt idx="1">
                  <c:v>男性</c:v>
                </c:pt>
                <c:pt idx="2">
                  <c:v>女性</c:v>
                </c:pt>
                <c:pt idx="3">
                  <c:v>その他</c:v>
                </c:pt>
                <c:pt idx="4">
                  <c:v>前回調査</c:v>
                </c:pt>
              </c:strCache>
            </c:strRef>
          </c:cat>
          <c:val>
            <c:numRef>
              <c:f>グラフワーク２!$K$697:$O$697</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E-BA8D-401B-8D77-6FF3E1DCF0FA}"/>
            </c:ext>
          </c:extLst>
        </c:ser>
        <c:ser>
          <c:idx val="4"/>
          <c:order val="4"/>
          <c:tx>
            <c:strRef>
              <c:f>グラフワーク２!$J$698</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034857901865603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B9A-4DCC-A6D0-E0AF0D1EDE16}"/>
                </c:ext>
              </c:extLst>
            </c:dLbl>
            <c:dLbl>
              <c:idx val="1"/>
              <c:layout>
                <c:manualLayout>
                  <c:x val="5.034857901865603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9A-4DCC-A6D0-E0AF0D1EDE16}"/>
                </c:ext>
              </c:extLst>
            </c:dLbl>
            <c:dLbl>
              <c:idx val="2"/>
              <c:layout>
                <c:manualLayout>
                  <c:x val="5.4726716324626126E-2"/>
                  <c:y val="5.9651634461728428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B9A-4DCC-A6D0-E0AF0D1EDE16}"/>
                </c:ext>
              </c:extLst>
            </c:dLbl>
            <c:dLbl>
              <c:idx val="3"/>
              <c:layout>
                <c:manualLayout>
                  <c:x val="5.2537647671640923E-2"/>
                  <c:y val="1.7895490337824091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9A-4DCC-A6D0-E0AF0D1EDE1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グラフワーク２!$K$693:$O$693</c:f>
              <c:strCache>
                <c:ptCount val="5"/>
                <c:pt idx="0">
                  <c:v>合計</c:v>
                </c:pt>
                <c:pt idx="1">
                  <c:v>男性</c:v>
                </c:pt>
                <c:pt idx="2">
                  <c:v>女性</c:v>
                </c:pt>
                <c:pt idx="3">
                  <c:v>その他</c:v>
                </c:pt>
                <c:pt idx="4">
                  <c:v>前回調査</c:v>
                </c:pt>
              </c:strCache>
            </c:strRef>
          </c:cat>
          <c:val>
            <c:numRef>
              <c:f>グラフワーク２!$K$698:$O$698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1B9A-4DCC-A6D0-E0AF0D1EDE16}"/>
            </c:ext>
          </c:extLst>
        </c:ser>
        <c:dLbls>
          <c:showLegendKey val="0"/>
          <c:showVal val="0"/>
          <c:showCatName val="0"/>
          <c:showSerName val="0"/>
          <c:showPercent val="0"/>
          <c:showBubbleSize val="0"/>
        </c:dLbls>
        <c:gapWidth val="100"/>
        <c:overlap val="100"/>
        <c:axId val="245155856"/>
        <c:axId val="245156248"/>
      </c:barChart>
      <c:catAx>
        <c:axId val="2451558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6248"/>
        <c:crosses val="autoZero"/>
        <c:auto val="1"/>
        <c:lblAlgn val="ctr"/>
        <c:lblOffset val="100"/>
        <c:tickLblSkip val="1"/>
        <c:tickMarkSkip val="1"/>
        <c:noMultiLvlLbl val="0"/>
      </c:catAx>
      <c:valAx>
        <c:axId val="2451562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5856"/>
        <c:crosses val="autoZero"/>
        <c:crossBetween val="between"/>
        <c:majorUnit val="0.2"/>
      </c:valAx>
      <c:spPr>
        <a:noFill/>
        <a:ln w="12700">
          <a:solidFill>
            <a:srgbClr val="808080"/>
          </a:solidFill>
          <a:prstDash val="solid"/>
        </a:ln>
      </c:spPr>
    </c:plotArea>
    <c:legend>
      <c:legendPos val="r"/>
      <c:layout>
        <c:manualLayout>
          <c:xMode val="edge"/>
          <c:yMode val="edge"/>
          <c:x val="0.8656644234546752"/>
          <c:y val="0.14944286018301767"/>
          <c:w val="0.12777920634972575"/>
          <c:h val="0.81884037203414484"/>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7923204043938946"/>
          <c:y val="3.561233520161565E-2"/>
          <c:w val="0.55163215709147473"/>
          <c:h val="0.94631736594885296"/>
        </c:manualLayout>
      </c:layout>
      <c:barChart>
        <c:barDir val="bar"/>
        <c:grouping val="clustered"/>
        <c:varyColors val="0"/>
        <c:ser>
          <c:idx val="0"/>
          <c:order val="0"/>
          <c:tx>
            <c:strRef>
              <c:f>グラフワーク２!$C$55</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C49-4A39-A590-A9B5EE8F2DD3}"/>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C49-4A39-A590-A9B5EE8F2DD3}"/>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C49-4A39-A590-A9B5EE8F2DD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グラフワーク２!$B$56:$B$67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グラフワーク２!$C$56:$C$67</c:f>
              <c:numCache>
                <c:formatCode>0.0_ </c:formatCode>
                <c:ptCount val="12"/>
                <c:pt idx="0">
                  <c:v>30.942622950819672</c:v>
                </c:pt>
                <c:pt idx="1">
                  <c:v>58.401639344262293</c:v>
                </c:pt>
                <c:pt idx="2">
                  <c:v>61.270491803278695</c:v>
                </c:pt>
                <c:pt idx="3">
                  <c:v>36.680327868852459</c:v>
                </c:pt>
                <c:pt idx="4">
                  <c:v>1.639344262295082</c:v>
                </c:pt>
                <c:pt idx="5">
                  <c:v>10.245901639344263</c:v>
                </c:pt>
                <c:pt idx="6">
                  <c:v>39.549180327868854</c:v>
                </c:pt>
                <c:pt idx="7">
                  <c:v>24.590163934426229</c:v>
                </c:pt>
                <c:pt idx="8">
                  <c:v>0.20491803278688525</c:v>
                </c:pt>
                <c:pt idx="9">
                  <c:v>4.0983606557377046</c:v>
                </c:pt>
                <c:pt idx="10">
                  <c:v>0</c:v>
                </c:pt>
                <c:pt idx="11">
                  <c:v>5.7377049180327866</c:v>
                </c:pt>
              </c:numCache>
            </c:numRef>
          </c:val>
          <c:extLst>
            <c:ext xmlns:c16="http://schemas.microsoft.com/office/drawing/2014/chart" uri="{C3380CC4-5D6E-409C-BE32-E72D297353CC}">
              <c16:uniqueId val="{00000003-4C49-4A39-A590-A9B5EE8F2DD3}"/>
            </c:ext>
          </c:extLst>
        </c:ser>
        <c:ser>
          <c:idx val="1"/>
          <c:order val="1"/>
          <c:tx>
            <c:strRef>
              <c:f>グラフワーク２!$D$55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C046-4B2B-99CA-111AE02478CD}"/>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C046-4B2B-99CA-111AE02478CD}"/>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C046-4B2B-99CA-111AE02478C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グラフワーク２!$B$56:$B$67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グラフワーク２!$D$56:$D$67</c:f>
              <c:numCache>
                <c:formatCode>0.0_ </c:formatCode>
                <c:ptCount val="12"/>
                <c:pt idx="0">
                  <c:v>34.831460674157306</c:v>
                </c:pt>
                <c:pt idx="1">
                  <c:v>37.078651685393261</c:v>
                </c:pt>
                <c:pt idx="2">
                  <c:v>64.044943820224717</c:v>
                </c:pt>
                <c:pt idx="3">
                  <c:v>37.078651685393261</c:v>
                </c:pt>
                <c:pt idx="4">
                  <c:v>4.4943820224719104</c:v>
                </c:pt>
                <c:pt idx="5">
                  <c:v>13.48314606741573</c:v>
                </c:pt>
                <c:pt idx="6">
                  <c:v>34.831460674157306</c:v>
                </c:pt>
                <c:pt idx="7">
                  <c:v>35.955056179775283</c:v>
                </c:pt>
                <c:pt idx="8">
                  <c:v>0</c:v>
                </c:pt>
                <c:pt idx="9">
                  <c:v>2.2471910112359552</c:v>
                </c:pt>
                <c:pt idx="10">
                  <c:v>0</c:v>
                </c:pt>
                <c:pt idx="11">
                  <c:v>6.7415730337078648</c:v>
                </c:pt>
              </c:numCache>
            </c:numRef>
          </c:val>
          <c:extLst>
            <c:ext xmlns:c16="http://schemas.microsoft.com/office/drawing/2014/chart" uri="{C3380CC4-5D6E-409C-BE32-E72D297353CC}">
              <c16:uniqueId val="{00000007-4C49-4A39-A590-A9B5EE8F2DD3}"/>
            </c:ext>
          </c:extLst>
        </c:ser>
        <c:ser>
          <c:idx val="2"/>
          <c:order val="2"/>
          <c:tx>
            <c:strRef>
              <c:f>グラフワーク２!$E$55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グラフワーク２!$B$56:$B$67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グラフワーク２!$E$56:$E$67</c:f>
              <c:numCache>
                <c:formatCode>0.0_ </c:formatCode>
                <c:ptCount val="12"/>
                <c:pt idx="0">
                  <c:v>30.075187969924812</c:v>
                </c:pt>
                <c:pt idx="1">
                  <c:v>63.157894736842103</c:v>
                </c:pt>
                <c:pt idx="2">
                  <c:v>60.6516290726817</c:v>
                </c:pt>
                <c:pt idx="3">
                  <c:v>36.591478696741852</c:v>
                </c:pt>
                <c:pt idx="4">
                  <c:v>1.0025062656641603</c:v>
                </c:pt>
                <c:pt idx="5">
                  <c:v>9.5238095238095237</c:v>
                </c:pt>
                <c:pt idx="6">
                  <c:v>40.601503759398497</c:v>
                </c:pt>
                <c:pt idx="7">
                  <c:v>22.055137844611529</c:v>
                </c:pt>
                <c:pt idx="8">
                  <c:v>0.25062656641604009</c:v>
                </c:pt>
                <c:pt idx="9">
                  <c:v>4.5112781954887211</c:v>
                </c:pt>
                <c:pt idx="10">
                  <c:v>0</c:v>
                </c:pt>
                <c:pt idx="11">
                  <c:v>5.5137844611528823</c:v>
                </c:pt>
              </c:numCache>
            </c:numRef>
          </c:val>
          <c:extLst>
            <c:ext xmlns:c16="http://schemas.microsoft.com/office/drawing/2014/chart" uri="{C3380CC4-5D6E-409C-BE32-E72D297353CC}">
              <c16:uniqueId val="{00000008-4C49-4A39-A590-A9B5EE8F2DD3}"/>
            </c:ext>
          </c:extLst>
        </c:ser>
        <c:ser>
          <c:idx val="3"/>
          <c:order val="3"/>
          <c:tx>
            <c:strRef>
              <c:f>グラフワーク２!$F$55</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C49-4A39-A590-A9B5EE8F2DD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グラフワーク２!$B$56:$B$67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グラフワーク２!$F$56:$F$67</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4C49-4A39-A590-A9B5EE8F2DD3}"/>
            </c:ext>
          </c:extLst>
        </c:ser>
        <c:ser>
          <c:idx val="4"/>
          <c:order val="4"/>
          <c:tx>
            <c:strRef>
              <c:f>グラフワーク２!$G$55</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グラフワーク２!$B$56:$B$67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グラフワーク２!$G$56:$G$67</c:f>
              <c:numCache>
                <c:formatCode>0.0_ </c:formatCode>
                <c:ptCount val="12"/>
                <c:pt idx="0">
                  <c:v>31.315240083507305</c:v>
                </c:pt>
                <c:pt idx="1">
                  <c:v>57.202505219206678</c:v>
                </c:pt>
                <c:pt idx="2">
                  <c:v>63.256784968684762</c:v>
                </c:pt>
                <c:pt idx="3">
                  <c:v>33.40292275574113</c:v>
                </c:pt>
                <c:pt idx="4">
                  <c:v>0.41753653444676408</c:v>
                </c:pt>
                <c:pt idx="5">
                  <c:v>8.1419624217119004</c:v>
                </c:pt>
                <c:pt idx="6">
                  <c:v>39.665970772442591</c:v>
                </c:pt>
                <c:pt idx="7">
                  <c:v>25.469728601252609</c:v>
                </c:pt>
                <c:pt idx="8">
                  <c:v>0.41753653444676408</c:v>
                </c:pt>
                <c:pt idx="9">
                  <c:v>4.8016701461377869</c:v>
                </c:pt>
                <c:pt idx="10">
                  <c:v>6.2630480167014611</c:v>
                </c:pt>
              </c:numCache>
            </c:numRef>
          </c:val>
          <c:extLst>
            <c:ext xmlns:c16="http://schemas.microsoft.com/office/drawing/2014/chart" uri="{C3380CC4-5D6E-409C-BE32-E72D297353CC}">
              <c16:uniqueId val="{00000000-3D60-4AD2-BDA8-50A5AEBCCE08}"/>
            </c:ext>
          </c:extLst>
        </c:ser>
        <c:dLbls>
          <c:showLegendKey val="0"/>
          <c:showVal val="0"/>
          <c:showCatName val="0"/>
          <c:showSerName val="0"/>
          <c:showPercent val="0"/>
          <c:showBubbleSize val="0"/>
        </c:dLbls>
        <c:gapWidth val="40"/>
        <c:axId val="203336384"/>
        <c:axId val="203336776"/>
      </c:barChart>
      <c:catAx>
        <c:axId val="203336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6776"/>
        <c:crosses val="autoZero"/>
        <c:auto val="1"/>
        <c:lblAlgn val="ctr"/>
        <c:lblOffset val="100"/>
        <c:tickLblSkip val="1"/>
        <c:tickMarkSkip val="1"/>
        <c:noMultiLvlLbl val="0"/>
      </c:catAx>
      <c:valAx>
        <c:axId val="20333677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6384"/>
        <c:crosses val="autoZero"/>
        <c:crossBetween val="between"/>
        <c:majorUnit val="20"/>
      </c:valAx>
      <c:spPr>
        <a:noFill/>
        <a:ln w="3175">
          <a:solidFill>
            <a:srgbClr val="000000"/>
          </a:solidFill>
          <a:prstDash val="solid"/>
        </a:ln>
      </c:spPr>
    </c:plotArea>
    <c:legend>
      <c:legendPos val="r"/>
      <c:layout>
        <c:manualLayout>
          <c:xMode val="edge"/>
          <c:yMode val="edge"/>
          <c:x val="0.69903606493632742"/>
          <c:y val="0.76498893831624526"/>
          <c:w val="0.20748167590162342"/>
          <c:h val="0.1275363634300755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9431549317204909"/>
          <c:y val="6.8273226251149621E-2"/>
          <c:w val="0.46703716383278177"/>
          <c:h val="0.91365641012567878"/>
        </c:manualLayout>
      </c:layout>
      <c:barChart>
        <c:barDir val="bar"/>
        <c:grouping val="clustered"/>
        <c:varyColors val="0"/>
        <c:ser>
          <c:idx val="0"/>
          <c:order val="0"/>
          <c:tx>
            <c:strRef>
              <c:f>グラフワーク２!$C$710</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20E-43A5-8384-50C955405523}"/>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20E-43A5-8384-50C955405523}"/>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20E-43A5-8384-50C95540552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グラフワーク２!$B$711:$B$723</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グラフワーク２!$C$711:$C$723</c:f>
              <c:numCache>
                <c:formatCode>0.0_ </c:formatCode>
                <c:ptCount val="13"/>
                <c:pt idx="0">
                  <c:v>55.532786885245898</c:v>
                </c:pt>
                <c:pt idx="1">
                  <c:v>56.147540983606561</c:v>
                </c:pt>
                <c:pt idx="2">
                  <c:v>52.868852459016388</c:v>
                </c:pt>
                <c:pt idx="3">
                  <c:v>17.827868852459016</c:v>
                </c:pt>
                <c:pt idx="4">
                  <c:v>6.3524590163934427</c:v>
                </c:pt>
                <c:pt idx="5">
                  <c:v>36.270491803278688</c:v>
                </c:pt>
                <c:pt idx="6">
                  <c:v>9.221311475409836</c:v>
                </c:pt>
                <c:pt idx="7">
                  <c:v>8.6065573770491799</c:v>
                </c:pt>
                <c:pt idx="8">
                  <c:v>3.278688524590164</c:v>
                </c:pt>
                <c:pt idx="9">
                  <c:v>3.6885245901639343</c:v>
                </c:pt>
                <c:pt idx="10">
                  <c:v>4.7131147540983607</c:v>
                </c:pt>
                <c:pt idx="11">
                  <c:v>0</c:v>
                </c:pt>
                <c:pt idx="12">
                  <c:v>0</c:v>
                </c:pt>
              </c:numCache>
            </c:numRef>
          </c:val>
          <c:extLst>
            <c:ext xmlns:c16="http://schemas.microsoft.com/office/drawing/2014/chart" uri="{C3380CC4-5D6E-409C-BE32-E72D297353CC}">
              <c16:uniqueId val="{00000003-B20E-43A5-8384-50C955405523}"/>
            </c:ext>
          </c:extLst>
        </c:ser>
        <c:ser>
          <c:idx val="1"/>
          <c:order val="1"/>
          <c:tx>
            <c:strRef>
              <c:f>グラフワーク２!$D$710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71C-4368-9AD7-9DB54CC8DFB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71C-4368-9AD7-9DB54CC8DFB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71C-4368-9AD7-9DB54CC8DFB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グラフワーク２!$B$711:$B$723</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グラフワーク２!$D$711:$D$723</c:f>
              <c:numCache>
                <c:formatCode>0.0_ </c:formatCode>
                <c:ptCount val="13"/>
                <c:pt idx="0">
                  <c:v>58.426966292134829</c:v>
                </c:pt>
                <c:pt idx="1">
                  <c:v>52.80898876404494</c:v>
                </c:pt>
                <c:pt idx="2">
                  <c:v>59.550561797752813</c:v>
                </c:pt>
                <c:pt idx="3">
                  <c:v>19.101123595505616</c:v>
                </c:pt>
                <c:pt idx="4">
                  <c:v>5.6179775280898872</c:v>
                </c:pt>
                <c:pt idx="5">
                  <c:v>21.348314606741571</c:v>
                </c:pt>
                <c:pt idx="6">
                  <c:v>10.112359550561797</c:v>
                </c:pt>
                <c:pt idx="7">
                  <c:v>15.730337078651685</c:v>
                </c:pt>
                <c:pt idx="8">
                  <c:v>5.6179775280898872</c:v>
                </c:pt>
                <c:pt idx="9">
                  <c:v>0</c:v>
                </c:pt>
                <c:pt idx="10">
                  <c:v>4.4943820224719104</c:v>
                </c:pt>
                <c:pt idx="11">
                  <c:v>0</c:v>
                </c:pt>
                <c:pt idx="12">
                  <c:v>0</c:v>
                </c:pt>
              </c:numCache>
            </c:numRef>
          </c:val>
          <c:extLst>
            <c:ext xmlns:c16="http://schemas.microsoft.com/office/drawing/2014/chart" uri="{C3380CC4-5D6E-409C-BE32-E72D297353CC}">
              <c16:uniqueId val="{00000007-B20E-43A5-8384-50C955405523}"/>
            </c:ext>
          </c:extLst>
        </c:ser>
        <c:ser>
          <c:idx val="2"/>
          <c:order val="2"/>
          <c:tx>
            <c:strRef>
              <c:f>グラフワーク２!$E$710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グラフワーク２!$B$711:$B$723</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グラフワーク２!$E$711:$E$723</c:f>
              <c:numCache>
                <c:formatCode>0.0_ </c:formatCode>
                <c:ptCount val="13"/>
                <c:pt idx="0">
                  <c:v>54.887218045112782</c:v>
                </c:pt>
                <c:pt idx="1">
                  <c:v>56.892230576441108</c:v>
                </c:pt>
                <c:pt idx="2">
                  <c:v>51.37844611528822</c:v>
                </c:pt>
                <c:pt idx="3">
                  <c:v>17.543859649122805</c:v>
                </c:pt>
                <c:pt idx="4">
                  <c:v>6.5162907268170418</c:v>
                </c:pt>
                <c:pt idx="5">
                  <c:v>39.598997493734331</c:v>
                </c:pt>
                <c:pt idx="6">
                  <c:v>9.0225563909774422</c:v>
                </c:pt>
                <c:pt idx="7">
                  <c:v>7.0175438596491224</c:v>
                </c:pt>
                <c:pt idx="8">
                  <c:v>2.7568922305764412</c:v>
                </c:pt>
                <c:pt idx="9">
                  <c:v>4.5112781954887211</c:v>
                </c:pt>
                <c:pt idx="10">
                  <c:v>4.7619047619047619</c:v>
                </c:pt>
                <c:pt idx="11">
                  <c:v>0</c:v>
                </c:pt>
                <c:pt idx="12">
                  <c:v>0</c:v>
                </c:pt>
              </c:numCache>
            </c:numRef>
          </c:val>
          <c:extLst>
            <c:ext xmlns:c16="http://schemas.microsoft.com/office/drawing/2014/chart" uri="{C3380CC4-5D6E-409C-BE32-E72D297353CC}">
              <c16:uniqueId val="{00000008-B20E-43A5-8384-50C955405523}"/>
            </c:ext>
          </c:extLst>
        </c:ser>
        <c:ser>
          <c:idx val="3"/>
          <c:order val="3"/>
          <c:tx>
            <c:strRef>
              <c:f>グラフワーク２!$F$710</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506333447450094E-4"/>
                  <c:y val="-1.5313603040999185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20E-43A5-8384-50C95540552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グラフワーク２!$B$711:$B$723</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グラフワーク２!$F$711:$F$723</c:f>
              <c:numCache>
                <c:formatCode>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B20E-43A5-8384-50C955405523}"/>
            </c:ext>
          </c:extLst>
        </c:ser>
        <c:ser>
          <c:idx val="4"/>
          <c:order val="4"/>
          <c:tx>
            <c:strRef>
              <c:f>グラフワーク２!$G$710</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グラフワーク２!$B$711:$B$723</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グラフワーク２!$G$711:$G$723</c:f>
              <c:numCache>
                <c:formatCode>0.0_ </c:formatCode>
                <c:ptCount val="13"/>
                <c:pt idx="0">
                  <c:v>55.741127348643005</c:v>
                </c:pt>
                <c:pt idx="1">
                  <c:v>56.993736951983301</c:v>
                </c:pt>
                <c:pt idx="2">
                  <c:v>54.279749478079331</c:v>
                </c:pt>
                <c:pt idx="3">
                  <c:v>16.910229645093946</c:v>
                </c:pt>
                <c:pt idx="4">
                  <c:v>5.8455114822546976</c:v>
                </c:pt>
                <c:pt idx="5">
                  <c:v>35.908141962421709</c:v>
                </c:pt>
                <c:pt idx="6">
                  <c:v>11.064718162839249</c:v>
                </c:pt>
                <c:pt idx="7">
                  <c:v>7.515657620041754</c:v>
                </c:pt>
                <c:pt idx="8">
                  <c:v>1.8789144050104385</c:v>
                </c:pt>
                <c:pt idx="9">
                  <c:v>3.5490605427974948</c:v>
                </c:pt>
                <c:pt idx="10">
                  <c:v>4.3841336116910226</c:v>
                </c:pt>
                <c:pt idx="11">
                  <c:v>1.4613778705636744</c:v>
                </c:pt>
              </c:numCache>
            </c:numRef>
          </c:val>
          <c:extLst>
            <c:ext xmlns:c16="http://schemas.microsoft.com/office/drawing/2014/chart" uri="{C3380CC4-5D6E-409C-BE32-E72D297353CC}">
              <c16:uniqueId val="{00000000-E1AD-4C48-94A3-F52C0811B5DD}"/>
            </c:ext>
          </c:extLst>
        </c:ser>
        <c:dLbls>
          <c:showLegendKey val="0"/>
          <c:showVal val="0"/>
          <c:showCatName val="0"/>
          <c:showSerName val="0"/>
          <c:showPercent val="0"/>
          <c:showBubbleSize val="0"/>
        </c:dLbls>
        <c:gapWidth val="40"/>
        <c:axId val="245157032"/>
        <c:axId val="245157424"/>
      </c:barChart>
      <c:catAx>
        <c:axId val="2451570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7424"/>
        <c:crosses val="autoZero"/>
        <c:auto val="1"/>
        <c:lblAlgn val="ctr"/>
        <c:lblOffset val="100"/>
        <c:tickLblSkip val="1"/>
        <c:tickMarkSkip val="1"/>
        <c:noMultiLvlLbl val="0"/>
      </c:catAx>
      <c:valAx>
        <c:axId val="24515742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7032"/>
        <c:crosses val="autoZero"/>
        <c:crossBetween val="between"/>
        <c:majorUnit val="25"/>
      </c:valAx>
      <c:spPr>
        <a:noFill/>
        <a:ln w="3175">
          <a:solidFill>
            <a:srgbClr val="000000"/>
          </a:solidFill>
          <a:prstDash val="solid"/>
        </a:ln>
      </c:spPr>
    </c:plotArea>
    <c:legend>
      <c:legendPos val="r"/>
      <c:layout>
        <c:manualLayout>
          <c:xMode val="edge"/>
          <c:yMode val="edge"/>
          <c:x val="0.80273980245222964"/>
          <c:y val="0.78915814402510032"/>
          <c:w val="0.13338107736532934"/>
          <c:h val="0.141155645924458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430635603539251E-2"/>
          <c:y val="6.8273226251149621E-2"/>
          <c:w val="0.832095137592337"/>
          <c:h val="0.92323498355808975"/>
        </c:manualLayout>
      </c:layout>
      <c:barChart>
        <c:barDir val="bar"/>
        <c:grouping val="clustered"/>
        <c:varyColors val="0"/>
        <c:ser>
          <c:idx val="0"/>
          <c:order val="0"/>
          <c:tx>
            <c:strRef>
              <c:f>グラフワーク２!$K$710</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BB-4C91-B853-D506A0FCB712}"/>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BB-4C91-B853-D506A0FCB712}"/>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6BB-4C91-B853-D506A0FCB71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グラフワーク２!$K$711:$K$723</c:f>
              <c:numCache>
                <c:formatCode>0.0_ </c:formatCode>
                <c:ptCount val="13"/>
                <c:pt idx="0">
                  <c:v>53.893442622950815</c:v>
                </c:pt>
                <c:pt idx="1">
                  <c:v>60.655737704918032</c:v>
                </c:pt>
                <c:pt idx="2">
                  <c:v>49.180327868852459</c:v>
                </c:pt>
                <c:pt idx="3">
                  <c:v>15.778688524590164</c:v>
                </c:pt>
                <c:pt idx="4">
                  <c:v>5.7377049180327866</c:v>
                </c:pt>
                <c:pt idx="5">
                  <c:v>17.008196721311474</c:v>
                </c:pt>
                <c:pt idx="6">
                  <c:v>6.557377049180328</c:v>
                </c:pt>
                <c:pt idx="7">
                  <c:v>14.754098360655737</c:v>
                </c:pt>
                <c:pt idx="8">
                  <c:v>9.8360655737704921</c:v>
                </c:pt>
                <c:pt idx="9">
                  <c:v>10.040983606557377</c:v>
                </c:pt>
                <c:pt idx="10">
                  <c:v>3.278688524590164</c:v>
                </c:pt>
                <c:pt idx="11">
                  <c:v>0.20491803278688525</c:v>
                </c:pt>
                <c:pt idx="12">
                  <c:v>0</c:v>
                </c:pt>
              </c:numCache>
            </c:numRef>
          </c:val>
          <c:extLst>
            <c:ext xmlns:c16="http://schemas.microsoft.com/office/drawing/2014/chart" uri="{C3380CC4-5D6E-409C-BE32-E72D297353CC}">
              <c16:uniqueId val="{00000003-16BB-4C91-B853-D506A0FCB712}"/>
            </c:ext>
          </c:extLst>
        </c:ser>
        <c:ser>
          <c:idx val="1"/>
          <c:order val="1"/>
          <c:tx>
            <c:strRef>
              <c:f>グラフワーク２!$L$710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CDDF-4ACC-B1DA-97C52C64529E}"/>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CDDF-4ACC-B1DA-97C52C64529E}"/>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CDDF-4ACC-B1DA-97C52C64529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グラフワーク２!$L$711:$L$723</c:f>
              <c:numCache>
                <c:formatCode>0.0_ </c:formatCode>
                <c:ptCount val="13"/>
                <c:pt idx="0">
                  <c:v>58.22784810126582</c:v>
                </c:pt>
                <c:pt idx="1">
                  <c:v>63.291139240506332</c:v>
                </c:pt>
                <c:pt idx="2">
                  <c:v>44.303797468354425</c:v>
                </c:pt>
                <c:pt idx="3">
                  <c:v>17.721518987341771</c:v>
                </c:pt>
                <c:pt idx="4">
                  <c:v>5.9071729957805905</c:v>
                </c:pt>
                <c:pt idx="5">
                  <c:v>13.924050632911392</c:v>
                </c:pt>
                <c:pt idx="6">
                  <c:v>7.1729957805907167</c:v>
                </c:pt>
                <c:pt idx="7">
                  <c:v>17.299578059071731</c:v>
                </c:pt>
                <c:pt idx="8">
                  <c:v>10.548523206751055</c:v>
                </c:pt>
                <c:pt idx="9">
                  <c:v>10.126582278481013</c:v>
                </c:pt>
                <c:pt idx="10">
                  <c:v>3.3755274261603372</c:v>
                </c:pt>
                <c:pt idx="11">
                  <c:v>0</c:v>
                </c:pt>
                <c:pt idx="12">
                  <c:v>0</c:v>
                </c:pt>
              </c:numCache>
            </c:numRef>
          </c:val>
          <c:extLst>
            <c:ext xmlns:c16="http://schemas.microsoft.com/office/drawing/2014/chart" uri="{C3380CC4-5D6E-409C-BE32-E72D297353CC}">
              <c16:uniqueId val="{00000007-16BB-4C91-B853-D506A0FCB712}"/>
            </c:ext>
          </c:extLst>
        </c:ser>
        <c:ser>
          <c:idx val="2"/>
          <c:order val="2"/>
          <c:tx>
            <c:strRef>
              <c:f>グラフワーク２!$M$710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グラフワーク２!$M$711:$M$723</c:f>
              <c:numCache>
                <c:formatCode>0.0_ </c:formatCode>
                <c:ptCount val="13"/>
                <c:pt idx="0">
                  <c:v>49.799196787148588</c:v>
                </c:pt>
                <c:pt idx="1">
                  <c:v>58.634538152610439</c:v>
                </c:pt>
                <c:pt idx="2">
                  <c:v>53.413654618473892</c:v>
                </c:pt>
                <c:pt idx="3">
                  <c:v>13.654618473895583</c:v>
                </c:pt>
                <c:pt idx="4">
                  <c:v>5.6224899598393572</c:v>
                </c:pt>
                <c:pt idx="5">
                  <c:v>20.080321285140563</c:v>
                </c:pt>
                <c:pt idx="6">
                  <c:v>6.024096385542169</c:v>
                </c:pt>
                <c:pt idx="7">
                  <c:v>12.048192771084338</c:v>
                </c:pt>
                <c:pt idx="8">
                  <c:v>9.236947791164658</c:v>
                </c:pt>
                <c:pt idx="9">
                  <c:v>10.040160642570282</c:v>
                </c:pt>
                <c:pt idx="10">
                  <c:v>3.2128514056224895</c:v>
                </c:pt>
                <c:pt idx="11">
                  <c:v>0.40160642570281119</c:v>
                </c:pt>
                <c:pt idx="12">
                  <c:v>0</c:v>
                </c:pt>
              </c:numCache>
            </c:numRef>
          </c:val>
          <c:extLst>
            <c:ext xmlns:c16="http://schemas.microsoft.com/office/drawing/2014/chart" uri="{C3380CC4-5D6E-409C-BE32-E72D297353CC}">
              <c16:uniqueId val="{00000008-16BB-4C91-B853-D506A0FCB712}"/>
            </c:ext>
          </c:extLst>
        </c:ser>
        <c:ser>
          <c:idx val="3"/>
          <c:order val="3"/>
          <c:tx>
            <c:strRef>
              <c:f>グラフワーク２!$N$710</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7.886462645777588E-3"/>
                  <c:y val="2.2983980450719524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6BB-4C91-B853-D506A0FCB712}"/>
                </c:ext>
              </c:extLst>
            </c:dLbl>
            <c:dLbl>
              <c:idx val="2"/>
              <c:layout>
                <c:manualLayout>
                  <c:x val="-1.3745704467354078E-2"/>
                  <c:y val="-1.91570881226053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607-402D-80E1-DD415DAF61E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グラフワーク２!$N$711:$N$723</c:f>
              <c:numCache>
                <c:formatCode>0.0_ </c:formatCode>
                <c:ptCount val="13"/>
                <c:pt idx="0">
                  <c:v>50</c:v>
                </c:pt>
                <c:pt idx="1">
                  <c:v>0</c:v>
                </c:pt>
                <c:pt idx="2">
                  <c:v>100</c:v>
                </c:pt>
                <c:pt idx="3">
                  <c:v>50</c:v>
                </c:pt>
                <c:pt idx="4">
                  <c:v>0</c:v>
                </c:pt>
                <c:pt idx="5">
                  <c:v>0</c:v>
                </c:pt>
                <c:pt idx="6">
                  <c:v>0</c:v>
                </c:pt>
                <c:pt idx="7">
                  <c:v>50</c:v>
                </c:pt>
                <c:pt idx="8">
                  <c:v>0</c:v>
                </c:pt>
                <c:pt idx="9">
                  <c:v>0</c:v>
                </c:pt>
                <c:pt idx="10">
                  <c:v>0</c:v>
                </c:pt>
                <c:pt idx="11">
                  <c:v>0</c:v>
                </c:pt>
                <c:pt idx="12">
                  <c:v>0</c:v>
                </c:pt>
              </c:numCache>
            </c:numRef>
          </c:val>
          <c:extLst>
            <c:ext xmlns:c16="http://schemas.microsoft.com/office/drawing/2014/chart" uri="{C3380CC4-5D6E-409C-BE32-E72D297353CC}">
              <c16:uniqueId val="{0000000A-16BB-4C91-B853-D506A0FCB712}"/>
            </c:ext>
          </c:extLst>
        </c:ser>
        <c:ser>
          <c:idx val="4"/>
          <c:order val="4"/>
          <c:tx>
            <c:strRef>
              <c:f>グラフワーク２!$O$710</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グラフワーク２!$O$711:$O$723</c:f>
              <c:numCache>
                <c:formatCode>0.0_ </c:formatCode>
                <c:ptCount val="13"/>
                <c:pt idx="0">
                  <c:v>65.909090909090907</c:v>
                </c:pt>
                <c:pt idx="1">
                  <c:v>60.330578512396691</c:v>
                </c:pt>
                <c:pt idx="2">
                  <c:v>41.735537190082646</c:v>
                </c:pt>
                <c:pt idx="3">
                  <c:v>14.669421487603305</c:v>
                </c:pt>
                <c:pt idx="4">
                  <c:v>6.4049586776859506</c:v>
                </c:pt>
                <c:pt idx="5">
                  <c:v>14.669421487603305</c:v>
                </c:pt>
                <c:pt idx="6">
                  <c:v>10.950413223140496</c:v>
                </c:pt>
                <c:pt idx="7">
                  <c:v>12.190082644628099</c:v>
                </c:pt>
                <c:pt idx="8">
                  <c:v>10.537190082644628</c:v>
                </c:pt>
                <c:pt idx="9">
                  <c:v>5.9917355371900829</c:v>
                </c:pt>
                <c:pt idx="10">
                  <c:v>4.7520661157024797</c:v>
                </c:pt>
                <c:pt idx="11">
                  <c:v>0.20661157024793389</c:v>
                </c:pt>
              </c:numCache>
            </c:numRef>
          </c:val>
          <c:extLst>
            <c:ext xmlns:c16="http://schemas.microsoft.com/office/drawing/2014/chart" uri="{C3380CC4-5D6E-409C-BE32-E72D297353CC}">
              <c16:uniqueId val="{00000000-E607-402D-80E1-DD415DAF61EE}"/>
            </c:ext>
          </c:extLst>
        </c:ser>
        <c:dLbls>
          <c:showLegendKey val="0"/>
          <c:showVal val="0"/>
          <c:showCatName val="0"/>
          <c:showSerName val="0"/>
          <c:showPercent val="0"/>
          <c:showBubbleSize val="0"/>
        </c:dLbls>
        <c:gapWidth val="40"/>
        <c:axId val="245158208"/>
        <c:axId val="245158600"/>
      </c:barChart>
      <c:catAx>
        <c:axId val="245158208"/>
        <c:scaling>
          <c:orientation val="maxMin"/>
        </c:scaling>
        <c:delete val="1"/>
        <c:axPos val="l"/>
        <c:majorTickMark val="out"/>
        <c:minorTickMark val="none"/>
        <c:tickLblPos val="nextTo"/>
        <c:crossAx val="245158600"/>
        <c:crosses val="autoZero"/>
        <c:auto val="1"/>
        <c:lblAlgn val="ctr"/>
        <c:lblOffset val="100"/>
        <c:noMultiLvlLbl val="0"/>
      </c:catAx>
      <c:valAx>
        <c:axId val="24515860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8208"/>
        <c:crosses val="autoZero"/>
        <c:crossBetween val="between"/>
        <c:majorUnit val="25"/>
      </c:valAx>
      <c:spPr>
        <a:noFill/>
        <a:ln w="3175">
          <a:solidFill>
            <a:srgbClr val="000000"/>
          </a:solidFill>
          <a:prstDash val="solid"/>
        </a:ln>
      </c:spPr>
    </c:plotArea>
    <c:legend>
      <c:legendPos val="r"/>
      <c:layout>
        <c:manualLayout>
          <c:xMode val="edge"/>
          <c:yMode val="edge"/>
          <c:x val="0.63091863517060365"/>
          <c:y val="0.78915814402510032"/>
          <c:w val="0.28442349966205482"/>
          <c:h val="0.141155645924458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815700165138932"/>
          <c:y val="3.2558921206277784E-2"/>
          <c:w val="0.46169239483362445"/>
          <c:h val="0.95851987251593551"/>
        </c:manualLayout>
      </c:layout>
      <c:barChart>
        <c:barDir val="bar"/>
        <c:grouping val="clustered"/>
        <c:varyColors val="0"/>
        <c:ser>
          <c:idx val="0"/>
          <c:order val="0"/>
          <c:tx>
            <c:strRef>
              <c:f>グラフワーク２!$C$726</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2BC-4410-B661-2DFFAB3C2E9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2BC-4410-B661-2DFFAB3C2E9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2BC-4410-B661-2DFFAB3C2E9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グラフワーク２!$B$727:$B$739</c:f>
              <c:strCache>
                <c:ptCount val="13"/>
                <c:pt idx="0">
                  <c:v>親がしつけに力を入れる</c:v>
                </c:pt>
                <c:pt idx="1">
                  <c:v>学校が強く指導する</c:v>
                </c:pt>
                <c:pt idx="2">
                  <c:v>家庭の中で親子の会話などふれあいの時間を持つようにする</c:v>
                </c:pt>
                <c:pt idx="3">
                  <c:v>暴力シーン、犯罪シーンのあるテレビ放送を見せないようにする</c:v>
                </c:pt>
                <c:pt idx="4">
                  <c:v>わいせつな雑誌やビデオを見せないようにする</c:v>
                </c:pt>
                <c:pt idx="5">
                  <c:v>他人の子どもでも悪いことは注意する</c:v>
                </c:pt>
                <c:pt idx="6">
                  <c:v>大人が自分の生活態度を改めて、青少年のお手本になる</c:v>
                </c:pt>
                <c:pt idx="7">
                  <c:v>地域社会が青少年に関心を持ち、日頃から見守る</c:v>
                </c:pt>
                <c:pt idx="8">
                  <c:v>社会のしくみを改める</c:v>
                </c:pt>
                <c:pt idx="9">
                  <c:v>わからない</c:v>
                </c:pt>
                <c:pt idx="10">
                  <c:v>その他</c:v>
                </c:pt>
                <c:pt idx="11">
                  <c:v>無回答</c:v>
                </c:pt>
                <c:pt idx="12">
                  <c:v>無効回答</c:v>
                </c:pt>
              </c:strCache>
            </c:strRef>
          </c:cat>
          <c:val>
            <c:numRef>
              <c:f>グラフワーク２!$C$727:$C$739</c:f>
              <c:numCache>
                <c:formatCode>0.0_ </c:formatCode>
                <c:ptCount val="13"/>
                <c:pt idx="0">
                  <c:v>32.786885245901637</c:v>
                </c:pt>
                <c:pt idx="1">
                  <c:v>7.9918032786885256</c:v>
                </c:pt>
                <c:pt idx="2">
                  <c:v>76.844262295081961</c:v>
                </c:pt>
                <c:pt idx="3">
                  <c:v>6.1475409836065573</c:v>
                </c:pt>
                <c:pt idx="4">
                  <c:v>4.918032786885246</c:v>
                </c:pt>
                <c:pt idx="5">
                  <c:v>38.114754098360656</c:v>
                </c:pt>
                <c:pt idx="6">
                  <c:v>32.377049180327873</c:v>
                </c:pt>
                <c:pt idx="7">
                  <c:v>33.196721311475407</c:v>
                </c:pt>
                <c:pt idx="8">
                  <c:v>11.065573770491802</c:v>
                </c:pt>
                <c:pt idx="9">
                  <c:v>2.8688524590163933</c:v>
                </c:pt>
                <c:pt idx="10">
                  <c:v>2.8688524590163933</c:v>
                </c:pt>
                <c:pt idx="11">
                  <c:v>0</c:v>
                </c:pt>
                <c:pt idx="12">
                  <c:v>0.4098360655737705</c:v>
                </c:pt>
              </c:numCache>
            </c:numRef>
          </c:val>
          <c:extLst>
            <c:ext xmlns:c16="http://schemas.microsoft.com/office/drawing/2014/chart" uri="{C3380CC4-5D6E-409C-BE32-E72D297353CC}">
              <c16:uniqueId val="{00000003-F2BC-4410-B661-2DFFAB3C2E95}"/>
            </c:ext>
          </c:extLst>
        </c:ser>
        <c:ser>
          <c:idx val="1"/>
          <c:order val="1"/>
          <c:tx>
            <c:strRef>
              <c:f>グラフワーク２!$D$726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227C-4990-A85F-A8EAED2EF6B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227C-4990-A85F-A8EAED2EF6B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227C-4990-A85F-A8EAED2EF6B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グラフワーク２!$B$727:$B$739</c:f>
              <c:strCache>
                <c:ptCount val="13"/>
                <c:pt idx="0">
                  <c:v>親がしつけに力を入れる</c:v>
                </c:pt>
                <c:pt idx="1">
                  <c:v>学校が強く指導する</c:v>
                </c:pt>
                <c:pt idx="2">
                  <c:v>家庭の中で親子の会話などふれあいの時間を持つようにする</c:v>
                </c:pt>
                <c:pt idx="3">
                  <c:v>暴力シーン、犯罪シーンのあるテレビ放送を見せないようにする</c:v>
                </c:pt>
                <c:pt idx="4">
                  <c:v>わいせつな雑誌やビデオを見せないようにする</c:v>
                </c:pt>
                <c:pt idx="5">
                  <c:v>他人の子どもでも悪いことは注意する</c:v>
                </c:pt>
                <c:pt idx="6">
                  <c:v>大人が自分の生活態度を改めて、青少年のお手本になる</c:v>
                </c:pt>
                <c:pt idx="7">
                  <c:v>地域社会が青少年に関心を持ち、日頃から見守る</c:v>
                </c:pt>
                <c:pt idx="8">
                  <c:v>社会のしくみを改める</c:v>
                </c:pt>
                <c:pt idx="9">
                  <c:v>わからない</c:v>
                </c:pt>
                <c:pt idx="10">
                  <c:v>その他</c:v>
                </c:pt>
                <c:pt idx="11">
                  <c:v>無回答</c:v>
                </c:pt>
                <c:pt idx="12">
                  <c:v>無効回答</c:v>
                </c:pt>
              </c:strCache>
            </c:strRef>
          </c:cat>
          <c:val>
            <c:numRef>
              <c:f>グラフワーク２!$D$727:$D$739</c:f>
              <c:numCache>
                <c:formatCode>0.0_ </c:formatCode>
                <c:ptCount val="13"/>
                <c:pt idx="0">
                  <c:v>40.449438202247187</c:v>
                </c:pt>
                <c:pt idx="1">
                  <c:v>13.48314606741573</c:v>
                </c:pt>
                <c:pt idx="2">
                  <c:v>67.415730337078656</c:v>
                </c:pt>
                <c:pt idx="3">
                  <c:v>6.7415730337078648</c:v>
                </c:pt>
                <c:pt idx="4">
                  <c:v>0</c:v>
                </c:pt>
                <c:pt idx="5">
                  <c:v>49.438202247191008</c:v>
                </c:pt>
                <c:pt idx="6">
                  <c:v>23.595505617977526</c:v>
                </c:pt>
                <c:pt idx="7">
                  <c:v>28.08988764044944</c:v>
                </c:pt>
                <c:pt idx="8">
                  <c:v>21.348314606741571</c:v>
                </c:pt>
                <c:pt idx="9">
                  <c:v>0</c:v>
                </c:pt>
                <c:pt idx="10">
                  <c:v>2.2471910112359552</c:v>
                </c:pt>
                <c:pt idx="11">
                  <c:v>0</c:v>
                </c:pt>
                <c:pt idx="12">
                  <c:v>1.1235955056179776</c:v>
                </c:pt>
              </c:numCache>
            </c:numRef>
          </c:val>
          <c:extLst>
            <c:ext xmlns:c16="http://schemas.microsoft.com/office/drawing/2014/chart" uri="{C3380CC4-5D6E-409C-BE32-E72D297353CC}">
              <c16:uniqueId val="{00000007-F2BC-4410-B661-2DFFAB3C2E95}"/>
            </c:ext>
          </c:extLst>
        </c:ser>
        <c:ser>
          <c:idx val="2"/>
          <c:order val="2"/>
          <c:tx>
            <c:strRef>
              <c:f>グラフワーク２!$E$726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グラフワーク２!$B$727:$B$739</c:f>
              <c:strCache>
                <c:ptCount val="13"/>
                <c:pt idx="0">
                  <c:v>親がしつけに力を入れる</c:v>
                </c:pt>
                <c:pt idx="1">
                  <c:v>学校が強く指導する</c:v>
                </c:pt>
                <c:pt idx="2">
                  <c:v>家庭の中で親子の会話などふれあいの時間を持つようにする</c:v>
                </c:pt>
                <c:pt idx="3">
                  <c:v>暴力シーン、犯罪シーンのあるテレビ放送を見せないようにする</c:v>
                </c:pt>
                <c:pt idx="4">
                  <c:v>わいせつな雑誌やビデオを見せないようにする</c:v>
                </c:pt>
                <c:pt idx="5">
                  <c:v>他人の子どもでも悪いことは注意する</c:v>
                </c:pt>
                <c:pt idx="6">
                  <c:v>大人が自分の生活態度を改めて、青少年のお手本になる</c:v>
                </c:pt>
                <c:pt idx="7">
                  <c:v>地域社会が青少年に関心を持ち、日頃から見守る</c:v>
                </c:pt>
                <c:pt idx="8">
                  <c:v>社会のしくみを改める</c:v>
                </c:pt>
                <c:pt idx="9">
                  <c:v>わからない</c:v>
                </c:pt>
                <c:pt idx="10">
                  <c:v>その他</c:v>
                </c:pt>
                <c:pt idx="11">
                  <c:v>無回答</c:v>
                </c:pt>
                <c:pt idx="12">
                  <c:v>無効回答</c:v>
                </c:pt>
              </c:strCache>
            </c:strRef>
          </c:cat>
          <c:val>
            <c:numRef>
              <c:f>グラフワーク２!$E$727:$E$739</c:f>
              <c:numCache>
                <c:formatCode>0.0_ </c:formatCode>
                <c:ptCount val="13"/>
                <c:pt idx="0">
                  <c:v>31.077694235588972</c:v>
                </c:pt>
                <c:pt idx="1">
                  <c:v>6.7669172932330826</c:v>
                </c:pt>
                <c:pt idx="2">
                  <c:v>78.94736842105263</c:v>
                </c:pt>
                <c:pt idx="3">
                  <c:v>6.0150375939849621</c:v>
                </c:pt>
                <c:pt idx="4">
                  <c:v>6.0150375939849621</c:v>
                </c:pt>
                <c:pt idx="5">
                  <c:v>35.588972431077693</c:v>
                </c:pt>
                <c:pt idx="6">
                  <c:v>34.335839598997495</c:v>
                </c:pt>
                <c:pt idx="7">
                  <c:v>34.335839598997495</c:v>
                </c:pt>
                <c:pt idx="8">
                  <c:v>8.7719298245614024</c:v>
                </c:pt>
                <c:pt idx="9">
                  <c:v>3.5087719298245612</c:v>
                </c:pt>
                <c:pt idx="10">
                  <c:v>3.007518796992481</c:v>
                </c:pt>
                <c:pt idx="11">
                  <c:v>0</c:v>
                </c:pt>
                <c:pt idx="12">
                  <c:v>0.25062656641604009</c:v>
                </c:pt>
              </c:numCache>
            </c:numRef>
          </c:val>
          <c:extLst>
            <c:ext xmlns:c16="http://schemas.microsoft.com/office/drawing/2014/chart" uri="{C3380CC4-5D6E-409C-BE32-E72D297353CC}">
              <c16:uniqueId val="{00000008-F2BC-4410-B661-2DFFAB3C2E95}"/>
            </c:ext>
          </c:extLst>
        </c:ser>
        <c:ser>
          <c:idx val="3"/>
          <c:order val="3"/>
          <c:tx>
            <c:strRef>
              <c:f>グラフワーク２!$F$726</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3.7576498589850106E-2"/>
                  <c:y val="-1.9634152873747924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2BC-4410-B661-2DFFAB3C2E9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グラフワーク２!$B$727:$B$739</c:f>
              <c:strCache>
                <c:ptCount val="13"/>
                <c:pt idx="0">
                  <c:v>親がしつけに力を入れる</c:v>
                </c:pt>
                <c:pt idx="1">
                  <c:v>学校が強く指導する</c:v>
                </c:pt>
                <c:pt idx="2">
                  <c:v>家庭の中で親子の会話などふれあいの時間を持つようにする</c:v>
                </c:pt>
                <c:pt idx="3">
                  <c:v>暴力シーン、犯罪シーンのあるテレビ放送を見せないようにする</c:v>
                </c:pt>
                <c:pt idx="4">
                  <c:v>わいせつな雑誌やビデオを見せないようにする</c:v>
                </c:pt>
                <c:pt idx="5">
                  <c:v>他人の子どもでも悪いことは注意する</c:v>
                </c:pt>
                <c:pt idx="6">
                  <c:v>大人が自分の生活態度を改めて、青少年のお手本になる</c:v>
                </c:pt>
                <c:pt idx="7">
                  <c:v>地域社会が青少年に関心を持ち、日頃から見守る</c:v>
                </c:pt>
                <c:pt idx="8">
                  <c:v>社会のしくみを改める</c:v>
                </c:pt>
                <c:pt idx="9">
                  <c:v>わからない</c:v>
                </c:pt>
                <c:pt idx="10">
                  <c:v>その他</c:v>
                </c:pt>
                <c:pt idx="11">
                  <c:v>無回答</c:v>
                </c:pt>
                <c:pt idx="12">
                  <c:v>無効回答</c:v>
                </c:pt>
              </c:strCache>
            </c:strRef>
          </c:cat>
          <c:val>
            <c:numRef>
              <c:f>グラフワーク２!$F$727:$F$739</c:f>
              <c:numCache>
                <c:formatCode>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F2BC-4410-B661-2DFFAB3C2E95}"/>
            </c:ext>
          </c:extLst>
        </c:ser>
        <c:ser>
          <c:idx val="4"/>
          <c:order val="4"/>
          <c:tx>
            <c:strRef>
              <c:f>グラフワーク２!$G$726</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グラフワーク２!$B$727:$B$739</c:f>
              <c:strCache>
                <c:ptCount val="13"/>
                <c:pt idx="0">
                  <c:v>親がしつけに力を入れる</c:v>
                </c:pt>
                <c:pt idx="1">
                  <c:v>学校が強く指導する</c:v>
                </c:pt>
                <c:pt idx="2">
                  <c:v>家庭の中で親子の会話などふれあいの時間を持つようにする</c:v>
                </c:pt>
                <c:pt idx="3">
                  <c:v>暴力シーン、犯罪シーンのあるテレビ放送を見せないようにする</c:v>
                </c:pt>
                <c:pt idx="4">
                  <c:v>わいせつな雑誌やビデオを見せないようにする</c:v>
                </c:pt>
                <c:pt idx="5">
                  <c:v>他人の子どもでも悪いことは注意する</c:v>
                </c:pt>
                <c:pt idx="6">
                  <c:v>大人が自分の生活態度を改めて、青少年のお手本になる</c:v>
                </c:pt>
                <c:pt idx="7">
                  <c:v>地域社会が青少年に関心を持ち、日頃から見守る</c:v>
                </c:pt>
                <c:pt idx="8">
                  <c:v>社会のしくみを改める</c:v>
                </c:pt>
                <c:pt idx="9">
                  <c:v>わからない</c:v>
                </c:pt>
                <c:pt idx="10">
                  <c:v>その他</c:v>
                </c:pt>
                <c:pt idx="11">
                  <c:v>無回答</c:v>
                </c:pt>
                <c:pt idx="12">
                  <c:v>無効回答</c:v>
                </c:pt>
              </c:strCache>
            </c:strRef>
          </c:cat>
          <c:val>
            <c:numRef>
              <c:f>グラフワーク２!$G$727:$G$739</c:f>
              <c:numCache>
                <c:formatCode>0.0_ </c:formatCode>
                <c:ptCount val="13"/>
                <c:pt idx="0">
                  <c:v>38.204592901878911</c:v>
                </c:pt>
                <c:pt idx="1">
                  <c:v>10.22964509394572</c:v>
                </c:pt>
                <c:pt idx="2">
                  <c:v>77.035490605427981</c:v>
                </c:pt>
                <c:pt idx="3">
                  <c:v>5.2192066805845512</c:v>
                </c:pt>
                <c:pt idx="4">
                  <c:v>4.3841336116910226</c:v>
                </c:pt>
                <c:pt idx="5">
                  <c:v>38.830897703549063</c:v>
                </c:pt>
                <c:pt idx="6">
                  <c:v>35.07306889352818</c:v>
                </c:pt>
                <c:pt idx="7">
                  <c:v>31.315240083507305</c:v>
                </c:pt>
                <c:pt idx="8">
                  <c:v>7.7244258872651361</c:v>
                </c:pt>
                <c:pt idx="9">
                  <c:v>2.9227557411273488</c:v>
                </c:pt>
                <c:pt idx="10">
                  <c:v>4.1753653444676413</c:v>
                </c:pt>
                <c:pt idx="11">
                  <c:v>1.4613778705636744</c:v>
                </c:pt>
              </c:numCache>
            </c:numRef>
          </c:val>
          <c:extLst>
            <c:ext xmlns:c16="http://schemas.microsoft.com/office/drawing/2014/chart" uri="{C3380CC4-5D6E-409C-BE32-E72D297353CC}">
              <c16:uniqueId val="{00000000-BDAE-4220-AF2C-FF23594E3FF6}"/>
            </c:ext>
          </c:extLst>
        </c:ser>
        <c:dLbls>
          <c:showLegendKey val="0"/>
          <c:showVal val="0"/>
          <c:showCatName val="0"/>
          <c:showSerName val="0"/>
          <c:showPercent val="0"/>
          <c:showBubbleSize val="0"/>
        </c:dLbls>
        <c:gapWidth val="40"/>
        <c:axId val="245159384"/>
        <c:axId val="245159776"/>
      </c:barChart>
      <c:catAx>
        <c:axId val="245159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9776"/>
        <c:crosses val="autoZero"/>
        <c:auto val="1"/>
        <c:lblAlgn val="ctr"/>
        <c:lblOffset val="100"/>
        <c:tickLblSkip val="1"/>
        <c:tickMarkSkip val="1"/>
        <c:noMultiLvlLbl val="0"/>
      </c:catAx>
      <c:valAx>
        <c:axId val="24515977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59384"/>
        <c:crosses val="autoZero"/>
        <c:crossBetween val="between"/>
        <c:majorUnit val="50"/>
      </c:valAx>
      <c:spPr>
        <a:noFill/>
        <a:ln w="3175">
          <a:solidFill>
            <a:srgbClr val="000000"/>
          </a:solidFill>
          <a:prstDash val="solid"/>
        </a:ln>
      </c:spPr>
    </c:plotArea>
    <c:legend>
      <c:legendPos val="r"/>
      <c:layout>
        <c:manualLayout>
          <c:xMode val="edge"/>
          <c:yMode val="edge"/>
          <c:x val="0.78362172119789375"/>
          <c:y val="0.85729056189404895"/>
          <c:w val="0.17154597162370872"/>
          <c:h val="0.122301230203367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1724531526582431"/>
          <c:y val="6.8273226251149621E-2"/>
          <c:w val="0.53624305682719897"/>
          <c:h val="0.91365641012567878"/>
        </c:manualLayout>
      </c:layout>
      <c:barChart>
        <c:barDir val="bar"/>
        <c:grouping val="clustered"/>
        <c:varyColors val="0"/>
        <c:ser>
          <c:idx val="0"/>
          <c:order val="0"/>
          <c:tx>
            <c:strRef>
              <c:f>グラフワーク２!$C$743</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DF7-447A-8548-1E44F3877A62}"/>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F7-447A-8548-1E44F3877A62}"/>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F7-447A-8548-1E44F3877A6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グラフワーク２!$B$744:$B$751</c:f>
              <c:strCache>
                <c:ptCount val="8"/>
                <c:pt idx="0">
                  <c:v>子供を健康に育てること</c:v>
                </c:pt>
                <c:pt idx="1">
                  <c:v>子供に礼儀や正義感を身につけさせること</c:v>
                </c:pt>
                <c:pt idx="2">
                  <c:v>子供に学力をつけさせること</c:v>
                </c:pt>
                <c:pt idx="3">
                  <c:v>子供に基本的な生活習慣を身につけさせること</c:v>
                </c:pt>
                <c:pt idx="4">
                  <c:v>心の豊かな子供に育てること</c:v>
                </c:pt>
                <c:pt idx="5">
                  <c:v>その他</c:v>
                </c:pt>
                <c:pt idx="6">
                  <c:v>無回答</c:v>
                </c:pt>
                <c:pt idx="7">
                  <c:v>無効回答</c:v>
                </c:pt>
              </c:strCache>
            </c:strRef>
          </c:cat>
          <c:val>
            <c:numRef>
              <c:f>グラフワーク２!$C$744:$C$751</c:f>
              <c:numCache>
                <c:formatCode>0.0_ </c:formatCode>
                <c:ptCount val="8"/>
                <c:pt idx="0">
                  <c:v>44.26229508196721</c:v>
                </c:pt>
                <c:pt idx="1">
                  <c:v>45.081967213114751</c:v>
                </c:pt>
                <c:pt idx="2">
                  <c:v>3.8934426229508197</c:v>
                </c:pt>
                <c:pt idx="3">
                  <c:v>54.508196721311478</c:v>
                </c:pt>
                <c:pt idx="4">
                  <c:v>41.803278688524593</c:v>
                </c:pt>
                <c:pt idx="5">
                  <c:v>0.81967213114754101</c:v>
                </c:pt>
                <c:pt idx="6">
                  <c:v>0</c:v>
                </c:pt>
                <c:pt idx="7">
                  <c:v>1.0245901639344261</c:v>
                </c:pt>
              </c:numCache>
            </c:numRef>
          </c:val>
          <c:extLst>
            <c:ext xmlns:c16="http://schemas.microsoft.com/office/drawing/2014/chart" uri="{C3380CC4-5D6E-409C-BE32-E72D297353CC}">
              <c16:uniqueId val="{00000003-8DF7-447A-8548-1E44F3877A62}"/>
            </c:ext>
          </c:extLst>
        </c:ser>
        <c:ser>
          <c:idx val="1"/>
          <c:order val="1"/>
          <c:tx>
            <c:strRef>
              <c:f>グラフワーク２!$D$743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36C-4F31-B28A-CD237902947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36C-4F31-B28A-CD237902947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36C-4F31-B28A-CD237902947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グラフワーク２!$B$744:$B$751</c:f>
              <c:strCache>
                <c:ptCount val="8"/>
                <c:pt idx="0">
                  <c:v>子供を健康に育てること</c:v>
                </c:pt>
                <c:pt idx="1">
                  <c:v>子供に礼儀や正義感を身につけさせること</c:v>
                </c:pt>
                <c:pt idx="2">
                  <c:v>子供に学力をつけさせること</c:v>
                </c:pt>
                <c:pt idx="3">
                  <c:v>子供に基本的な生活習慣を身につけさせること</c:v>
                </c:pt>
                <c:pt idx="4">
                  <c:v>心の豊かな子供に育てること</c:v>
                </c:pt>
                <c:pt idx="5">
                  <c:v>その他</c:v>
                </c:pt>
                <c:pt idx="6">
                  <c:v>無回答</c:v>
                </c:pt>
                <c:pt idx="7">
                  <c:v>無効回答</c:v>
                </c:pt>
              </c:strCache>
            </c:strRef>
          </c:cat>
          <c:val>
            <c:numRef>
              <c:f>グラフワーク２!$D$744:$D$751</c:f>
              <c:numCache>
                <c:formatCode>0.0_ </c:formatCode>
                <c:ptCount val="8"/>
                <c:pt idx="0">
                  <c:v>37.078651685393261</c:v>
                </c:pt>
                <c:pt idx="1">
                  <c:v>59.550561797752813</c:v>
                </c:pt>
                <c:pt idx="2">
                  <c:v>8.9887640449438209</c:v>
                </c:pt>
                <c:pt idx="3">
                  <c:v>44.943820224719097</c:v>
                </c:pt>
                <c:pt idx="4">
                  <c:v>37.078651685393261</c:v>
                </c:pt>
                <c:pt idx="5">
                  <c:v>0</c:v>
                </c:pt>
                <c:pt idx="6">
                  <c:v>0</c:v>
                </c:pt>
                <c:pt idx="7">
                  <c:v>0</c:v>
                </c:pt>
              </c:numCache>
            </c:numRef>
          </c:val>
          <c:extLst>
            <c:ext xmlns:c16="http://schemas.microsoft.com/office/drawing/2014/chart" uri="{C3380CC4-5D6E-409C-BE32-E72D297353CC}">
              <c16:uniqueId val="{00000007-8DF7-447A-8548-1E44F3877A62}"/>
            </c:ext>
          </c:extLst>
        </c:ser>
        <c:ser>
          <c:idx val="2"/>
          <c:order val="2"/>
          <c:tx>
            <c:strRef>
              <c:f>グラフワーク２!$E$743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グラフワーク２!$B$744:$B$751</c:f>
              <c:strCache>
                <c:ptCount val="8"/>
                <c:pt idx="0">
                  <c:v>子供を健康に育てること</c:v>
                </c:pt>
                <c:pt idx="1">
                  <c:v>子供に礼儀や正義感を身につけさせること</c:v>
                </c:pt>
                <c:pt idx="2">
                  <c:v>子供に学力をつけさせること</c:v>
                </c:pt>
                <c:pt idx="3">
                  <c:v>子供に基本的な生活習慣を身につけさせること</c:v>
                </c:pt>
                <c:pt idx="4">
                  <c:v>心の豊かな子供に育てること</c:v>
                </c:pt>
                <c:pt idx="5">
                  <c:v>その他</c:v>
                </c:pt>
                <c:pt idx="6">
                  <c:v>無回答</c:v>
                </c:pt>
                <c:pt idx="7">
                  <c:v>無効回答</c:v>
                </c:pt>
              </c:strCache>
            </c:strRef>
          </c:cat>
          <c:val>
            <c:numRef>
              <c:f>グラフワーク２!$E$744:$E$751</c:f>
              <c:numCache>
                <c:formatCode>0.0_ </c:formatCode>
                <c:ptCount val="8"/>
                <c:pt idx="0">
                  <c:v>45.864661654135332</c:v>
                </c:pt>
                <c:pt idx="1">
                  <c:v>41.854636591478695</c:v>
                </c:pt>
                <c:pt idx="2">
                  <c:v>2.7568922305764412</c:v>
                </c:pt>
                <c:pt idx="3">
                  <c:v>56.641604010025063</c:v>
                </c:pt>
                <c:pt idx="4">
                  <c:v>42.857142857142854</c:v>
                </c:pt>
                <c:pt idx="5">
                  <c:v>1.0025062656641603</c:v>
                </c:pt>
                <c:pt idx="6">
                  <c:v>0</c:v>
                </c:pt>
                <c:pt idx="7">
                  <c:v>1.2531328320802004</c:v>
                </c:pt>
              </c:numCache>
            </c:numRef>
          </c:val>
          <c:extLst>
            <c:ext xmlns:c16="http://schemas.microsoft.com/office/drawing/2014/chart" uri="{C3380CC4-5D6E-409C-BE32-E72D297353CC}">
              <c16:uniqueId val="{00000008-8DF7-447A-8548-1E44F3877A62}"/>
            </c:ext>
          </c:extLst>
        </c:ser>
        <c:ser>
          <c:idx val="3"/>
          <c:order val="3"/>
          <c:tx>
            <c:strRef>
              <c:f>グラフワーク２!$F$743</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58238390592E-2"/>
                  <c:y val="-3.0440217743180585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DF7-447A-8548-1E44F3877A62}"/>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グラフワーク２!$B$744:$B$751</c:f>
              <c:strCache>
                <c:ptCount val="8"/>
                <c:pt idx="0">
                  <c:v>子供を健康に育てること</c:v>
                </c:pt>
                <c:pt idx="1">
                  <c:v>子供に礼儀や正義感を身につけさせること</c:v>
                </c:pt>
                <c:pt idx="2">
                  <c:v>子供に学力をつけさせること</c:v>
                </c:pt>
                <c:pt idx="3">
                  <c:v>子供に基本的な生活習慣を身につけさせること</c:v>
                </c:pt>
                <c:pt idx="4">
                  <c:v>心の豊かな子供に育てること</c:v>
                </c:pt>
                <c:pt idx="5">
                  <c:v>その他</c:v>
                </c:pt>
                <c:pt idx="6">
                  <c:v>無回答</c:v>
                </c:pt>
                <c:pt idx="7">
                  <c:v>無効回答</c:v>
                </c:pt>
              </c:strCache>
            </c:strRef>
          </c:cat>
          <c:val>
            <c:numRef>
              <c:f>グラフワーク２!$F$744:$F$751</c:f>
              <c:numCache>
                <c:formatCode>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A-8DF7-447A-8548-1E44F3877A62}"/>
            </c:ext>
          </c:extLst>
        </c:ser>
        <c:ser>
          <c:idx val="4"/>
          <c:order val="4"/>
          <c:tx>
            <c:strRef>
              <c:f>グラフワーク２!$G$743</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dLbl>
              <c:idx val="4"/>
              <c:layout>
                <c:manualLayout>
                  <c:x val="-1.11731843575419E-2"/>
                  <c:y val="1.9921608470667921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E3-4BA5-B20C-AD334964F0D4}"/>
                </c:ext>
              </c:extLst>
            </c:dLbl>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グラフワーク２!$B$744:$B$751</c:f>
              <c:strCache>
                <c:ptCount val="8"/>
                <c:pt idx="0">
                  <c:v>子供を健康に育てること</c:v>
                </c:pt>
                <c:pt idx="1">
                  <c:v>子供に礼儀や正義感を身につけさせること</c:v>
                </c:pt>
                <c:pt idx="2">
                  <c:v>子供に学力をつけさせること</c:v>
                </c:pt>
                <c:pt idx="3">
                  <c:v>子供に基本的な生活習慣を身につけさせること</c:v>
                </c:pt>
                <c:pt idx="4">
                  <c:v>心の豊かな子供に育てること</c:v>
                </c:pt>
                <c:pt idx="5">
                  <c:v>その他</c:v>
                </c:pt>
                <c:pt idx="6">
                  <c:v>無回答</c:v>
                </c:pt>
                <c:pt idx="7">
                  <c:v>無効回答</c:v>
                </c:pt>
              </c:strCache>
            </c:strRef>
          </c:cat>
          <c:val>
            <c:numRef>
              <c:f>グラフワーク２!$G$744:$G$751</c:f>
              <c:numCache>
                <c:formatCode>0.0_ </c:formatCode>
                <c:ptCount val="8"/>
                <c:pt idx="0">
                  <c:v>43.423799582463467</c:v>
                </c:pt>
                <c:pt idx="1">
                  <c:v>54.697286012526099</c:v>
                </c:pt>
                <c:pt idx="2">
                  <c:v>3.3402922755741127</c:v>
                </c:pt>
                <c:pt idx="3">
                  <c:v>58.872651356993735</c:v>
                </c:pt>
                <c:pt idx="4">
                  <c:v>31.106471816283925</c:v>
                </c:pt>
                <c:pt idx="5">
                  <c:v>1.2526096033402923</c:v>
                </c:pt>
                <c:pt idx="6">
                  <c:v>2.0876826722338206</c:v>
                </c:pt>
              </c:numCache>
            </c:numRef>
          </c:val>
          <c:extLst>
            <c:ext xmlns:c16="http://schemas.microsoft.com/office/drawing/2014/chart" uri="{C3380CC4-5D6E-409C-BE32-E72D297353CC}">
              <c16:uniqueId val="{00000000-3EE3-4BA5-B20C-AD334964F0D4}"/>
            </c:ext>
          </c:extLst>
        </c:ser>
        <c:dLbls>
          <c:showLegendKey val="0"/>
          <c:showVal val="0"/>
          <c:showCatName val="0"/>
          <c:showSerName val="0"/>
          <c:showPercent val="0"/>
          <c:showBubbleSize val="0"/>
        </c:dLbls>
        <c:gapWidth val="40"/>
        <c:axId val="245160560"/>
        <c:axId val="245160952"/>
      </c:barChart>
      <c:catAx>
        <c:axId val="245160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60952"/>
        <c:crosses val="autoZero"/>
        <c:auto val="1"/>
        <c:lblAlgn val="ctr"/>
        <c:lblOffset val="100"/>
        <c:tickLblSkip val="1"/>
        <c:tickMarkSkip val="1"/>
        <c:noMultiLvlLbl val="0"/>
      </c:catAx>
      <c:valAx>
        <c:axId val="245160952"/>
        <c:scaling>
          <c:orientation val="minMax"/>
          <c:max val="8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60560"/>
        <c:crosses val="autoZero"/>
        <c:crossBetween val="between"/>
        <c:majorUnit val="20"/>
      </c:valAx>
      <c:spPr>
        <a:noFill/>
        <a:ln w="3175">
          <a:solidFill>
            <a:srgbClr val="000000"/>
          </a:solidFill>
          <a:prstDash val="solid"/>
        </a:ln>
      </c:spPr>
    </c:plotArea>
    <c:legend>
      <c:legendPos val="r"/>
      <c:layout>
        <c:manualLayout>
          <c:xMode val="edge"/>
          <c:yMode val="edge"/>
          <c:x val="0.74847616431666975"/>
          <c:y val="0.75038113524400052"/>
          <c:w val="0.15430820982106191"/>
          <c:h val="0.186573010582783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569104848736016"/>
          <c:y val="2.9811730264486167E-2"/>
          <c:w val="0.47167737256527142"/>
          <c:h val="0.95211790833838073"/>
        </c:manualLayout>
      </c:layout>
      <c:barChart>
        <c:barDir val="bar"/>
        <c:grouping val="clustered"/>
        <c:varyColors val="0"/>
        <c:ser>
          <c:idx val="0"/>
          <c:order val="0"/>
          <c:tx>
            <c:strRef>
              <c:f>グラフワーク２!$C$762</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894-404C-B689-6DC1D460DBE1}"/>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94-404C-B689-6DC1D460DBE1}"/>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94-404C-B689-6DC1D460DBE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グラフワーク２!$B$763:$B$774</c:f>
              <c:strCache>
                <c:ptCount val="12"/>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pt idx="11">
                  <c:v>無効回答</c:v>
                </c:pt>
              </c:strCache>
            </c:strRef>
          </c:cat>
          <c:val>
            <c:numRef>
              <c:f>グラフワーク２!$C$763:$C$774</c:f>
              <c:numCache>
                <c:formatCode>0.0_ </c:formatCode>
                <c:ptCount val="12"/>
                <c:pt idx="0">
                  <c:v>58.847736625514401</c:v>
                </c:pt>
                <c:pt idx="1">
                  <c:v>30.452674897119341</c:v>
                </c:pt>
                <c:pt idx="2">
                  <c:v>50.617283950617285</c:v>
                </c:pt>
                <c:pt idx="3">
                  <c:v>25.102880658436217</c:v>
                </c:pt>
                <c:pt idx="4">
                  <c:v>37.448559670781897</c:v>
                </c:pt>
                <c:pt idx="5">
                  <c:v>34.567901234567898</c:v>
                </c:pt>
                <c:pt idx="6">
                  <c:v>46.502057613168724</c:v>
                </c:pt>
                <c:pt idx="7">
                  <c:v>14.403292181069959</c:v>
                </c:pt>
                <c:pt idx="8">
                  <c:v>3.7037037037037033</c:v>
                </c:pt>
                <c:pt idx="9">
                  <c:v>5.3497942386831276</c:v>
                </c:pt>
                <c:pt idx="10">
                  <c:v>0</c:v>
                </c:pt>
                <c:pt idx="11">
                  <c:v>0</c:v>
                </c:pt>
              </c:numCache>
            </c:numRef>
          </c:val>
          <c:extLst>
            <c:ext xmlns:c16="http://schemas.microsoft.com/office/drawing/2014/chart" uri="{C3380CC4-5D6E-409C-BE32-E72D297353CC}">
              <c16:uniqueId val="{00000003-D894-404C-B689-6DC1D460DBE1}"/>
            </c:ext>
          </c:extLst>
        </c:ser>
        <c:ser>
          <c:idx val="1"/>
          <c:order val="1"/>
          <c:tx>
            <c:strRef>
              <c:f>グラフワーク２!$D$762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5653-4A84-B652-3D30AAAA69C1}"/>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5653-4A84-B652-3D30AAAA69C1}"/>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5653-4A84-B652-3D30AAAA69C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グラフワーク２!$B$763:$B$774</c:f>
              <c:strCache>
                <c:ptCount val="12"/>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pt idx="11">
                  <c:v>無効回答</c:v>
                </c:pt>
              </c:strCache>
            </c:strRef>
          </c:cat>
          <c:val>
            <c:numRef>
              <c:f>グラフワーク２!$D$763:$D$774</c:f>
              <c:numCache>
                <c:formatCode>0.0_ </c:formatCode>
                <c:ptCount val="12"/>
                <c:pt idx="0">
                  <c:v>68</c:v>
                </c:pt>
                <c:pt idx="1">
                  <c:v>34</c:v>
                </c:pt>
                <c:pt idx="2">
                  <c:v>44</c:v>
                </c:pt>
                <c:pt idx="3">
                  <c:v>30</c:v>
                </c:pt>
                <c:pt idx="4">
                  <c:v>34</c:v>
                </c:pt>
                <c:pt idx="5">
                  <c:v>38</c:v>
                </c:pt>
                <c:pt idx="6">
                  <c:v>44</c:v>
                </c:pt>
                <c:pt idx="7">
                  <c:v>16</c:v>
                </c:pt>
                <c:pt idx="8">
                  <c:v>4</c:v>
                </c:pt>
                <c:pt idx="9">
                  <c:v>4</c:v>
                </c:pt>
                <c:pt idx="10">
                  <c:v>0</c:v>
                </c:pt>
                <c:pt idx="11">
                  <c:v>0</c:v>
                </c:pt>
              </c:numCache>
            </c:numRef>
          </c:val>
          <c:extLst>
            <c:ext xmlns:c16="http://schemas.microsoft.com/office/drawing/2014/chart" uri="{C3380CC4-5D6E-409C-BE32-E72D297353CC}">
              <c16:uniqueId val="{00000007-D894-404C-B689-6DC1D460DBE1}"/>
            </c:ext>
          </c:extLst>
        </c:ser>
        <c:ser>
          <c:idx val="2"/>
          <c:order val="2"/>
          <c:tx>
            <c:strRef>
              <c:f>グラフワーク２!$E$762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グラフワーク２!$B$763:$B$774</c:f>
              <c:strCache>
                <c:ptCount val="12"/>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pt idx="11">
                  <c:v>無効回答</c:v>
                </c:pt>
              </c:strCache>
            </c:strRef>
          </c:cat>
          <c:val>
            <c:numRef>
              <c:f>グラフワーク２!$E$763:$E$774</c:f>
              <c:numCache>
                <c:formatCode>0.0_ </c:formatCode>
                <c:ptCount val="12"/>
                <c:pt idx="0">
                  <c:v>56.476683937823836</c:v>
                </c:pt>
                <c:pt idx="1">
                  <c:v>29.533678756476682</c:v>
                </c:pt>
                <c:pt idx="2">
                  <c:v>52.331606217616574</c:v>
                </c:pt>
                <c:pt idx="3">
                  <c:v>23.834196891191709</c:v>
                </c:pt>
                <c:pt idx="4">
                  <c:v>38.341968911917093</c:v>
                </c:pt>
                <c:pt idx="5">
                  <c:v>33.678756476683937</c:v>
                </c:pt>
                <c:pt idx="6">
                  <c:v>47.150259067357517</c:v>
                </c:pt>
                <c:pt idx="7">
                  <c:v>13.989637305699482</c:v>
                </c:pt>
                <c:pt idx="8">
                  <c:v>3.6269430051813467</c:v>
                </c:pt>
                <c:pt idx="9">
                  <c:v>5.6994818652849739</c:v>
                </c:pt>
                <c:pt idx="10">
                  <c:v>0</c:v>
                </c:pt>
                <c:pt idx="11">
                  <c:v>0</c:v>
                </c:pt>
              </c:numCache>
            </c:numRef>
          </c:val>
          <c:extLst>
            <c:ext xmlns:c16="http://schemas.microsoft.com/office/drawing/2014/chart" uri="{C3380CC4-5D6E-409C-BE32-E72D297353CC}">
              <c16:uniqueId val="{00000008-D894-404C-B689-6DC1D460DBE1}"/>
            </c:ext>
          </c:extLst>
        </c:ser>
        <c:ser>
          <c:idx val="3"/>
          <c:order val="3"/>
          <c:tx>
            <c:strRef>
              <c:f>グラフワーク２!$F$762</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894-404C-B689-6DC1D460DBE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グラフワーク２!$B$763:$B$774</c:f>
              <c:strCache>
                <c:ptCount val="12"/>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pt idx="11">
                  <c:v>無効回答</c:v>
                </c:pt>
              </c:strCache>
            </c:strRef>
          </c:cat>
          <c:val>
            <c:numRef>
              <c:f>グラフワーク２!$F$763:$F$774</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D894-404C-B689-6DC1D460DBE1}"/>
            </c:ext>
          </c:extLst>
        </c:ser>
        <c:ser>
          <c:idx val="4"/>
          <c:order val="4"/>
          <c:tx>
            <c:strRef>
              <c:f>グラフワーク２!$G$762</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グラフワーク２!$B$763:$B$774</c:f>
              <c:strCache>
                <c:ptCount val="12"/>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pt idx="11">
                  <c:v>無効回答</c:v>
                </c:pt>
              </c:strCache>
            </c:strRef>
          </c:cat>
          <c:val>
            <c:numRef>
              <c:f>グラフワーク２!$G$763:$G$774</c:f>
              <c:numCache>
                <c:formatCode>0.0_ </c:formatCode>
                <c:ptCount val="12"/>
                <c:pt idx="0">
                  <c:v>62.328767123287669</c:v>
                </c:pt>
                <c:pt idx="1">
                  <c:v>37.671232876712331</c:v>
                </c:pt>
                <c:pt idx="2">
                  <c:v>53.424657534246577</c:v>
                </c:pt>
                <c:pt idx="3">
                  <c:v>20.890410958904109</c:v>
                </c:pt>
                <c:pt idx="4">
                  <c:v>42.123287671232873</c:v>
                </c:pt>
                <c:pt idx="5">
                  <c:v>37.671232876712331</c:v>
                </c:pt>
                <c:pt idx="6">
                  <c:v>49.315068493150683</c:v>
                </c:pt>
                <c:pt idx="7">
                  <c:v>15.753424657534246</c:v>
                </c:pt>
                <c:pt idx="8">
                  <c:v>4.1095890410958908</c:v>
                </c:pt>
                <c:pt idx="9">
                  <c:v>7.5342465753424657</c:v>
                </c:pt>
                <c:pt idx="10">
                  <c:v>0.34246575342465752</c:v>
                </c:pt>
              </c:numCache>
            </c:numRef>
          </c:val>
          <c:extLst>
            <c:ext xmlns:c16="http://schemas.microsoft.com/office/drawing/2014/chart" uri="{C3380CC4-5D6E-409C-BE32-E72D297353CC}">
              <c16:uniqueId val="{00000000-B08C-4CE7-874D-AD9C6774DAF5}"/>
            </c:ext>
          </c:extLst>
        </c:ser>
        <c:dLbls>
          <c:showLegendKey val="0"/>
          <c:showVal val="0"/>
          <c:showCatName val="0"/>
          <c:showSerName val="0"/>
          <c:showPercent val="0"/>
          <c:showBubbleSize val="0"/>
        </c:dLbls>
        <c:gapWidth val="40"/>
        <c:axId val="244894968"/>
        <c:axId val="244895360"/>
      </c:barChart>
      <c:catAx>
        <c:axId val="2448949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5360"/>
        <c:crosses val="autoZero"/>
        <c:auto val="1"/>
        <c:lblAlgn val="ctr"/>
        <c:lblOffset val="100"/>
        <c:tickLblSkip val="1"/>
        <c:tickMarkSkip val="1"/>
        <c:noMultiLvlLbl val="0"/>
      </c:catAx>
      <c:valAx>
        <c:axId val="244895360"/>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4968"/>
        <c:crosses val="autoZero"/>
        <c:crossBetween val="between"/>
        <c:majorUnit val="20"/>
      </c:valAx>
      <c:spPr>
        <a:noFill/>
        <a:ln w="3175">
          <a:solidFill>
            <a:srgbClr val="000000"/>
          </a:solidFill>
          <a:prstDash val="solid"/>
        </a:ln>
      </c:spPr>
    </c:plotArea>
    <c:legend>
      <c:legendPos val="r"/>
      <c:layout>
        <c:manualLayout>
          <c:xMode val="edge"/>
          <c:yMode val="edge"/>
          <c:x val="0.71502037574250588"/>
          <c:y val="0.81479923783565511"/>
          <c:w val="0.18427648846525763"/>
          <c:h val="0.1063824954572986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50859133373499821"/>
          <c:y val="6.8273226251149621E-2"/>
          <c:w val="0.44919230742595168"/>
          <c:h val="0.91365641012567878"/>
        </c:manualLayout>
      </c:layout>
      <c:barChart>
        <c:barDir val="bar"/>
        <c:grouping val="clustered"/>
        <c:varyColors val="0"/>
        <c:ser>
          <c:idx val="0"/>
          <c:order val="0"/>
          <c:tx>
            <c:strRef>
              <c:f>グラフワーク２!$C$792</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8CD-436E-9AF4-ED8F9058CCD7}"/>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8CD-436E-9AF4-ED8F9058CCD7}"/>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8CD-436E-9AF4-ED8F9058CC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グラフワーク２!$B$793:$B$802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グラフワーク２!$C$793:$C$802</c:f>
              <c:numCache>
                <c:formatCode>0.0_ </c:formatCode>
                <c:ptCount val="10"/>
                <c:pt idx="0">
                  <c:v>63.524590163934427</c:v>
                </c:pt>
                <c:pt idx="1">
                  <c:v>33.606557377049178</c:v>
                </c:pt>
                <c:pt idx="2">
                  <c:v>17.827868852459016</c:v>
                </c:pt>
                <c:pt idx="3">
                  <c:v>56.762295081967217</c:v>
                </c:pt>
                <c:pt idx="4">
                  <c:v>22.950819672131146</c:v>
                </c:pt>
                <c:pt idx="5">
                  <c:v>13.524590163934427</c:v>
                </c:pt>
                <c:pt idx="6">
                  <c:v>14.959016393442623</c:v>
                </c:pt>
                <c:pt idx="7">
                  <c:v>3.4836065573770489</c:v>
                </c:pt>
                <c:pt idx="8">
                  <c:v>0</c:v>
                </c:pt>
                <c:pt idx="9">
                  <c:v>0.20491803278688525</c:v>
                </c:pt>
              </c:numCache>
            </c:numRef>
          </c:val>
          <c:extLst>
            <c:ext xmlns:c16="http://schemas.microsoft.com/office/drawing/2014/chart" uri="{C3380CC4-5D6E-409C-BE32-E72D297353CC}">
              <c16:uniqueId val="{00000003-18CD-436E-9AF4-ED8F9058CCD7}"/>
            </c:ext>
          </c:extLst>
        </c:ser>
        <c:ser>
          <c:idx val="1"/>
          <c:order val="1"/>
          <c:tx>
            <c:strRef>
              <c:f>グラフワーク２!$D$792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762A-4F22-BD55-C3AF39B7C88A}"/>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762A-4F22-BD55-C3AF39B7C88A}"/>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762A-4F22-BD55-C3AF39B7C88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グラフワーク２!$B$793:$B$802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グラフワーク２!$D$793:$D$802</c:f>
              <c:numCache>
                <c:formatCode>0.0_ </c:formatCode>
                <c:ptCount val="10"/>
                <c:pt idx="0">
                  <c:v>51.68539325842697</c:v>
                </c:pt>
                <c:pt idx="1">
                  <c:v>39.325842696629216</c:v>
                </c:pt>
                <c:pt idx="2">
                  <c:v>15.730337078651685</c:v>
                </c:pt>
                <c:pt idx="3">
                  <c:v>59.550561797752813</c:v>
                </c:pt>
                <c:pt idx="4">
                  <c:v>22.471910112359549</c:v>
                </c:pt>
                <c:pt idx="5">
                  <c:v>23.595505617977526</c:v>
                </c:pt>
                <c:pt idx="6">
                  <c:v>19.101123595505616</c:v>
                </c:pt>
                <c:pt idx="7">
                  <c:v>4.4943820224719104</c:v>
                </c:pt>
                <c:pt idx="8">
                  <c:v>0</c:v>
                </c:pt>
                <c:pt idx="9">
                  <c:v>0</c:v>
                </c:pt>
              </c:numCache>
            </c:numRef>
          </c:val>
          <c:extLst>
            <c:ext xmlns:c16="http://schemas.microsoft.com/office/drawing/2014/chart" uri="{C3380CC4-5D6E-409C-BE32-E72D297353CC}">
              <c16:uniqueId val="{00000007-18CD-436E-9AF4-ED8F9058CCD7}"/>
            </c:ext>
          </c:extLst>
        </c:ser>
        <c:ser>
          <c:idx val="2"/>
          <c:order val="2"/>
          <c:tx>
            <c:strRef>
              <c:f>グラフワーク２!$E$792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グラフワーク２!$B$793:$B$802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グラフワーク２!$E$793:$E$802</c:f>
              <c:numCache>
                <c:formatCode>0.0_ </c:formatCode>
                <c:ptCount val="10"/>
                <c:pt idx="0">
                  <c:v>66.165413533834581</c:v>
                </c:pt>
                <c:pt idx="1">
                  <c:v>32.330827067669169</c:v>
                </c:pt>
                <c:pt idx="2">
                  <c:v>18.295739348370926</c:v>
                </c:pt>
                <c:pt idx="3">
                  <c:v>56.140350877192979</c:v>
                </c:pt>
                <c:pt idx="4">
                  <c:v>23.057644110275689</c:v>
                </c:pt>
                <c:pt idx="5">
                  <c:v>11.278195488721805</c:v>
                </c:pt>
                <c:pt idx="6">
                  <c:v>14.035087719298245</c:v>
                </c:pt>
                <c:pt idx="7">
                  <c:v>3.2581453634085209</c:v>
                </c:pt>
                <c:pt idx="8">
                  <c:v>0</c:v>
                </c:pt>
                <c:pt idx="9">
                  <c:v>0.25062656641604009</c:v>
                </c:pt>
              </c:numCache>
            </c:numRef>
          </c:val>
          <c:extLst>
            <c:ext xmlns:c16="http://schemas.microsoft.com/office/drawing/2014/chart" uri="{C3380CC4-5D6E-409C-BE32-E72D297353CC}">
              <c16:uniqueId val="{00000008-18CD-436E-9AF4-ED8F9058CCD7}"/>
            </c:ext>
          </c:extLst>
        </c:ser>
        <c:ser>
          <c:idx val="3"/>
          <c:order val="3"/>
          <c:tx>
            <c:strRef>
              <c:f>グラフワーク２!$F$792</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944127036892E-2"/>
                  <c:y val="-1.8091338582677165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8CD-436E-9AF4-ED8F9058CC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グラフワーク２!$B$793:$B$802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グラフワーク２!$F$793:$F$802</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18CD-436E-9AF4-ED8F9058CCD7}"/>
            </c:ext>
          </c:extLst>
        </c:ser>
        <c:ser>
          <c:idx val="4"/>
          <c:order val="4"/>
          <c:tx>
            <c:strRef>
              <c:f>グラフワーク２!$G$792</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グラフワーク２!$B$793:$B$802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グラフワーク２!$G$793:$G$802</c:f>
              <c:numCache>
                <c:formatCode>0.0_ </c:formatCode>
                <c:ptCount val="10"/>
                <c:pt idx="0">
                  <c:v>58.455114822546975</c:v>
                </c:pt>
                <c:pt idx="1">
                  <c:v>34.65553235908142</c:v>
                </c:pt>
                <c:pt idx="2">
                  <c:v>19.415448851774531</c:v>
                </c:pt>
                <c:pt idx="3">
                  <c:v>49.686847599164928</c:v>
                </c:pt>
                <c:pt idx="4">
                  <c:v>23.799582463465555</c:v>
                </c:pt>
                <c:pt idx="5">
                  <c:v>14.405010438413361</c:v>
                </c:pt>
                <c:pt idx="6">
                  <c:v>13.569937369519833</c:v>
                </c:pt>
                <c:pt idx="7">
                  <c:v>5.4279749478079333</c:v>
                </c:pt>
                <c:pt idx="8">
                  <c:v>2.2964509394572024</c:v>
                </c:pt>
              </c:numCache>
            </c:numRef>
          </c:val>
          <c:extLst>
            <c:ext xmlns:c16="http://schemas.microsoft.com/office/drawing/2014/chart" uri="{C3380CC4-5D6E-409C-BE32-E72D297353CC}">
              <c16:uniqueId val="{00000000-9FA5-48EF-AB08-5DC3DAB4D134}"/>
            </c:ext>
          </c:extLst>
        </c:ser>
        <c:dLbls>
          <c:showLegendKey val="0"/>
          <c:showVal val="0"/>
          <c:showCatName val="0"/>
          <c:showSerName val="0"/>
          <c:showPercent val="0"/>
          <c:showBubbleSize val="0"/>
        </c:dLbls>
        <c:gapWidth val="40"/>
        <c:axId val="244896144"/>
        <c:axId val="244896536"/>
      </c:barChart>
      <c:catAx>
        <c:axId val="244896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6536"/>
        <c:crosses val="autoZero"/>
        <c:auto val="1"/>
        <c:lblAlgn val="ctr"/>
        <c:lblOffset val="100"/>
        <c:tickLblSkip val="1"/>
        <c:tickMarkSkip val="1"/>
        <c:noMultiLvlLbl val="0"/>
      </c:catAx>
      <c:valAx>
        <c:axId val="24489653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6144"/>
        <c:crosses val="autoZero"/>
        <c:crossBetween val="between"/>
        <c:majorUnit val="25"/>
      </c:valAx>
      <c:spPr>
        <a:noFill/>
        <a:ln w="3175">
          <a:solidFill>
            <a:srgbClr val="000000"/>
          </a:solidFill>
          <a:prstDash val="solid"/>
        </a:ln>
      </c:spPr>
    </c:plotArea>
    <c:legend>
      <c:legendPos val="r"/>
      <c:layout>
        <c:manualLayout>
          <c:xMode val="edge"/>
          <c:yMode val="edge"/>
          <c:x val="0.80273990817110918"/>
          <c:y val="0.78915821522309715"/>
          <c:w val="0.14781016489033857"/>
          <c:h val="0.118013648293963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580086580086577E-2"/>
          <c:y val="6.8273226251149621E-2"/>
          <c:w val="0.8441558441558441"/>
          <c:h val="0.91365641012567878"/>
        </c:manualLayout>
      </c:layout>
      <c:barChart>
        <c:barDir val="bar"/>
        <c:grouping val="clustered"/>
        <c:varyColors val="0"/>
        <c:ser>
          <c:idx val="0"/>
          <c:order val="0"/>
          <c:tx>
            <c:strRef>
              <c:f>グラフワーク２!$J$792</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DE3-40CE-9DCB-118C8ADDF2CA}"/>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E3-40CE-9DCB-118C8ADDF2CA}"/>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E3-40CE-9DCB-118C8ADDF2C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グラフワーク２!$I$793:$I$802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グラフワーク２!$J$793:$J$802</c:f>
              <c:numCache>
                <c:formatCode>0.0_ </c:formatCode>
                <c:ptCount val="10"/>
                <c:pt idx="0">
                  <c:v>74.385245901639337</c:v>
                </c:pt>
                <c:pt idx="1">
                  <c:v>27.66393442622951</c:v>
                </c:pt>
                <c:pt idx="2">
                  <c:v>21.516393442622949</c:v>
                </c:pt>
                <c:pt idx="3">
                  <c:v>56.352459016393439</c:v>
                </c:pt>
                <c:pt idx="4">
                  <c:v>19.057377049180328</c:v>
                </c:pt>
                <c:pt idx="5">
                  <c:v>15.983606557377051</c:v>
                </c:pt>
                <c:pt idx="6">
                  <c:v>19.877049180327869</c:v>
                </c:pt>
                <c:pt idx="7">
                  <c:v>3.0737704918032787</c:v>
                </c:pt>
                <c:pt idx="8">
                  <c:v>0</c:v>
                </c:pt>
                <c:pt idx="9">
                  <c:v>0.61475409836065575</c:v>
                </c:pt>
              </c:numCache>
            </c:numRef>
          </c:val>
          <c:extLst>
            <c:ext xmlns:c16="http://schemas.microsoft.com/office/drawing/2014/chart" uri="{C3380CC4-5D6E-409C-BE32-E72D297353CC}">
              <c16:uniqueId val="{00000003-CDE3-40CE-9DCB-118C8ADDF2CA}"/>
            </c:ext>
          </c:extLst>
        </c:ser>
        <c:ser>
          <c:idx val="1"/>
          <c:order val="1"/>
          <c:tx>
            <c:strRef>
              <c:f>グラフワーク２!$K$792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5AC6-4907-AAF9-E12DB3BA7F7C}"/>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5AC6-4907-AAF9-E12DB3BA7F7C}"/>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5AC6-4907-AAF9-E12DB3BA7F7C}"/>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グラフワーク２!$I$793:$I$802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グラフワーク２!$K$793:$K$802</c:f>
              <c:numCache>
                <c:formatCode>0.0_ </c:formatCode>
                <c:ptCount val="10"/>
                <c:pt idx="0">
                  <c:v>70.46413502109705</c:v>
                </c:pt>
                <c:pt idx="1">
                  <c:v>30.801687763713083</c:v>
                </c:pt>
                <c:pt idx="2">
                  <c:v>23.206751054852319</c:v>
                </c:pt>
                <c:pt idx="3">
                  <c:v>50.632911392405063</c:v>
                </c:pt>
                <c:pt idx="4">
                  <c:v>17.299578059071731</c:v>
                </c:pt>
                <c:pt idx="5">
                  <c:v>19.831223628691983</c:v>
                </c:pt>
                <c:pt idx="6">
                  <c:v>19.831223628691983</c:v>
                </c:pt>
                <c:pt idx="7">
                  <c:v>2.9535864978902953</c:v>
                </c:pt>
                <c:pt idx="8">
                  <c:v>0</c:v>
                </c:pt>
                <c:pt idx="9">
                  <c:v>1.2658227848101267</c:v>
                </c:pt>
              </c:numCache>
            </c:numRef>
          </c:val>
          <c:extLst>
            <c:ext xmlns:c16="http://schemas.microsoft.com/office/drawing/2014/chart" uri="{C3380CC4-5D6E-409C-BE32-E72D297353CC}">
              <c16:uniqueId val="{00000007-CDE3-40CE-9DCB-118C8ADDF2CA}"/>
            </c:ext>
          </c:extLst>
        </c:ser>
        <c:ser>
          <c:idx val="2"/>
          <c:order val="2"/>
          <c:tx>
            <c:strRef>
              <c:f>グラフワーク２!$L$792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グラフワーク２!$I$793:$I$802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グラフワーク２!$L$793:$L$802</c:f>
              <c:numCache>
                <c:formatCode>0.0_ </c:formatCode>
                <c:ptCount val="10"/>
                <c:pt idx="0">
                  <c:v>77.911646586345384</c:v>
                </c:pt>
                <c:pt idx="1">
                  <c:v>24.497991967871485</c:v>
                </c:pt>
                <c:pt idx="2">
                  <c:v>19.678714859437751</c:v>
                </c:pt>
                <c:pt idx="3">
                  <c:v>61.445783132530117</c:v>
                </c:pt>
                <c:pt idx="4">
                  <c:v>20.883534136546185</c:v>
                </c:pt>
                <c:pt idx="5">
                  <c:v>12.449799196787147</c:v>
                </c:pt>
                <c:pt idx="6">
                  <c:v>20.080321285140563</c:v>
                </c:pt>
                <c:pt idx="7">
                  <c:v>3.2128514056224895</c:v>
                </c:pt>
                <c:pt idx="8">
                  <c:v>0</c:v>
                </c:pt>
                <c:pt idx="9">
                  <c:v>0</c:v>
                </c:pt>
              </c:numCache>
            </c:numRef>
          </c:val>
          <c:extLst>
            <c:ext xmlns:c16="http://schemas.microsoft.com/office/drawing/2014/chart" uri="{C3380CC4-5D6E-409C-BE32-E72D297353CC}">
              <c16:uniqueId val="{00000008-CDE3-40CE-9DCB-118C8ADDF2CA}"/>
            </c:ext>
          </c:extLst>
        </c:ser>
        <c:ser>
          <c:idx val="3"/>
          <c:order val="3"/>
          <c:tx>
            <c:strRef>
              <c:f>グラフワーク２!$M$792</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5.7720057720058778E-3"/>
                  <c:y val="-1.9586911636045479E-2"/>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DE3-40CE-9DCB-118C8ADDF2CA}"/>
                </c:ext>
              </c:extLst>
            </c:dLbl>
            <c:dLbl>
              <c:idx val="3"/>
              <c:layout>
                <c:manualLayout>
                  <c:x val="-2.1163776678267E-16"/>
                  <c:y val="-2.1333333333333333E-2"/>
                </c:manualLayout>
              </c:layout>
              <c:spPr>
                <a:solidFill>
                  <a:sysClr val="window" lastClr="FFFFFF"/>
                </a:solid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BD-4D74-83E2-990F133E132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グラフワーク２!$I$793:$I$802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グラフワーク２!$M$793:$M$802</c:f>
              <c:numCache>
                <c:formatCode>0.0_ </c:formatCode>
                <c:ptCount val="10"/>
                <c:pt idx="0">
                  <c:v>100</c:v>
                </c:pt>
                <c:pt idx="1">
                  <c:v>50</c:v>
                </c:pt>
                <c:pt idx="2">
                  <c:v>50</c:v>
                </c:pt>
                <c:pt idx="3">
                  <c:v>100</c:v>
                </c:pt>
                <c:pt idx="4">
                  <c:v>0</c:v>
                </c:pt>
                <c:pt idx="5">
                  <c:v>0</c:v>
                </c:pt>
                <c:pt idx="6">
                  <c:v>0</c:v>
                </c:pt>
                <c:pt idx="7">
                  <c:v>0</c:v>
                </c:pt>
                <c:pt idx="8">
                  <c:v>0</c:v>
                </c:pt>
                <c:pt idx="9">
                  <c:v>0</c:v>
                </c:pt>
              </c:numCache>
            </c:numRef>
          </c:val>
          <c:extLst>
            <c:ext xmlns:c16="http://schemas.microsoft.com/office/drawing/2014/chart" uri="{C3380CC4-5D6E-409C-BE32-E72D297353CC}">
              <c16:uniqueId val="{0000000A-CDE3-40CE-9DCB-118C8ADDF2CA}"/>
            </c:ext>
          </c:extLst>
        </c:ser>
        <c:ser>
          <c:idx val="4"/>
          <c:order val="4"/>
          <c:tx>
            <c:strRef>
              <c:f>グラフワーク２!$N$792</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グラフワーク２!$I$793:$I$802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グラフワーク２!$N$793:$N$802</c:f>
              <c:numCache>
                <c:formatCode>0.0_ </c:formatCode>
                <c:ptCount val="10"/>
                <c:pt idx="0">
                  <c:v>73.140495867768593</c:v>
                </c:pt>
                <c:pt idx="1">
                  <c:v>29.33884297520661</c:v>
                </c:pt>
                <c:pt idx="2">
                  <c:v>23.760330578512395</c:v>
                </c:pt>
                <c:pt idx="3">
                  <c:v>47.933884297520663</c:v>
                </c:pt>
                <c:pt idx="4">
                  <c:v>16.322314049586776</c:v>
                </c:pt>
                <c:pt idx="5">
                  <c:v>14.87603305785124</c:v>
                </c:pt>
                <c:pt idx="6">
                  <c:v>19.834710743801654</c:v>
                </c:pt>
                <c:pt idx="7">
                  <c:v>2.4793388429752068</c:v>
                </c:pt>
                <c:pt idx="8">
                  <c:v>0.82644628099173556</c:v>
                </c:pt>
              </c:numCache>
            </c:numRef>
          </c:val>
          <c:extLst>
            <c:ext xmlns:c16="http://schemas.microsoft.com/office/drawing/2014/chart" uri="{C3380CC4-5D6E-409C-BE32-E72D297353CC}">
              <c16:uniqueId val="{00000000-C130-474D-A1A5-C0DFF76CB19A}"/>
            </c:ext>
          </c:extLst>
        </c:ser>
        <c:dLbls>
          <c:showLegendKey val="0"/>
          <c:showVal val="0"/>
          <c:showCatName val="0"/>
          <c:showSerName val="0"/>
          <c:showPercent val="0"/>
          <c:showBubbleSize val="0"/>
        </c:dLbls>
        <c:gapWidth val="40"/>
        <c:axId val="244897320"/>
        <c:axId val="244897712"/>
      </c:barChart>
      <c:catAx>
        <c:axId val="244897320"/>
        <c:scaling>
          <c:orientation val="maxMin"/>
        </c:scaling>
        <c:delete val="1"/>
        <c:axPos val="l"/>
        <c:numFmt formatCode="General" sourceLinked="1"/>
        <c:majorTickMark val="out"/>
        <c:minorTickMark val="none"/>
        <c:tickLblPos val="nextTo"/>
        <c:crossAx val="244897712"/>
        <c:crosses val="autoZero"/>
        <c:auto val="1"/>
        <c:lblAlgn val="ctr"/>
        <c:lblOffset val="100"/>
        <c:noMultiLvlLbl val="0"/>
      </c:catAx>
      <c:valAx>
        <c:axId val="24489771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7320"/>
        <c:crosses val="autoZero"/>
        <c:crossBetween val="between"/>
        <c:majorUnit val="25"/>
      </c:valAx>
      <c:spPr>
        <a:noFill/>
        <a:ln w="3175">
          <a:solidFill>
            <a:srgbClr val="000000"/>
          </a:solidFill>
          <a:prstDash val="solid"/>
        </a:ln>
      </c:spPr>
    </c:plotArea>
    <c:legend>
      <c:legendPos val="r"/>
      <c:layout>
        <c:manualLayout>
          <c:xMode val="edge"/>
          <c:yMode val="edge"/>
          <c:x val="0.68152753633068597"/>
          <c:y val="0.78915821522309715"/>
          <c:w val="0.24251104975514423"/>
          <c:h val="0.118013648293963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933271153791026E-2"/>
          <c:y val="0.15425531914893617"/>
          <c:w val="0.62629683057722774"/>
          <c:h val="0.82446808510638303"/>
        </c:manualLayout>
      </c:layout>
      <c:barChart>
        <c:barDir val="bar"/>
        <c:grouping val="percentStacked"/>
        <c:varyColors val="0"/>
        <c:ser>
          <c:idx val="0"/>
          <c:order val="0"/>
          <c:tx>
            <c:strRef>
              <c:f>グラフワーク２!$I$162</c:f>
              <c:strCache>
                <c:ptCount val="1"/>
                <c:pt idx="0">
                  <c:v>午後９時又はそれより前</c:v>
                </c:pt>
              </c:strCache>
            </c:strRef>
          </c:tx>
          <c:spPr>
            <a:pattFill prst="pct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AE5-4576-AD18-3B0360435883}"/>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AE5-4576-AD18-3B0360435883}"/>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AE5-4576-AD18-3B0360435883}"/>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DAE5-4576-AD18-3B036043588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グラフワーク２!$J$161:$N$161</c:f>
              <c:strCache>
                <c:ptCount val="5"/>
                <c:pt idx="0">
                  <c:v>合計</c:v>
                </c:pt>
                <c:pt idx="1">
                  <c:v>男性</c:v>
                </c:pt>
                <c:pt idx="2">
                  <c:v>女性</c:v>
                </c:pt>
                <c:pt idx="3">
                  <c:v>その他</c:v>
                </c:pt>
                <c:pt idx="4">
                  <c:v>前回調査</c:v>
                </c:pt>
              </c:strCache>
            </c:strRef>
          </c:cat>
          <c:val>
            <c:numRef>
              <c:f>グラフワーク２!$J$162:$N$162</c:f>
              <c:numCache>
                <c:formatCode>0.0_ </c:formatCode>
                <c:ptCount val="5"/>
                <c:pt idx="0">
                  <c:v>2.2540983606557377</c:v>
                </c:pt>
                <c:pt idx="1">
                  <c:v>2.109704641350211</c:v>
                </c:pt>
                <c:pt idx="2">
                  <c:v>2.4096385542168677</c:v>
                </c:pt>
                <c:pt idx="3">
                  <c:v>0</c:v>
                </c:pt>
                <c:pt idx="4">
                  <c:v>1.6528925619834711</c:v>
                </c:pt>
              </c:numCache>
            </c:numRef>
          </c:val>
          <c:extLst>
            <c:ext xmlns:c16="http://schemas.microsoft.com/office/drawing/2014/chart" uri="{C3380CC4-5D6E-409C-BE32-E72D297353CC}">
              <c16:uniqueId val="{00000004-DAE5-4576-AD18-3B0360435883}"/>
            </c:ext>
          </c:extLst>
        </c:ser>
        <c:ser>
          <c:idx val="1"/>
          <c:order val="1"/>
          <c:tx>
            <c:strRef>
              <c:f>グラフワーク２!$I$163</c:f>
              <c:strCache>
                <c:ptCount val="1"/>
                <c:pt idx="0">
                  <c:v>午後１０時ごろ</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3.9408866995073892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49-4928-832B-8089270EBB0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グラフワーク２!$J$161:$N$161</c:f>
              <c:strCache>
                <c:ptCount val="5"/>
                <c:pt idx="0">
                  <c:v>合計</c:v>
                </c:pt>
                <c:pt idx="1">
                  <c:v>男性</c:v>
                </c:pt>
                <c:pt idx="2">
                  <c:v>女性</c:v>
                </c:pt>
                <c:pt idx="3">
                  <c:v>その他</c:v>
                </c:pt>
                <c:pt idx="4">
                  <c:v>前回調査</c:v>
                </c:pt>
              </c:strCache>
            </c:strRef>
          </c:cat>
          <c:val>
            <c:numRef>
              <c:f>グラフワーク２!$J$163:$N$163</c:f>
              <c:numCache>
                <c:formatCode>0.0_ </c:formatCode>
                <c:ptCount val="5"/>
                <c:pt idx="0">
                  <c:v>23.360655737704921</c:v>
                </c:pt>
                <c:pt idx="1">
                  <c:v>25.738396624472575</c:v>
                </c:pt>
                <c:pt idx="2">
                  <c:v>21.285140562248998</c:v>
                </c:pt>
                <c:pt idx="3">
                  <c:v>0</c:v>
                </c:pt>
                <c:pt idx="4">
                  <c:v>20.66115702479339</c:v>
                </c:pt>
              </c:numCache>
            </c:numRef>
          </c:val>
          <c:extLst>
            <c:ext xmlns:c16="http://schemas.microsoft.com/office/drawing/2014/chart" uri="{C3380CC4-5D6E-409C-BE32-E72D297353CC}">
              <c16:uniqueId val="{00000005-DAE5-4576-AD18-3B0360435883}"/>
            </c:ext>
          </c:extLst>
        </c:ser>
        <c:ser>
          <c:idx val="2"/>
          <c:order val="2"/>
          <c:tx>
            <c:strRef>
              <c:f>グラフワーク２!$I$164</c:f>
              <c:strCache>
                <c:ptCount val="1"/>
                <c:pt idx="0">
                  <c:v>午後１１時ごろ</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4C9-4AC2-B162-92723053BBC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グラフワーク２!$J$161:$N$161</c:f>
              <c:strCache>
                <c:ptCount val="5"/>
                <c:pt idx="0">
                  <c:v>合計</c:v>
                </c:pt>
                <c:pt idx="1">
                  <c:v>男性</c:v>
                </c:pt>
                <c:pt idx="2">
                  <c:v>女性</c:v>
                </c:pt>
                <c:pt idx="3">
                  <c:v>その他</c:v>
                </c:pt>
                <c:pt idx="4">
                  <c:v>前回調査</c:v>
                </c:pt>
              </c:strCache>
            </c:strRef>
          </c:cat>
          <c:val>
            <c:numRef>
              <c:f>グラフワーク２!$J$164:$N$164</c:f>
              <c:numCache>
                <c:formatCode>0.0_ </c:formatCode>
                <c:ptCount val="5"/>
                <c:pt idx="0">
                  <c:v>44.672131147540981</c:v>
                </c:pt>
                <c:pt idx="1">
                  <c:v>45.991561181434598</c:v>
                </c:pt>
                <c:pt idx="2">
                  <c:v>43.373493975903614</c:v>
                </c:pt>
                <c:pt idx="3">
                  <c:v>50</c:v>
                </c:pt>
                <c:pt idx="4">
                  <c:v>45.66115702479339</c:v>
                </c:pt>
              </c:numCache>
            </c:numRef>
          </c:val>
          <c:extLst>
            <c:ext xmlns:c16="http://schemas.microsoft.com/office/drawing/2014/chart" uri="{C3380CC4-5D6E-409C-BE32-E72D297353CC}">
              <c16:uniqueId val="{00000007-DAE5-4576-AD18-3B0360435883}"/>
            </c:ext>
          </c:extLst>
        </c:ser>
        <c:ser>
          <c:idx val="3"/>
          <c:order val="3"/>
          <c:tx>
            <c:strRef>
              <c:f>グラフワーク２!$I$165</c:f>
              <c:strCache>
                <c:ptCount val="1"/>
                <c:pt idx="0">
                  <c:v>午前０時ごろ</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DAE5-4576-AD18-3B0360435883}"/>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DAE5-4576-AD18-3B0360435883}"/>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DAE5-4576-AD18-3B0360435883}"/>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DAE5-4576-AD18-3B036043588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グラフワーク２!$J$161:$N$161</c:f>
              <c:strCache>
                <c:ptCount val="5"/>
                <c:pt idx="0">
                  <c:v>合計</c:v>
                </c:pt>
                <c:pt idx="1">
                  <c:v>男性</c:v>
                </c:pt>
                <c:pt idx="2">
                  <c:v>女性</c:v>
                </c:pt>
                <c:pt idx="3">
                  <c:v>その他</c:v>
                </c:pt>
                <c:pt idx="4">
                  <c:v>前回調査</c:v>
                </c:pt>
              </c:strCache>
            </c:strRef>
          </c:cat>
          <c:val>
            <c:numRef>
              <c:f>グラフワーク２!$J$165:$N$165</c:f>
              <c:numCache>
                <c:formatCode>0.0_ </c:formatCode>
                <c:ptCount val="5"/>
                <c:pt idx="0">
                  <c:v>24.180327868852459</c:v>
                </c:pt>
                <c:pt idx="1">
                  <c:v>19.831223628691983</c:v>
                </c:pt>
                <c:pt idx="2">
                  <c:v>28.112449799196789</c:v>
                </c:pt>
                <c:pt idx="3">
                  <c:v>50</c:v>
                </c:pt>
                <c:pt idx="4">
                  <c:v>25.206611570247933</c:v>
                </c:pt>
              </c:numCache>
            </c:numRef>
          </c:val>
          <c:extLst>
            <c:ext xmlns:c16="http://schemas.microsoft.com/office/drawing/2014/chart" uri="{C3380CC4-5D6E-409C-BE32-E72D297353CC}">
              <c16:uniqueId val="{0000000C-DAE5-4576-AD18-3B0360435883}"/>
            </c:ext>
          </c:extLst>
        </c:ser>
        <c:ser>
          <c:idx val="4"/>
          <c:order val="4"/>
          <c:tx>
            <c:strRef>
              <c:f>グラフワーク２!$I$166</c:f>
              <c:strCache>
                <c:ptCount val="1"/>
                <c:pt idx="0">
                  <c:v>午前１時又はそれより後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DAE5-4576-AD18-3B0360435883}"/>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DAE5-4576-AD18-3B0360435883}"/>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DAE5-4576-AD18-3B0360435883}"/>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DAE5-4576-AD18-3B0360435883}"/>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グラフワーク２!$J$161:$N$161</c:f>
              <c:strCache>
                <c:ptCount val="5"/>
                <c:pt idx="0">
                  <c:v>合計</c:v>
                </c:pt>
                <c:pt idx="1">
                  <c:v>男性</c:v>
                </c:pt>
                <c:pt idx="2">
                  <c:v>女性</c:v>
                </c:pt>
                <c:pt idx="3">
                  <c:v>その他</c:v>
                </c:pt>
                <c:pt idx="4">
                  <c:v>前回調査</c:v>
                </c:pt>
              </c:strCache>
            </c:strRef>
          </c:cat>
          <c:val>
            <c:numRef>
              <c:f>グラフワーク２!$J$166:$N$166</c:f>
              <c:numCache>
                <c:formatCode>0.0_ </c:formatCode>
                <c:ptCount val="5"/>
                <c:pt idx="0">
                  <c:v>4.5081967213114753</c:v>
                </c:pt>
                <c:pt idx="1">
                  <c:v>5.0632911392405067</c:v>
                </c:pt>
                <c:pt idx="2">
                  <c:v>4.0160642570281126</c:v>
                </c:pt>
                <c:pt idx="3">
                  <c:v>0</c:v>
                </c:pt>
                <c:pt idx="4">
                  <c:v>6.1983471074380168</c:v>
                </c:pt>
              </c:numCache>
            </c:numRef>
          </c:val>
          <c:extLst>
            <c:ext xmlns:c16="http://schemas.microsoft.com/office/drawing/2014/chart" uri="{C3380CC4-5D6E-409C-BE32-E72D297353CC}">
              <c16:uniqueId val="{00000011-DAE5-4576-AD18-3B0360435883}"/>
            </c:ext>
          </c:extLst>
        </c:ser>
        <c:ser>
          <c:idx val="5"/>
          <c:order val="5"/>
          <c:tx>
            <c:strRef>
              <c:f>グラフワーク２!$I$167</c:f>
              <c:strCache>
                <c:ptCount val="1"/>
                <c:pt idx="0">
                  <c:v>無回答</c:v>
                </c:pt>
              </c:strCache>
            </c:strRef>
          </c:tx>
          <c:spPr>
            <a:noFill/>
            <a:ln w="12700">
              <a:solidFill>
                <a:srgbClr val="000000"/>
              </a:solidFill>
              <a:prstDash val="solid"/>
            </a:ln>
          </c:spPr>
          <c:invertIfNegative val="0"/>
          <c:dLbls>
            <c:dLbl>
              <c:idx val="0"/>
              <c:layout>
                <c:manualLayout>
                  <c:x val="2.8461959496442254E-2"/>
                  <c:y val="6.3886537509383336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AE5-4576-AD18-3B0360435883}"/>
                </c:ext>
              </c:extLst>
            </c:dLbl>
            <c:dLbl>
              <c:idx val="1"/>
              <c:layout>
                <c:manualLayout>
                  <c:x val="3.2840722495894911E-2"/>
                  <c:y val="6.3886537509383336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AE5-4576-AD18-3B0360435883}"/>
                </c:ext>
              </c:extLst>
            </c:dLbl>
            <c:dLbl>
              <c:idx val="2"/>
              <c:layout>
                <c:manualLayout>
                  <c:x val="3.2840722495894752E-2"/>
                  <c:y val="6.3886537516820709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AE5-4576-AD18-3B0360435883}"/>
                </c:ext>
              </c:extLst>
            </c:dLbl>
            <c:dLbl>
              <c:idx val="3"/>
              <c:layout>
                <c:manualLayout>
                  <c:x val="3.2840722495894911E-2"/>
                  <c:y val="6.3886537509383336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DAE5-4576-AD18-3B0360435883}"/>
                </c:ext>
              </c:extLst>
            </c:dLbl>
            <c:dLbl>
              <c:idx val="4"/>
              <c:layout>
                <c:manualLayout>
                  <c:x val="3.0651340996168581E-2"/>
                  <c:y val="6.3886537509383336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49-4928-832B-8089270EBB0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グラフワーク２!$J$161:$N$161</c:f>
              <c:strCache>
                <c:ptCount val="5"/>
                <c:pt idx="0">
                  <c:v>合計</c:v>
                </c:pt>
                <c:pt idx="1">
                  <c:v>男性</c:v>
                </c:pt>
                <c:pt idx="2">
                  <c:v>女性</c:v>
                </c:pt>
                <c:pt idx="3">
                  <c:v>その他</c:v>
                </c:pt>
                <c:pt idx="4">
                  <c:v>前回調査</c:v>
                </c:pt>
              </c:strCache>
            </c:strRef>
          </c:cat>
          <c:val>
            <c:numRef>
              <c:f>グラフワーク２!$J$167:$N$167</c:f>
              <c:numCache>
                <c:formatCode>0.0_ </c:formatCode>
                <c:ptCount val="5"/>
                <c:pt idx="0">
                  <c:v>1.0245901639344261</c:v>
                </c:pt>
                <c:pt idx="1">
                  <c:v>1.2658227848101267</c:v>
                </c:pt>
                <c:pt idx="2">
                  <c:v>0.80321285140562237</c:v>
                </c:pt>
                <c:pt idx="3">
                  <c:v>0</c:v>
                </c:pt>
                <c:pt idx="4">
                  <c:v>0.6198347107438017</c:v>
                </c:pt>
              </c:numCache>
            </c:numRef>
          </c:val>
          <c:extLst>
            <c:ext xmlns:c16="http://schemas.microsoft.com/office/drawing/2014/chart" uri="{C3380CC4-5D6E-409C-BE32-E72D297353CC}">
              <c16:uniqueId val="{00000016-DAE5-4576-AD18-3B0360435883}"/>
            </c:ext>
          </c:extLst>
        </c:ser>
        <c:ser>
          <c:idx val="6"/>
          <c:order val="6"/>
          <c:tx>
            <c:strRef>
              <c:f>グラフワーク２!$I$168</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5.6923918992884508E-2"/>
                  <c:y val="-4.056795131845838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4ED-4E3F-B0EC-B791424F61B7}"/>
                </c:ext>
              </c:extLst>
            </c:dLbl>
            <c:dLbl>
              <c:idx val="1"/>
              <c:layout>
                <c:manualLayout>
                  <c:x val="5.6923918992884508E-2"/>
                  <c:y val="-4.05679513184584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4ED-4E3F-B0EC-B791424F61B7}"/>
                </c:ext>
              </c:extLst>
            </c:dLbl>
            <c:dLbl>
              <c:idx val="2"/>
              <c:layout>
                <c:manualLayout>
                  <c:x val="5.6923918992884508E-2"/>
                  <c:y val="-4.868154158214995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4ED-4E3F-B0EC-B791424F61B7}"/>
                </c:ext>
              </c:extLst>
            </c:dLbl>
            <c:dLbl>
              <c:idx val="3"/>
              <c:layout>
                <c:manualLayout>
                  <c:x val="5.6923918992884508E-2"/>
                  <c:y val="-4.05679513184584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4ED-4E3F-B0EC-B791424F61B7}"/>
                </c:ext>
              </c:extLst>
            </c:dLbl>
            <c:dLbl>
              <c:idx val="4"/>
              <c:delete val="1"/>
              <c:extLst>
                <c:ext xmlns:c15="http://schemas.microsoft.com/office/drawing/2012/chart" uri="{CE6537A1-D6FC-4f65-9D91-7224C49458BB}"/>
                <c:ext xmlns:c16="http://schemas.microsoft.com/office/drawing/2014/chart" uri="{C3380CC4-5D6E-409C-BE32-E72D297353CC}">
                  <c16:uniqueId val="{00000001-74ED-4E3F-B0EC-B791424F61B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グラフワーク２!$J$161:$N$161</c:f>
              <c:strCache>
                <c:ptCount val="5"/>
                <c:pt idx="0">
                  <c:v>合計</c:v>
                </c:pt>
                <c:pt idx="1">
                  <c:v>男性</c:v>
                </c:pt>
                <c:pt idx="2">
                  <c:v>女性</c:v>
                </c:pt>
                <c:pt idx="3">
                  <c:v>その他</c:v>
                </c:pt>
                <c:pt idx="4">
                  <c:v>前回調査</c:v>
                </c:pt>
              </c:strCache>
            </c:strRef>
          </c:cat>
          <c:val>
            <c:numRef>
              <c:f>グラフワーク２!$J$168:$N$168</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74ED-4E3F-B0EC-B791424F61B7}"/>
            </c:ext>
          </c:extLst>
        </c:ser>
        <c:dLbls>
          <c:dLblPos val="ctr"/>
          <c:showLegendKey val="0"/>
          <c:showVal val="1"/>
          <c:showCatName val="0"/>
          <c:showSerName val="0"/>
          <c:showPercent val="0"/>
          <c:showBubbleSize val="0"/>
        </c:dLbls>
        <c:gapWidth val="80"/>
        <c:overlap val="100"/>
        <c:axId val="244898496"/>
        <c:axId val="244898888"/>
      </c:barChart>
      <c:catAx>
        <c:axId val="244898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8888"/>
        <c:crosses val="autoZero"/>
        <c:auto val="1"/>
        <c:lblAlgn val="ctr"/>
        <c:lblOffset val="100"/>
        <c:tickLblSkip val="1"/>
        <c:tickMarkSkip val="1"/>
        <c:noMultiLvlLbl val="0"/>
      </c:catAx>
      <c:valAx>
        <c:axId val="24489888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8496"/>
        <c:crosses val="autoZero"/>
        <c:crossBetween val="between"/>
        <c:majorUnit val="0.2"/>
      </c:valAx>
      <c:spPr>
        <a:noFill/>
        <a:ln w="12700">
          <a:solidFill>
            <a:srgbClr val="808080"/>
          </a:solidFill>
          <a:prstDash val="solid"/>
        </a:ln>
      </c:spPr>
    </c:plotArea>
    <c:legend>
      <c:legendPos val="r"/>
      <c:layout>
        <c:manualLayout>
          <c:xMode val="edge"/>
          <c:yMode val="edge"/>
          <c:x val="0.80055079321981304"/>
          <c:y val="3.8140262893101858E-2"/>
          <c:w val="0.18980851531489598"/>
          <c:h val="0.9294053760521313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9032108986900921E-2"/>
          <c:y val="0.15425531914893617"/>
          <c:w val="0.63719799274411781"/>
          <c:h val="0.82446808510638303"/>
        </c:manualLayout>
      </c:layout>
      <c:barChart>
        <c:barDir val="bar"/>
        <c:grouping val="percentStacked"/>
        <c:varyColors val="0"/>
        <c:ser>
          <c:idx val="0"/>
          <c:order val="0"/>
          <c:tx>
            <c:strRef>
              <c:f>グラフワーク２!$I$151</c:f>
              <c:strCache>
                <c:ptCount val="1"/>
                <c:pt idx="0">
                  <c:v>午後５時又はそれより前</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A1C-4D3A-B078-B75AC870F95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A1C-4D3A-B078-B75AC870F95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A1C-4D3A-B078-B75AC870F95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グラフワーク２!$J$150:$N$150</c:f>
              <c:strCache>
                <c:ptCount val="5"/>
                <c:pt idx="0">
                  <c:v>合計</c:v>
                </c:pt>
                <c:pt idx="1">
                  <c:v>男性</c:v>
                </c:pt>
                <c:pt idx="2">
                  <c:v>女性</c:v>
                </c:pt>
                <c:pt idx="3">
                  <c:v>その他</c:v>
                </c:pt>
                <c:pt idx="4">
                  <c:v>前回調査</c:v>
                </c:pt>
              </c:strCache>
            </c:strRef>
          </c:cat>
          <c:val>
            <c:numRef>
              <c:f>グラフワーク２!$J$151:$N$151</c:f>
              <c:numCache>
                <c:formatCode>0.0_ </c:formatCode>
                <c:ptCount val="5"/>
                <c:pt idx="0">
                  <c:v>31.762295081967213</c:v>
                </c:pt>
                <c:pt idx="1">
                  <c:v>30.801687763713083</c:v>
                </c:pt>
                <c:pt idx="2">
                  <c:v>32.931726907630519</c:v>
                </c:pt>
                <c:pt idx="3">
                  <c:v>0</c:v>
                </c:pt>
                <c:pt idx="4">
                  <c:v>26.033057851239668</c:v>
                </c:pt>
              </c:numCache>
            </c:numRef>
          </c:val>
          <c:extLst>
            <c:ext xmlns:c16="http://schemas.microsoft.com/office/drawing/2014/chart" uri="{C3380CC4-5D6E-409C-BE32-E72D297353CC}">
              <c16:uniqueId val="{00000003-9A1C-4D3A-B078-B75AC870F95E}"/>
            </c:ext>
          </c:extLst>
        </c:ser>
        <c:ser>
          <c:idx val="1"/>
          <c:order val="1"/>
          <c:tx>
            <c:strRef>
              <c:f>グラフワーク２!$I$152</c:f>
              <c:strCache>
                <c:ptCount val="1"/>
                <c:pt idx="0">
                  <c:v>午後６時ごろ</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グラフワーク２!$J$150:$N$150</c:f>
              <c:strCache>
                <c:ptCount val="5"/>
                <c:pt idx="0">
                  <c:v>合計</c:v>
                </c:pt>
                <c:pt idx="1">
                  <c:v>男性</c:v>
                </c:pt>
                <c:pt idx="2">
                  <c:v>女性</c:v>
                </c:pt>
                <c:pt idx="3">
                  <c:v>その他</c:v>
                </c:pt>
                <c:pt idx="4">
                  <c:v>前回調査</c:v>
                </c:pt>
              </c:strCache>
            </c:strRef>
          </c:cat>
          <c:val>
            <c:numRef>
              <c:f>グラフワーク２!$J$152:$N$152</c:f>
              <c:numCache>
                <c:formatCode>0.0_ </c:formatCode>
                <c:ptCount val="5"/>
                <c:pt idx="0">
                  <c:v>30.122950819672127</c:v>
                </c:pt>
                <c:pt idx="1">
                  <c:v>28.691983122362867</c:v>
                </c:pt>
                <c:pt idx="2">
                  <c:v>31.325301204819279</c:v>
                </c:pt>
                <c:pt idx="3">
                  <c:v>50</c:v>
                </c:pt>
                <c:pt idx="4">
                  <c:v>30.165289256198346</c:v>
                </c:pt>
              </c:numCache>
            </c:numRef>
          </c:val>
          <c:extLst>
            <c:ext xmlns:c16="http://schemas.microsoft.com/office/drawing/2014/chart" uri="{C3380CC4-5D6E-409C-BE32-E72D297353CC}">
              <c16:uniqueId val="{00000004-9A1C-4D3A-B078-B75AC870F95E}"/>
            </c:ext>
          </c:extLst>
        </c:ser>
        <c:ser>
          <c:idx val="2"/>
          <c:order val="2"/>
          <c:tx>
            <c:strRef>
              <c:f>グラフワーク２!$I$153</c:f>
              <c:strCache>
                <c:ptCount val="1"/>
                <c:pt idx="0">
                  <c:v>午後７時ごろ</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9EB-4A58-8A9D-8345A018110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グラフワーク２!$J$150:$N$150</c:f>
              <c:strCache>
                <c:ptCount val="5"/>
                <c:pt idx="0">
                  <c:v>合計</c:v>
                </c:pt>
                <c:pt idx="1">
                  <c:v>男性</c:v>
                </c:pt>
                <c:pt idx="2">
                  <c:v>女性</c:v>
                </c:pt>
                <c:pt idx="3">
                  <c:v>その他</c:v>
                </c:pt>
                <c:pt idx="4">
                  <c:v>前回調査</c:v>
                </c:pt>
              </c:strCache>
            </c:strRef>
          </c:cat>
          <c:val>
            <c:numRef>
              <c:f>グラフワーク２!$J$153:$N$153</c:f>
              <c:numCache>
                <c:formatCode>0.0_ </c:formatCode>
                <c:ptCount val="5"/>
                <c:pt idx="0">
                  <c:v>23.770491803278688</c:v>
                </c:pt>
                <c:pt idx="1">
                  <c:v>21.940928270042196</c:v>
                </c:pt>
                <c:pt idx="2">
                  <c:v>25.301204819277107</c:v>
                </c:pt>
                <c:pt idx="3">
                  <c:v>50</c:v>
                </c:pt>
                <c:pt idx="4">
                  <c:v>21.280991735537189</c:v>
                </c:pt>
              </c:numCache>
            </c:numRef>
          </c:val>
          <c:extLst>
            <c:ext xmlns:c16="http://schemas.microsoft.com/office/drawing/2014/chart" uri="{C3380CC4-5D6E-409C-BE32-E72D297353CC}">
              <c16:uniqueId val="{00000006-9A1C-4D3A-B078-B75AC870F95E}"/>
            </c:ext>
          </c:extLst>
        </c:ser>
        <c:ser>
          <c:idx val="3"/>
          <c:order val="3"/>
          <c:tx>
            <c:strRef>
              <c:f>グラフワーク２!$I$154</c:f>
              <c:strCache>
                <c:ptCount val="1"/>
                <c:pt idx="0">
                  <c:v>午後８時ごろ</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9A1C-4D3A-B078-B75AC870F95E}"/>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9A1C-4D3A-B078-B75AC870F95E}"/>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9A1C-4D3A-B078-B75AC870F95E}"/>
                </c:ext>
              </c:extLst>
            </c:dLbl>
            <c:dLbl>
              <c:idx val="3"/>
              <c:layout>
                <c:manualLayout>
                  <c:x val="-1.9704433497536946E-2"/>
                  <c:y val="7.7428721627794329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1C-4D3A-B078-B75AC870F95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グラフワーク２!$J$150:$N$150</c:f>
              <c:strCache>
                <c:ptCount val="5"/>
                <c:pt idx="0">
                  <c:v>合計</c:v>
                </c:pt>
                <c:pt idx="1">
                  <c:v>男性</c:v>
                </c:pt>
                <c:pt idx="2">
                  <c:v>女性</c:v>
                </c:pt>
                <c:pt idx="3">
                  <c:v>その他</c:v>
                </c:pt>
                <c:pt idx="4">
                  <c:v>前回調査</c:v>
                </c:pt>
              </c:strCache>
            </c:strRef>
          </c:cat>
          <c:val>
            <c:numRef>
              <c:f>グラフワーク２!$J$154:$N$154</c:f>
              <c:numCache>
                <c:formatCode>0.0_ </c:formatCode>
                <c:ptCount val="5"/>
                <c:pt idx="0">
                  <c:v>10.245901639344263</c:v>
                </c:pt>
                <c:pt idx="1">
                  <c:v>12.658227848101266</c:v>
                </c:pt>
                <c:pt idx="2">
                  <c:v>8.0321285140562253</c:v>
                </c:pt>
                <c:pt idx="3">
                  <c:v>0</c:v>
                </c:pt>
                <c:pt idx="4">
                  <c:v>17.561983471074381</c:v>
                </c:pt>
              </c:numCache>
            </c:numRef>
          </c:val>
          <c:extLst>
            <c:ext xmlns:c16="http://schemas.microsoft.com/office/drawing/2014/chart" uri="{C3380CC4-5D6E-409C-BE32-E72D297353CC}">
              <c16:uniqueId val="{0000000B-9A1C-4D3A-B078-B75AC870F95E}"/>
            </c:ext>
          </c:extLst>
        </c:ser>
        <c:ser>
          <c:idx val="4"/>
          <c:order val="4"/>
          <c:tx>
            <c:strRef>
              <c:f>グラフワーク２!$I$155</c:f>
              <c:strCache>
                <c:ptCount val="1"/>
                <c:pt idx="0">
                  <c:v>午後９時又はそれより後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1.0946907498631557E-2"/>
                  <c:y val="5.912940068479483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1C-4D3A-B078-B75AC870F95E}"/>
                </c:ext>
              </c:extLst>
            </c:dLbl>
            <c:dLbl>
              <c:idx val="1"/>
              <c:layout>
                <c:manualLayout>
                  <c:x val="1.3136288998357963E-2"/>
                  <c:y val="3.37874688397064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A1C-4D3A-B078-B75AC870F95E}"/>
                </c:ext>
              </c:extLst>
            </c:dLbl>
            <c:dLbl>
              <c:idx val="2"/>
              <c:layout>
                <c:manualLayout>
                  <c:x val="8.7575259989053095E-3"/>
                  <c:y val="5.068120325955959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A1C-4D3A-B078-B75AC870F95E}"/>
                </c:ext>
              </c:extLst>
            </c:dLbl>
            <c:dLbl>
              <c:idx val="3"/>
              <c:layout>
                <c:manualLayout>
                  <c:x val="8.7575259989053095E-3"/>
                  <c:y val="4.223500115728739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A1C-4D3A-B078-B75AC870F95E}"/>
                </c:ext>
              </c:extLst>
            </c:dLbl>
            <c:dLbl>
              <c:idx val="4"/>
              <c:layout>
                <c:manualLayout>
                  <c:x val="1.5325670498084211E-2"/>
                  <c:y val="3.378813394736087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E3C-4F09-A3EE-82FEDCB3EC75}"/>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グラフワーク２!$J$150:$N$150</c:f>
              <c:strCache>
                <c:ptCount val="5"/>
                <c:pt idx="0">
                  <c:v>合計</c:v>
                </c:pt>
                <c:pt idx="1">
                  <c:v>男性</c:v>
                </c:pt>
                <c:pt idx="2">
                  <c:v>女性</c:v>
                </c:pt>
                <c:pt idx="3">
                  <c:v>その他</c:v>
                </c:pt>
                <c:pt idx="4">
                  <c:v>前回調査</c:v>
                </c:pt>
              </c:strCache>
            </c:strRef>
          </c:cat>
          <c:val>
            <c:numRef>
              <c:f>グラフワーク２!$J$155:$N$155</c:f>
              <c:numCache>
                <c:formatCode>0.0_ </c:formatCode>
                <c:ptCount val="5"/>
                <c:pt idx="0">
                  <c:v>3.278688524590164</c:v>
                </c:pt>
                <c:pt idx="1">
                  <c:v>4.6413502109704643</c:v>
                </c:pt>
                <c:pt idx="2">
                  <c:v>2.0080321285140563</c:v>
                </c:pt>
                <c:pt idx="3">
                  <c:v>0</c:v>
                </c:pt>
                <c:pt idx="4">
                  <c:v>4.9586776859504136</c:v>
                </c:pt>
              </c:numCache>
            </c:numRef>
          </c:val>
          <c:extLst>
            <c:ext xmlns:c16="http://schemas.microsoft.com/office/drawing/2014/chart" uri="{C3380CC4-5D6E-409C-BE32-E72D297353CC}">
              <c16:uniqueId val="{00000010-9A1C-4D3A-B078-B75AC870F95E}"/>
            </c:ext>
          </c:extLst>
        </c:ser>
        <c:ser>
          <c:idx val="5"/>
          <c:order val="5"/>
          <c:tx>
            <c:strRef>
              <c:f>グラフワーク２!$I$156</c:f>
              <c:strCache>
                <c:ptCount val="1"/>
                <c:pt idx="0">
                  <c:v>無回答</c:v>
                </c:pt>
              </c:strCache>
            </c:strRef>
          </c:tx>
          <c:spPr>
            <a:noFill/>
            <a:ln w="12700">
              <a:solidFill>
                <a:srgbClr val="000000"/>
              </a:solidFill>
              <a:prstDash val="solid"/>
            </a:ln>
          </c:spPr>
          <c:invertIfNegative val="0"/>
          <c:dLbls>
            <c:dLbl>
              <c:idx val="0"/>
              <c:layout>
                <c:manualLayout>
                  <c:x val="3.5030103995621238E-2"/>
                  <c:y val="-8.446867209926598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A1C-4D3A-B078-B75AC870F95E}"/>
                </c:ext>
              </c:extLst>
            </c:dLbl>
            <c:dLbl>
              <c:idx val="1"/>
              <c:layout>
                <c:manualLayout>
                  <c:x val="3.9408866995073892E-2"/>
                  <c:y val="-2.534060162977979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A1C-4D3A-B078-B75AC870F95E}"/>
                </c:ext>
              </c:extLst>
            </c:dLbl>
            <c:dLbl>
              <c:idx val="2"/>
              <c:layout>
                <c:manualLayout>
                  <c:x val="3.2840722495894911E-2"/>
                  <c:y val="-8.446867209926598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A1C-4D3A-B078-B75AC870F95E}"/>
                </c:ext>
              </c:extLst>
            </c:dLbl>
            <c:dLbl>
              <c:idx val="3"/>
              <c:layout>
                <c:manualLayout>
                  <c:x val="3.2840722495894911E-2"/>
                  <c:y val="7.7428721627794329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A1C-4D3A-B078-B75AC870F95E}"/>
                </c:ext>
              </c:extLst>
            </c:dLbl>
            <c:dLbl>
              <c:idx val="4"/>
              <c:layout>
                <c:manualLayout>
                  <c:x val="3.0651340996168581E-2"/>
                  <c:y val="1.5485744325558866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E3C-4F09-A3EE-82FEDCB3EC7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グラフワーク２!$J$150:$N$150</c:f>
              <c:strCache>
                <c:ptCount val="5"/>
                <c:pt idx="0">
                  <c:v>合計</c:v>
                </c:pt>
                <c:pt idx="1">
                  <c:v>男性</c:v>
                </c:pt>
                <c:pt idx="2">
                  <c:v>女性</c:v>
                </c:pt>
                <c:pt idx="3">
                  <c:v>その他</c:v>
                </c:pt>
                <c:pt idx="4">
                  <c:v>前回調査</c:v>
                </c:pt>
              </c:strCache>
            </c:strRef>
          </c:cat>
          <c:val>
            <c:numRef>
              <c:f>グラフワーク２!$J$156:$N$156</c:f>
              <c:numCache>
                <c:formatCode>0.0_ </c:formatCode>
                <c:ptCount val="5"/>
                <c:pt idx="0">
                  <c:v>0.81967213114754101</c:v>
                </c:pt>
                <c:pt idx="1">
                  <c:v>1.2658227848101267</c:v>
                </c:pt>
                <c:pt idx="2">
                  <c:v>0.40160642570281119</c:v>
                </c:pt>
                <c:pt idx="3">
                  <c:v>0</c:v>
                </c:pt>
                <c:pt idx="4">
                  <c:v>0</c:v>
                </c:pt>
              </c:numCache>
            </c:numRef>
          </c:val>
          <c:extLst>
            <c:ext xmlns:c16="http://schemas.microsoft.com/office/drawing/2014/chart" uri="{C3380CC4-5D6E-409C-BE32-E72D297353CC}">
              <c16:uniqueId val="{00000015-9A1C-4D3A-B078-B75AC870F95E}"/>
            </c:ext>
          </c:extLst>
        </c:ser>
        <c:ser>
          <c:idx val="6"/>
          <c:order val="6"/>
          <c:tx>
            <c:strRef>
              <c:f>グラフワーク２!$I$157</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5.4734537493158181E-2"/>
                  <c:y val="-5.06812032595595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1B9-4885-A241-2739B0262B4B}"/>
                </c:ext>
              </c:extLst>
            </c:dLbl>
            <c:dLbl>
              <c:idx val="1"/>
              <c:layout>
                <c:manualLayout>
                  <c:x val="5.4734537493158181E-2"/>
                  <c:y val="-6.757493767941279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1B9-4885-A241-2739B0262B4B}"/>
                </c:ext>
              </c:extLst>
            </c:dLbl>
            <c:dLbl>
              <c:idx val="2"/>
              <c:layout>
                <c:manualLayout>
                  <c:x val="5.4734537493158181E-2"/>
                  <c:y val="-5.912807046948611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1B9-4885-A241-2739B0262B4B}"/>
                </c:ext>
              </c:extLst>
            </c:dLbl>
            <c:dLbl>
              <c:idx val="3"/>
              <c:layout>
                <c:manualLayout>
                  <c:x val="5.4734537493158181E-2"/>
                  <c:y val="-4.2233670941978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B9-4885-A241-2739B0262B4B}"/>
                </c:ext>
              </c:extLst>
            </c:dLbl>
            <c:dLbl>
              <c:idx val="4"/>
              <c:delete val="1"/>
              <c:extLst>
                <c:ext xmlns:c15="http://schemas.microsoft.com/office/drawing/2012/chart" uri="{CE6537A1-D6FC-4f65-9D91-7224C49458BB}"/>
                <c:ext xmlns:c16="http://schemas.microsoft.com/office/drawing/2014/chart" uri="{C3380CC4-5D6E-409C-BE32-E72D297353CC}">
                  <c16:uniqueId val="{00000001-61B9-4885-A241-2739B0262B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グラフワーク２!$J$150:$N$150</c:f>
              <c:strCache>
                <c:ptCount val="5"/>
                <c:pt idx="0">
                  <c:v>合計</c:v>
                </c:pt>
                <c:pt idx="1">
                  <c:v>男性</c:v>
                </c:pt>
                <c:pt idx="2">
                  <c:v>女性</c:v>
                </c:pt>
                <c:pt idx="3">
                  <c:v>その他</c:v>
                </c:pt>
                <c:pt idx="4">
                  <c:v>前回調査</c:v>
                </c:pt>
              </c:strCache>
            </c:strRef>
          </c:cat>
          <c:val>
            <c:numRef>
              <c:f>グラフワーク２!$J$157:$N$157</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61B9-4885-A241-2739B0262B4B}"/>
            </c:ext>
          </c:extLst>
        </c:ser>
        <c:dLbls>
          <c:dLblPos val="ctr"/>
          <c:showLegendKey val="0"/>
          <c:showVal val="1"/>
          <c:showCatName val="0"/>
          <c:showSerName val="0"/>
          <c:showPercent val="0"/>
          <c:showBubbleSize val="0"/>
        </c:dLbls>
        <c:gapWidth val="80"/>
        <c:overlap val="100"/>
        <c:axId val="244899672"/>
        <c:axId val="244900064"/>
      </c:barChart>
      <c:catAx>
        <c:axId val="244899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00064"/>
        <c:crosses val="autoZero"/>
        <c:auto val="1"/>
        <c:lblAlgn val="ctr"/>
        <c:lblOffset val="100"/>
        <c:tickLblSkip val="1"/>
        <c:tickMarkSkip val="1"/>
        <c:noMultiLvlLbl val="0"/>
      </c:catAx>
      <c:valAx>
        <c:axId val="2449000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99672"/>
        <c:crosses val="autoZero"/>
        <c:crossBetween val="between"/>
        <c:majorUnit val="0.2"/>
      </c:valAx>
      <c:spPr>
        <a:noFill/>
        <a:ln w="12700">
          <a:solidFill>
            <a:srgbClr val="808080"/>
          </a:solidFill>
          <a:prstDash val="solid"/>
        </a:ln>
      </c:spPr>
    </c:plotArea>
    <c:legend>
      <c:legendPos val="r"/>
      <c:layout>
        <c:manualLayout>
          <c:xMode val="edge"/>
          <c:yMode val="edge"/>
          <c:x val="0.79836141172008679"/>
          <c:y val="3.3807422069336145E-2"/>
          <c:w val="0.19199789681462232"/>
          <c:h val="0.9370595324559233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35840347542766E-2"/>
          <c:y val="6.8273226251149621E-2"/>
          <c:w val="0.82053217485745322"/>
          <c:h val="0.91365641012567878"/>
        </c:manualLayout>
      </c:layout>
      <c:barChart>
        <c:barDir val="bar"/>
        <c:grouping val="clustered"/>
        <c:varyColors val="0"/>
        <c:ser>
          <c:idx val="0"/>
          <c:order val="0"/>
          <c:tx>
            <c:strRef>
              <c:f>グラフワーク２!$J$174</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DF2-4D31-878A-F6D318A223BF}"/>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DF2-4D31-878A-F6D318A223BF}"/>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F2-4D31-878A-F6D318A223B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グラフワーク２!$I$175:$I$183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グラフワーク２!$J$175:$J$183</c:f>
              <c:numCache>
                <c:formatCode>0.0_ </c:formatCode>
                <c:ptCount val="9"/>
                <c:pt idx="0">
                  <c:v>65.778688524590166</c:v>
                </c:pt>
                <c:pt idx="1">
                  <c:v>24.590163934426229</c:v>
                </c:pt>
                <c:pt idx="2">
                  <c:v>5.1229508196721314</c:v>
                </c:pt>
                <c:pt idx="3">
                  <c:v>1.639344262295082</c:v>
                </c:pt>
                <c:pt idx="4">
                  <c:v>0.81967213114754101</c:v>
                </c:pt>
                <c:pt idx="5">
                  <c:v>0.20491803278688525</c:v>
                </c:pt>
                <c:pt idx="6">
                  <c:v>1.0245901639344261</c:v>
                </c:pt>
                <c:pt idx="7">
                  <c:v>0.81967213114754101</c:v>
                </c:pt>
                <c:pt idx="8">
                  <c:v>0</c:v>
                </c:pt>
              </c:numCache>
            </c:numRef>
          </c:val>
          <c:extLst>
            <c:ext xmlns:c16="http://schemas.microsoft.com/office/drawing/2014/chart" uri="{C3380CC4-5D6E-409C-BE32-E72D297353CC}">
              <c16:uniqueId val="{00000003-7DF2-4D31-878A-F6D318A223BF}"/>
            </c:ext>
          </c:extLst>
        </c:ser>
        <c:ser>
          <c:idx val="1"/>
          <c:order val="1"/>
          <c:tx>
            <c:strRef>
              <c:f>グラフワーク２!$K$174</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F68-4514-B034-4EB2C838C88A}"/>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F68-4514-B034-4EB2C838C88A}"/>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F68-4514-B034-4EB2C838C88A}"/>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グラフワーク２!$I$175:$I$183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グラフワーク２!$K$175:$K$183</c:f>
              <c:numCache>
                <c:formatCode>0.0_ </c:formatCode>
                <c:ptCount val="9"/>
                <c:pt idx="0">
                  <c:v>64.135021097046419</c:v>
                </c:pt>
                <c:pt idx="1">
                  <c:v>27.848101265822784</c:v>
                </c:pt>
                <c:pt idx="2">
                  <c:v>4.2194092827004219</c:v>
                </c:pt>
                <c:pt idx="3">
                  <c:v>0.8438818565400843</c:v>
                </c:pt>
                <c:pt idx="4">
                  <c:v>0.8438818565400843</c:v>
                </c:pt>
                <c:pt idx="5">
                  <c:v>0.42194092827004215</c:v>
                </c:pt>
                <c:pt idx="6">
                  <c:v>0.8438818565400843</c:v>
                </c:pt>
                <c:pt idx="7">
                  <c:v>0.8438818565400843</c:v>
                </c:pt>
                <c:pt idx="8">
                  <c:v>0</c:v>
                </c:pt>
              </c:numCache>
            </c:numRef>
          </c:val>
          <c:extLst>
            <c:ext xmlns:c16="http://schemas.microsoft.com/office/drawing/2014/chart" uri="{C3380CC4-5D6E-409C-BE32-E72D297353CC}">
              <c16:uniqueId val="{00000007-7DF2-4D31-878A-F6D318A223BF}"/>
            </c:ext>
          </c:extLst>
        </c:ser>
        <c:ser>
          <c:idx val="2"/>
          <c:order val="2"/>
          <c:tx>
            <c:strRef>
              <c:f>グラフワーク２!$L$174</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グラフワーク２!$I$175:$I$183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グラフワーク２!$L$175:$L$183</c:f>
              <c:numCache>
                <c:formatCode>0.0_ </c:formatCode>
                <c:ptCount val="9"/>
                <c:pt idx="0">
                  <c:v>67.068273092369481</c:v>
                </c:pt>
                <c:pt idx="1">
                  <c:v>21.686746987951807</c:v>
                </c:pt>
                <c:pt idx="2">
                  <c:v>6.024096385542169</c:v>
                </c:pt>
                <c:pt idx="3">
                  <c:v>2.4096385542168677</c:v>
                </c:pt>
                <c:pt idx="4">
                  <c:v>0.80321285140562237</c:v>
                </c:pt>
                <c:pt idx="5">
                  <c:v>0</c:v>
                </c:pt>
                <c:pt idx="6">
                  <c:v>1.2048192771084338</c:v>
                </c:pt>
                <c:pt idx="7">
                  <c:v>0.80321285140562237</c:v>
                </c:pt>
                <c:pt idx="8">
                  <c:v>0</c:v>
                </c:pt>
              </c:numCache>
            </c:numRef>
          </c:val>
          <c:extLst>
            <c:ext xmlns:c16="http://schemas.microsoft.com/office/drawing/2014/chart" uri="{C3380CC4-5D6E-409C-BE32-E72D297353CC}">
              <c16:uniqueId val="{00000008-7DF2-4D31-878A-F6D318A223BF}"/>
            </c:ext>
          </c:extLst>
        </c:ser>
        <c:ser>
          <c:idx val="3"/>
          <c:order val="3"/>
          <c:tx>
            <c:strRef>
              <c:f>グラフワーク２!$M$174</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DF2-4D31-878A-F6D318A223B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グラフワーク２!$I$175:$I$183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グラフワーク２!$M$175:$M$183</c:f>
              <c:numCache>
                <c:formatCode>0.0_ </c:formatCode>
                <c:ptCount val="9"/>
                <c:pt idx="0">
                  <c:v>100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7DF2-4D31-878A-F6D318A223BF}"/>
            </c:ext>
          </c:extLst>
        </c:ser>
        <c:ser>
          <c:idx val="4"/>
          <c:order val="4"/>
          <c:tx>
            <c:strRef>
              <c:f>グラフワーク２!$N$174</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グラフワーク２!$I$175:$I$183</c:f>
              <c:strCache>
                <c:ptCount val="9"/>
                <c:pt idx="0">
                  <c:v>０円～4,999円</c:v>
                </c:pt>
                <c:pt idx="1">
                  <c:v>5,000円～9,999円</c:v>
                </c:pt>
                <c:pt idx="2">
                  <c:v>10,000円～19,999円</c:v>
                </c:pt>
                <c:pt idx="3">
                  <c:v>20,000円～29,999円</c:v>
                </c:pt>
                <c:pt idx="4">
                  <c:v>30,000円～39,999円</c:v>
                </c:pt>
                <c:pt idx="5">
                  <c:v>40,000円～49,999円</c:v>
                </c:pt>
                <c:pt idx="6">
                  <c:v>50,000円以上</c:v>
                </c:pt>
                <c:pt idx="7">
                  <c:v>無回答</c:v>
                </c:pt>
                <c:pt idx="8">
                  <c:v>無効回答</c:v>
                </c:pt>
              </c:strCache>
            </c:strRef>
          </c:cat>
          <c:val>
            <c:numRef>
              <c:f>グラフワーク２!$N$175:$N$183</c:f>
              <c:numCache>
                <c:formatCode>0.0_ </c:formatCode>
                <c:ptCount val="9"/>
                <c:pt idx="0">
                  <c:v>67.768595041322314</c:v>
                </c:pt>
                <c:pt idx="1">
                  <c:v>23.966942148760332</c:v>
                </c:pt>
                <c:pt idx="2">
                  <c:v>4.9586776859504136</c:v>
                </c:pt>
                <c:pt idx="3">
                  <c:v>1.4462809917355373</c:v>
                </c:pt>
                <c:pt idx="4">
                  <c:v>0.6198347107438017</c:v>
                </c:pt>
                <c:pt idx="5">
                  <c:v>0</c:v>
                </c:pt>
                <c:pt idx="6">
                  <c:v>0.41322314049586778</c:v>
                </c:pt>
                <c:pt idx="7">
                  <c:v>0.82644628099173556</c:v>
                </c:pt>
              </c:numCache>
            </c:numRef>
          </c:val>
          <c:extLst>
            <c:ext xmlns:c16="http://schemas.microsoft.com/office/drawing/2014/chart" uri="{C3380CC4-5D6E-409C-BE32-E72D297353CC}">
              <c16:uniqueId val="{00000000-BF7F-4481-A47C-CD6AC2FA5E1A}"/>
            </c:ext>
          </c:extLst>
        </c:ser>
        <c:dLbls>
          <c:showLegendKey val="0"/>
          <c:showVal val="0"/>
          <c:showCatName val="0"/>
          <c:showSerName val="0"/>
          <c:showPercent val="0"/>
          <c:showBubbleSize val="0"/>
        </c:dLbls>
        <c:gapWidth val="40"/>
        <c:axId val="244900848"/>
        <c:axId val="244901240"/>
      </c:barChart>
      <c:catAx>
        <c:axId val="244900848"/>
        <c:scaling>
          <c:orientation val="maxMin"/>
        </c:scaling>
        <c:delete val="1"/>
        <c:axPos val="l"/>
        <c:numFmt formatCode="General" sourceLinked="1"/>
        <c:majorTickMark val="out"/>
        <c:minorTickMark val="none"/>
        <c:tickLblPos val="nextTo"/>
        <c:crossAx val="244901240"/>
        <c:crosses val="autoZero"/>
        <c:auto val="1"/>
        <c:lblAlgn val="ctr"/>
        <c:lblOffset val="100"/>
        <c:noMultiLvlLbl val="0"/>
      </c:catAx>
      <c:valAx>
        <c:axId val="2449012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00848"/>
        <c:crosses val="autoZero"/>
        <c:crossBetween val="between"/>
        <c:majorUnit val="20"/>
      </c:valAx>
      <c:spPr>
        <a:noFill/>
        <a:ln w="3175">
          <a:solidFill>
            <a:srgbClr val="000000"/>
          </a:solidFill>
          <a:prstDash val="solid"/>
        </a:ln>
      </c:spPr>
    </c:plotArea>
    <c:legend>
      <c:legendPos val="r"/>
      <c:layout>
        <c:manualLayout>
          <c:xMode val="edge"/>
          <c:yMode val="edge"/>
          <c:x val="0.61308444203095303"/>
          <c:y val="0.70803493557065122"/>
          <c:w val="0.23818049529523094"/>
          <c:h val="0.1534079246749730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4.7902894124073211E-2"/>
          <c:w val="0.55616438356164388"/>
          <c:h val="0.93402682035969964"/>
        </c:manualLayout>
      </c:layout>
      <c:barChart>
        <c:barDir val="bar"/>
        <c:grouping val="clustered"/>
        <c:varyColors val="0"/>
        <c:ser>
          <c:idx val="0"/>
          <c:order val="0"/>
          <c:tx>
            <c:strRef>
              <c:f>グラフワーク２!$C$70</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24B-4923-A875-D47564519903}"/>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24B-4923-A875-D47564519903}"/>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4B-4923-A875-D4756451990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グラフワーク２!$B$71:$B$79</c:f>
              <c:strCache>
                <c:ptCount val="9"/>
                <c:pt idx="0">
                  <c:v>話をしても子供が聞き入れない</c:v>
                </c:pt>
                <c:pt idx="1">
                  <c:v>子供に気を使って話ができない</c:v>
                </c:pt>
                <c:pt idx="2">
                  <c:v>話をすると子供がうるさがる</c:v>
                </c:pt>
                <c:pt idx="3">
                  <c:v>自分の仕事などが忙しくて話す時間がない</c:v>
                </c:pt>
                <c:pt idx="4">
                  <c:v>子供と話をしてもつまらない</c:v>
                </c:pt>
                <c:pt idx="5">
                  <c:v>話をする話題がない</c:v>
                </c:pt>
                <c:pt idx="6">
                  <c:v>その他</c:v>
                </c:pt>
                <c:pt idx="7">
                  <c:v>無回答</c:v>
                </c:pt>
                <c:pt idx="8">
                  <c:v>無効回答</c:v>
                </c:pt>
              </c:strCache>
            </c:strRef>
          </c:cat>
          <c:val>
            <c:numRef>
              <c:f>グラフワーク２!$C$71:$C$79</c:f>
              <c:numCache>
                <c:formatCode>0.0_ </c:formatCode>
                <c:ptCount val="9"/>
                <c:pt idx="0">
                  <c:v>9.0909090909090917</c:v>
                </c:pt>
                <c:pt idx="1">
                  <c:v>4.5454545454545459</c:v>
                </c:pt>
                <c:pt idx="2">
                  <c:v>45.454545454545453</c:v>
                </c:pt>
                <c:pt idx="3">
                  <c:v>13.636363636363635</c:v>
                </c:pt>
                <c:pt idx="4">
                  <c:v>0</c:v>
                </c:pt>
                <c:pt idx="5">
                  <c:v>4.5454545454545459</c:v>
                </c:pt>
                <c:pt idx="6">
                  <c:v>4.5454545454545459</c:v>
                </c:pt>
                <c:pt idx="7">
                  <c:v>13.636363636363635</c:v>
                </c:pt>
                <c:pt idx="8">
                  <c:v>4.5454545454545459</c:v>
                </c:pt>
              </c:numCache>
            </c:numRef>
          </c:val>
          <c:extLst>
            <c:ext xmlns:c16="http://schemas.microsoft.com/office/drawing/2014/chart" uri="{C3380CC4-5D6E-409C-BE32-E72D297353CC}">
              <c16:uniqueId val="{00000003-924B-4923-A875-D47564519903}"/>
            </c:ext>
          </c:extLst>
        </c:ser>
        <c:ser>
          <c:idx val="1"/>
          <c:order val="1"/>
          <c:tx>
            <c:strRef>
              <c:f>グラフワーク２!$D$70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E58-4E5C-A87E-D1D373B837B6}"/>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E58-4E5C-A87E-D1D373B837B6}"/>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E58-4E5C-A87E-D1D373B837B6}"/>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グラフワーク２!$B$71:$B$79</c:f>
              <c:strCache>
                <c:ptCount val="9"/>
                <c:pt idx="0">
                  <c:v>話をしても子供が聞き入れない</c:v>
                </c:pt>
                <c:pt idx="1">
                  <c:v>子供に気を使って話ができない</c:v>
                </c:pt>
                <c:pt idx="2">
                  <c:v>話をすると子供がうるさがる</c:v>
                </c:pt>
                <c:pt idx="3">
                  <c:v>自分の仕事などが忙しくて話す時間がない</c:v>
                </c:pt>
                <c:pt idx="4">
                  <c:v>子供と話をしてもつまらない</c:v>
                </c:pt>
                <c:pt idx="5">
                  <c:v>話をする話題がない</c:v>
                </c:pt>
                <c:pt idx="6">
                  <c:v>その他</c:v>
                </c:pt>
                <c:pt idx="7">
                  <c:v>無回答</c:v>
                </c:pt>
                <c:pt idx="8">
                  <c:v>無効回答</c:v>
                </c:pt>
              </c:strCache>
            </c:strRef>
          </c:cat>
          <c:val>
            <c:numRef>
              <c:f>グラフワーク２!$D$71:$D$79</c:f>
              <c:numCache>
                <c:formatCode>0.0_ </c:formatCode>
                <c:ptCount val="9"/>
                <c:pt idx="0">
                  <c:v>0</c:v>
                </c:pt>
                <c:pt idx="1">
                  <c:v>0</c:v>
                </c:pt>
                <c:pt idx="2">
                  <c:v>50</c:v>
                </c:pt>
                <c:pt idx="3">
                  <c:v>0</c:v>
                </c:pt>
                <c:pt idx="4">
                  <c:v>0</c:v>
                </c:pt>
                <c:pt idx="5">
                  <c:v>50</c:v>
                </c:pt>
                <c:pt idx="6">
                  <c:v>0</c:v>
                </c:pt>
                <c:pt idx="7">
                  <c:v>0</c:v>
                </c:pt>
                <c:pt idx="8">
                  <c:v>0</c:v>
                </c:pt>
              </c:numCache>
            </c:numRef>
          </c:val>
          <c:extLst>
            <c:ext xmlns:c16="http://schemas.microsoft.com/office/drawing/2014/chart" uri="{C3380CC4-5D6E-409C-BE32-E72D297353CC}">
              <c16:uniqueId val="{00000007-924B-4923-A875-D47564519903}"/>
            </c:ext>
          </c:extLst>
        </c:ser>
        <c:ser>
          <c:idx val="2"/>
          <c:order val="2"/>
          <c:tx>
            <c:strRef>
              <c:f>グラフワーク２!$E$70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グラフワーク２!$B$71:$B$79</c:f>
              <c:strCache>
                <c:ptCount val="9"/>
                <c:pt idx="0">
                  <c:v>話をしても子供が聞き入れない</c:v>
                </c:pt>
                <c:pt idx="1">
                  <c:v>子供に気を使って話ができない</c:v>
                </c:pt>
                <c:pt idx="2">
                  <c:v>話をすると子供がうるさがる</c:v>
                </c:pt>
                <c:pt idx="3">
                  <c:v>自分の仕事などが忙しくて話す時間がない</c:v>
                </c:pt>
                <c:pt idx="4">
                  <c:v>子供と話をしてもつまらない</c:v>
                </c:pt>
                <c:pt idx="5">
                  <c:v>話をする話題がない</c:v>
                </c:pt>
                <c:pt idx="6">
                  <c:v>その他</c:v>
                </c:pt>
                <c:pt idx="7">
                  <c:v>無回答</c:v>
                </c:pt>
                <c:pt idx="8">
                  <c:v>無効回答</c:v>
                </c:pt>
              </c:strCache>
            </c:strRef>
          </c:cat>
          <c:val>
            <c:numRef>
              <c:f>グラフワーク２!$E$71:$E$79</c:f>
              <c:numCache>
                <c:formatCode>0.0_ </c:formatCode>
                <c:ptCount val="9"/>
                <c:pt idx="0">
                  <c:v>10</c:v>
                </c:pt>
                <c:pt idx="1">
                  <c:v>5</c:v>
                </c:pt>
                <c:pt idx="2">
                  <c:v>45</c:v>
                </c:pt>
                <c:pt idx="3">
                  <c:v>15</c:v>
                </c:pt>
                <c:pt idx="4">
                  <c:v>0</c:v>
                </c:pt>
                <c:pt idx="5">
                  <c:v>0</c:v>
                </c:pt>
                <c:pt idx="6">
                  <c:v>5</c:v>
                </c:pt>
                <c:pt idx="7">
                  <c:v>15</c:v>
                </c:pt>
                <c:pt idx="8">
                  <c:v>5</c:v>
                </c:pt>
              </c:numCache>
            </c:numRef>
          </c:val>
          <c:extLst>
            <c:ext xmlns:c16="http://schemas.microsoft.com/office/drawing/2014/chart" uri="{C3380CC4-5D6E-409C-BE32-E72D297353CC}">
              <c16:uniqueId val="{00000008-924B-4923-A875-D47564519903}"/>
            </c:ext>
          </c:extLst>
        </c:ser>
        <c:ser>
          <c:idx val="3"/>
          <c:order val="3"/>
          <c:tx>
            <c:strRef>
              <c:f>グラフワーク２!$F$70</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24B-4923-A875-D4756451990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グラフワーク２!$B$71:$B$79</c:f>
              <c:strCache>
                <c:ptCount val="9"/>
                <c:pt idx="0">
                  <c:v>話をしても子供が聞き入れない</c:v>
                </c:pt>
                <c:pt idx="1">
                  <c:v>子供に気を使って話ができない</c:v>
                </c:pt>
                <c:pt idx="2">
                  <c:v>話をすると子供がうるさがる</c:v>
                </c:pt>
                <c:pt idx="3">
                  <c:v>自分の仕事などが忙しくて話す時間がない</c:v>
                </c:pt>
                <c:pt idx="4">
                  <c:v>子供と話をしてもつまらない</c:v>
                </c:pt>
                <c:pt idx="5">
                  <c:v>話をする話題がない</c:v>
                </c:pt>
                <c:pt idx="6">
                  <c:v>その他</c:v>
                </c:pt>
                <c:pt idx="7">
                  <c:v>無回答</c:v>
                </c:pt>
                <c:pt idx="8">
                  <c:v>無効回答</c:v>
                </c:pt>
              </c:strCache>
            </c:strRef>
          </c:cat>
          <c:val>
            <c:numRef>
              <c:f>グラフワーク２!$F$71:$F$79</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924B-4923-A875-D47564519903}"/>
            </c:ext>
          </c:extLst>
        </c:ser>
        <c:ser>
          <c:idx val="4"/>
          <c:order val="4"/>
          <c:tx>
            <c:strRef>
              <c:f>グラフワーク２!$G$70</c:f>
              <c:strCache>
                <c:ptCount val="1"/>
                <c:pt idx="0">
                  <c:v>前回調査</c:v>
                </c:pt>
              </c:strCache>
            </c:strRef>
          </c:tx>
          <c:spPr>
            <a:pattFill prst="smGrid">
              <a:fgClr>
                <a:sysClr val="windowText" lastClr="000000"/>
              </a:fgClr>
              <a:bgClr>
                <a:sysClr val="window" lastClr="FFFFFF"/>
              </a:bgClr>
            </a:pattFill>
            <a:ln>
              <a:solidFill>
                <a:srgbClr val="000000">
                  <a:alpha val="99000"/>
                </a:srgb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グラフワーク２!$B$71:$B$79</c:f>
              <c:strCache>
                <c:ptCount val="9"/>
                <c:pt idx="0">
                  <c:v>話をしても子供が聞き入れない</c:v>
                </c:pt>
                <c:pt idx="1">
                  <c:v>子供に気を使って話ができない</c:v>
                </c:pt>
                <c:pt idx="2">
                  <c:v>話をすると子供がうるさがる</c:v>
                </c:pt>
                <c:pt idx="3">
                  <c:v>自分の仕事などが忙しくて話す時間がない</c:v>
                </c:pt>
                <c:pt idx="4">
                  <c:v>子供と話をしてもつまらない</c:v>
                </c:pt>
                <c:pt idx="5">
                  <c:v>話をする話題がない</c:v>
                </c:pt>
                <c:pt idx="6">
                  <c:v>その他</c:v>
                </c:pt>
                <c:pt idx="7">
                  <c:v>無回答</c:v>
                </c:pt>
                <c:pt idx="8">
                  <c:v>無効回答</c:v>
                </c:pt>
              </c:strCache>
            </c:strRef>
          </c:cat>
          <c:val>
            <c:numRef>
              <c:f>グラフワーク２!$G$71:$G$79</c:f>
              <c:numCache>
                <c:formatCode>0.0_ </c:formatCode>
                <c:ptCount val="9"/>
                <c:pt idx="0">
                  <c:v>6.8965517241379306</c:v>
                </c:pt>
                <c:pt idx="1">
                  <c:v>6.8965517241379306</c:v>
                </c:pt>
                <c:pt idx="2">
                  <c:v>34.482758620689658</c:v>
                </c:pt>
                <c:pt idx="3">
                  <c:v>24.137931034482758</c:v>
                </c:pt>
                <c:pt idx="4">
                  <c:v>0</c:v>
                </c:pt>
                <c:pt idx="5">
                  <c:v>10.344827586206897</c:v>
                </c:pt>
                <c:pt idx="6">
                  <c:v>6.8965517241379306</c:v>
                </c:pt>
                <c:pt idx="7">
                  <c:v>10.344827586206897</c:v>
                </c:pt>
              </c:numCache>
            </c:numRef>
          </c:val>
          <c:extLst>
            <c:ext xmlns:c16="http://schemas.microsoft.com/office/drawing/2014/chart" uri="{C3380CC4-5D6E-409C-BE32-E72D297353CC}">
              <c16:uniqueId val="{00000000-708E-4B96-8593-D8EFEFD1092D}"/>
            </c:ext>
          </c:extLst>
        </c:ser>
        <c:dLbls>
          <c:showLegendKey val="0"/>
          <c:showVal val="0"/>
          <c:showCatName val="0"/>
          <c:showSerName val="0"/>
          <c:showPercent val="0"/>
          <c:showBubbleSize val="0"/>
        </c:dLbls>
        <c:gapWidth val="40"/>
        <c:axId val="205004048"/>
        <c:axId val="205004440"/>
      </c:barChart>
      <c:catAx>
        <c:axId val="205004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4440"/>
        <c:crosses val="autoZero"/>
        <c:auto val="1"/>
        <c:lblAlgn val="ctr"/>
        <c:lblOffset val="100"/>
        <c:tickLblSkip val="1"/>
        <c:tickMarkSkip val="1"/>
        <c:noMultiLvlLbl val="0"/>
      </c:catAx>
      <c:valAx>
        <c:axId val="205004440"/>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4048"/>
        <c:crosses val="autoZero"/>
        <c:crossBetween val="between"/>
        <c:majorUnit val="20"/>
      </c:valAx>
      <c:spPr>
        <a:noFill/>
        <a:ln w="3175">
          <a:solidFill>
            <a:srgbClr val="000000"/>
          </a:solidFill>
          <a:prstDash val="solid"/>
        </a:ln>
      </c:spPr>
    </c:plotArea>
    <c:legend>
      <c:legendPos val="r"/>
      <c:layout>
        <c:manualLayout>
          <c:xMode val="edge"/>
          <c:yMode val="edge"/>
          <c:x val="0.80273973493251416"/>
          <c:y val="0.78915826508810871"/>
          <c:w val="0.17343669502612483"/>
          <c:h val="0.1229309015647275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5616438356164388"/>
          <c:h val="0.91365641012567878"/>
        </c:manualLayout>
      </c:layout>
      <c:barChart>
        <c:barDir val="bar"/>
        <c:grouping val="clustered"/>
        <c:varyColors val="0"/>
        <c:ser>
          <c:idx val="0"/>
          <c:order val="0"/>
          <c:tx>
            <c:strRef>
              <c:f>グラフワーク２!$J$323</c:f>
              <c:strCache>
                <c:ptCount val="1"/>
                <c:pt idx="0">
                  <c:v>県央地域</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4F-4299-B321-381BBC707F55}"/>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4F-4299-B321-381BBC707F55}"/>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4F-4299-B321-381BBC707F5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グラフワーク２!$I$324:$I$331</c:f>
              <c:strCache>
                <c:ptCount val="8"/>
                <c:pt idx="0">
                  <c:v>地域のお祭り、盆踊り</c:v>
                </c:pt>
                <c:pt idx="1">
                  <c:v>レクリエーションや
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グラフワーク２!$J$324:$J$331</c:f>
              <c:numCache>
                <c:formatCode>0.0_ </c:formatCode>
                <c:ptCount val="8"/>
                <c:pt idx="0">
                  <c:v>11.976047904191617</c:v>
                </c:pt>
                <c:pt idx="1">
                  <c:v>10.179640718562874</c:v>
                </c:pt>
                <c:pt idx="2">
                  <c:v>40.718562874251496</c:v>
                </c:pt>
                <c:pt idx="3">
                  <c:v>14.97005988023952</c:v>
                </c:pt>
                <c:pt idx="4">
                  <c:v>32.934131736526943</c:v>
                </c:pt>
                <c:pt idx="5">
                  <c:v>17.964071856287426</c:v>
                </c:pt>
                <c:pt idx="6">
                  <c:v>0</c:v>
                </c:pt>
                <c:pt idx="7">
                  <c:v>0</c:v>
                </c:pt>
              </c:numCache>
            </c:numRef>
          </c:val>
          <c:extLst>
            <c:ext xmlns:c16="http://schemas.microsoft.com/office/drawing/2014/chart" uri="{C3380CC4-5D6E-409C-BE32-E72D297353CC}">
              <c16:uniqueId val="{00000003-F04F-4299-B321-381BBC707F55}"/>
            </c:ext>
          </c:extLst>
        </c:ser>
        <c:ser>
          <c:idx val="1"/>
          <c:order val="1"/>
          <c:tx>
            <c:strRef>
              <c:f>グラフワーク２!$K$323</c:f>
              <c:strCache>
                <c:ptCount val="1"/>
                <c:pt idx="0">
                  <c:v>県南地域</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DE3-476E-8970-64CB73CC70ED}"/>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DE3-476E-8970-64CB73CC70ED}"/>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DE3-476E-8970-64CB73CC70ED}"/>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グラフワーク２!$I$324:$I$331</c:f>
              <c:strCache>
                <c:ptCount val="8"/>
                <c:pt idx="0">
                  <c:v>地域のお祭り、盆踊り</c:v>
                </c:pt>
                <c:pt idx="1">
                  <c:v>レクリエーションや
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グラフワーク２!$K$324:$K$331</c:f>
              <c:numCache>
                <c:formatCode>0.0_ </c:formatCode>
                <c:ptCount val="8"/>
                <c:pt idx="0">
                  <c:v>14.973262032085561</c:v>
                </c:pt>
                <c:pt idx="1">
                  <c:v>19.786096256684495</c:v>
                </c:pt>
                <c:pt idx="2">
                  <c:v>47.593582887700535</c:v>
                </c:pt>
                <c:pt idx="3">
                  <c:v>19.251336898395721</c:v>
                </c:pt>
                <c:pt idx="4">
                  <c:v>25.133689839572192</c:v>
                </c:pt>
                <c:pt idx="5">
                  <c:v>12.834224598930483</c:v>
                </c:pt>
                <c:pt idx="6">
                  <c:v>0.53475935828876997</c:v>
                </c:pt>
                <c:pt idx="7">
                  <c:v>0</c:v>
                </c:pt>
              </c:numCache>
            </c:numRef>
          </c:val>
          <c:extLst>
            <c:ext xmlns:c16="http://schemas.microsoft.com/office/drawing/2014/chart" uri="{C3380CC4-5D6E-409C-BE32-E72D297353CC}">
              <c16:uniqueId val="{00000007-F04F-4299-B321-381BBC707F55}"/>
            </c:ext>
          </c:extLst>
        </c:ser>
        <c:ser>
          <c:idx val="2"/>
          <c:order val="2"/>
          <c:tx>
            <c:strRef>
              <c:f>グラフワーク２!$L$323</c:f>
              <c:strCache>
                <c:ptCount val="1"/>
                <c:pt idx="0">
                  <c:v>沿岸地域</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グラフワーク２!$I$324:$I$331</c:f>
              <c:strCache>
                <c:ptCount val="8"/>
                <c:pt idx="0">
                  <c:v>地域のお祭り、盆踊り</c:v>
                </c:pt>
                <c:pt idx="1">
                  <c:v>レクリエーションや
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グラフワーク２!$L$324:$L$331</c:f>
              <c:numCache>
                <c:formatCode>0.0_ </c:formatCode>
                <c:ptCount val="8"/>
                <c:pt idx="0">
                  <c:v>9.1954022988505741</c:v>
                </c:pt>
                <c:pt idx="1">
                  <c:v>11.494252873563218</c:v>
                </c:pt>
                <c:pt idx="2">
                  <c:v>39.080459770114942</c:v>
                </c:pt>
                <c:pt idx="3">
                  <c:v>16.091954022988507</c:v>
                </c:pt>
                <c:pt idx="4">
                  <c:v>34.482758620689658</c:v>
                </c:pt>
                <c:pt idx="5">
                  <c:v>10.344827586206897</c:v>
                </c:pt>
                <c:pt idx="6">
                  <c:v>1.1494252873563218</c:v>
                </c:pt>
                <c:pt idx="7">
                  <c:v>0</c:v>
                </c:pt>
              </c:numCache>
            </c:numRef>
          </c:val>
          <c:extLst>
            <c:ext xmlns:c16="http://schemas.microsoft.com/office/drawing/2014/chart" uri="{C3380CC4-5D6E-409C-BE32-E72D297353CC}">
              <c16:uniqueId val="{00000008-F04F-4299-B321-381BBC707F55}"/>
            </c:ext>
          </c:extLst>
        </c:ser>
        <c:ser>
          <c:idx val="3"/>
          <c:order val="3"/>
          <c:tx>
            <c:strRef>
              <c:f>グラフワーク２!$M$323</c:f>
              <c:strCache>
                <c:ptCount val="1"/>
                <c:pt idx="0">
                  <c:v>県北地域</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04F-4299-B321-381BBC707F5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グラフワーク２!$I$324:$I$331</c:f>
              <c:strCache>
                <c:ptCount val="8"/>
                <c:pt idx="0">
                  <c:v>地域のお祭り、盆踊り</c:v>
                </c:pt>
                <c:pt idx="1">
                  <c:v>レクリエーションや
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グラフワーク２!$M$324:$M$331</c:f>
              <c:numCache>
                <c:formatCode>0.0_ </c:formatCode>
                <c:ptCount val="8"/>
                <c:pt idx="0">
                  <c:v>8.5106382978723403</c:v>
                </c:pt>
                <c:pt idx="1">
                  <c:v>14.893617021276595</c:v>
                </c:pt>
                <c:pt idx="2">
                  <c:v>44.680851063829785</c:v>
                </c:pt>
                <c:pt idx="3">
                  <c:v>10.638297872340425</c:v>
                </c:pt>
                <c:pt idx="4">
                  <c:v>29.787234042553191</c:v>
                </c:pt>
                <c:pt idx="5">
                  <c:v>8.5106382978723403</c:v>
                </c:pt>
                <c:pt idx="6">
                  <c:v>4.2553191489361701</c:v>
                </c:pt>
                <c:pt idx="7">
                  <c:v>0</c:v>
                </c:pt>
              </c:numCache>
            </c:numRef>
          </c:val>
          <c:extLst>
            <c:ext xmlns:c16="http://schemas.microsoft.com/office/drawing/2014/chart" uri="{C3380CC4-5D6E-409C-BE32-E72D297353CC}">
              <c16:uniqueId val="{0000000A-F04F-4299-B321-381BBC707F55}"/>
            </c:ext>
          </c:extLst>
        </c:ser>
        <c:dLbls>
          <c:showLegendKey val="0"/>
          <c:showVal val="0"/>
          <c:showCatName val="0"/>
          <c:showSerName val="0"/>
          <c:showPercent val="0"/>
          <c:showBubbleSize val="0"/>
        </c:dLbls>
        <c:gapWidth val="40"/>
        <c:axId val="244902024"/>
        <c:axId val="244902416"/>
      </c:barChart>
      <c:catAx>
        <c:axId val="2449020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02416"/>
        <c:crosses val="autoZero"/>
        <c:auto val="1"/>
        <c:lblAlgn val="ctr"/>
        <c:lblOffset val="100"/>
        <c:tickLblSkip val="1"/>
        <c:tickMarkSkip val="1"/>
        <c:noMultiLvlLbl val="0"/>
      </c:catAx>
      <c:valAx>
        <c:axId val="244902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02024"/>
        <c:crosses val="autoZero"/>
        <c:crossBetween val="between"/>
        <c:majorUnit val="20"/>
      </c:valAx>
      <c:spPr>
        <a:noFill/>
        <a:ln w="3175">
          <a:solidFill>
            <a:srgbClr val="000000"/>
          </a:solidFill>
          <a:prstDash val="solid"/>
        </a:ln>
      </c:spPr>
    </c:plotArea>
    <c:legend>
      <c:legendPos val="r"/>
      <c:layout>
        <c:manualLayout>
          <c:xMode val="edge"/>
          <c:yMode val="edge"/>
          <c:x val="0.80273960491780627"/>
          <c:y val="0.78915825059910993"/>
          <c:w val="0.18630142284845974"/>
          <c:h val="0.140562592719388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971014492753624E-2"/>
          <c:y val="6.8273226251149621E-2"/>
          <c:w val="0.8402222982996691"/>
          <c:h val="0.91365641012567878"/>
        </c:manualLayout>
      </c:layout>
      <c:barChart>
        <c:barDir val="bar"/>
        <c:grouping val="clustered"/>
        <c:varyColors val="0"/>
        <c:ser>
          <c:idx val="0"/>
          <c:order val="0"/>
          <c:tx>
            <c:strRef>
              <c:f>グラフワーク２!$P$323</c:f>
              <c:strCache>
                <c:ptCount val="1"/>
                <c:pt idx="0">
                  <c:v>県央地域</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77D-4545-998E-4DCE1511C595}"/>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77D-4545-998E-4DCE1511C595}"/>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7D-4545-998E-4DCE1511C59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グラフワーク２!$O$324:$O$331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グラフワーク２!$P$324:$P$331</c:f>
              <c:numCache>
                <c:formatCode>0.0_);[Red]\(0.0\)</c:formatCode>
                <c:ptCount val="8"/>
                <c:pt idx="0">
                  <c:v>41.463414634146339</c:v>
                </c:pt>
                <c:pt idx="1">
                  <c:v>28.04878048780488</c:v>
                </c:pt>
                <c:pt idx="2">
                  <c:v>54.878048780487809</c:v>
                </c:pt>
                <c:pt idx="3">
                  <c:v>7.9268292682926829</c:v>
                </c:pt>
                <c:pt idx="4">
                  <c:v>20.73170731707317</c:v>
                </c:pt>
                <c:pt idx="5">
                  <c:v>3.0487804878048781</c:v>
                </c:pt>
                <c:pt idx="6">
                  <c:v>0.6097560975609756</c:v>
                </c:pt>
                <c:pt idx="7" formatCode="0.0_ ">
                  <c:v>0</c:v>
                </c:pt>
              </c:numCache>
            </c:numRef>
          </c:val>
          <c:extLst>
            <c:ext xmlns:c16="http://schemas.microsoft.com/office/drawing/2014/chart" uri="{C3380CC4-5D6E-409C-BE32-E72D297353CC}">
              <c16:uniqueId val="{00000003-977D-4545-998E-4DCE1511C595}"/>
            </c:ext>
          </c:extLst>
        </c:ser>
        <c:ser>
          <c:idx val="1"/>
          <c:order val="1"/>
          <c:tx>
            <c:strRef>
              <c:f>グラフワーク２!$Q$323</c:f>
              <c:strCache>
                <c:ptCount val="1"/>
                <c:pt idx="0">
                  <c:v>県南地域</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49D-42FD-90D3-87E71A5C91D7}"/>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49D-42FD-90D3-87E71A5C91D7}"/>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49D-42FD-90D3-87E71A5C91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グラフワーク２!$O$324:$O$331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グラフワーク２!$Q$324:$Q$331</c:f>
              <c:numCache>
                <c:formatCode>0.0_);[Red]\(0.0\)</c:formatCode>
                <c:ptCount val="8"/>
                <c:pt idx="0">
                  <c:v>48.677248677248677</c:v>
                </c:pt>
                <c:pt idx="1">
                  <c:v>33.862433862433861</c:v>
                </c:pt>
                <c:pt idx="2">
                  <c:v>50.793650793650791</c:v>
                </c:pt>
                <c:pt idx="3">
                  <c:v>11.640211640211639</c:v>
                </c:pt>
                <c:pt idx="4">
                  <c:v>17.460317460317459</c:v>
                </c:pt>
                <c:pt idx="5">
                  <c:v>2.1164021164021163</c:v>
                </c:pt>
                <c:pt idx="6">
                  <c:v>0.52910052910052907</c:v>
                </c:pt>
                <c:pt idx="7" formatCode="0.0_ ">
                  <c:v>0</c:v>
                </c:pt>
              </c:numCache>
            </c:numRef>
          </c:val>
          <c:extLst>
            <c:ext xmlns:c16="http://schemas.microsoft.com/office/drawing/2014/chart" uri="{C3380CC4-5D6E-409C-BE32-E72D297353CC}">
              <c16:uniqueId val="{00000007-977D-4545-998E-4DCE1511C595}"/>
            </c:ext>
          </c:extLst>
        </c:ser>
        <c:ser>
          <c:idx val="2"/>
          <c:order val="2"/>
          <c:tx>
            <c:strRef>
              <c:f>グラフワーク２!$R$323</c:f>
              <c:strCache>
                <c:ptCount val="1"/>
                <c:pt idx="0">
                  <c:v>沿岸地域</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グラフワーク２!$O$324:$O$331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グラフワーク２!$R$324:$R$331</c:f>
              <c:numCache>
                <c:formatCode>0.0_);[Red]\(0.0\)</c:formatCode>
                <c:ptCount val="8"/>
                <c:pt idx="0">
                  <c:v>54.022988505747129</c:v>
                </c:pt>
                <c:pt idx="1">
                  <c:v>22.988505747126435</c:v>
                </c:pt>
                <c:pt idx="2">
                  <c:v>41.379310344827587</c:v>
                </c:pt>
                <c:pt idx="3">
                  <c:v>10.344827586206897</c:v>
                </c:pt>
                <c:pt idx="4">
                  <c:v>19.540229885057471</c:v>
                </c:pt>
                <c:pt idx="5">
                  <c:v>4.5977011494252871</c:v>
                </c:pt>
                <c:pt idx="6">
                  <c:v>0</c:v>
                </c:pt>
                <c:pt idx="7" formatCode="0.0_ ">
                  <c:v>0</c:v>
                </c:pt>
              </c:numCache>
            </c:numRef>
          </c:val>
          <c:extLst>
            <c:ext xmlns:c16="http://schemas.microsoft.com/office/drawing/2014/chart" uri="{C3380CC4-5D6E-409C-BE32-E72D297353CC}">
              <c16:uniqueId val="{00000008-977D-4545-998E-4DCE1511C595}"/>
            </c:ext>
          </c:extLst>
        </c:ser>
        <c:ser>
          <c:idx val="3"/>
          <c:order val="3"/>
          <c:tx>
            <c:strRef>
              <c:f>グラフワーク２!$S$323</c:f>
              <c:strCache>
                <c:ptCount val="1"/>
                <c:pt idx="0">
                  <c:v>県北地域</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77D-4545-998E-4DCE1511C59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グラフワーク２!$O$324:$O$331</c:f>
              <c:strCache>
                <c:ptCount val="8"/>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pt idx="7">
                  <c:v>無効回答</c:v>
                </c:pt>
              </c:strCache>
            </c:strRef>
          </c:cat>
          <c:val>
            <c:numRef>
              <c:f>グラフワーク２!$S$324:$S$331</c:f>
              <c:numCache>
                <c:formatCode>0.0_);[Red]\(0.0\)</c:formatCode>
                <c:ptCount val="8"/>
                <c:pt idx="0">
                  <c:v>33.333333333333329</c:v>
                </c:pt>
                <c:pt idx="1">
                  <c:v>27.083333333333332</c:v>
                </c:pt>
                <c:pt idx="2">
                  <c:v>37.5</c:v>
                </c:pt>
                <c:pt idx="3">
                  <c:v>8.3333333333333321</c:v>
                </c:pt>
                <c:pt idx="4">
                  <c:v>35.416666666666671</c:v>
                </c:pt>
                <c:pt idx="5">
                  <c:v>0</c:v>
                </c:pt>
                <c:pt idx="6">
                  <c:v>0</c:v>
                </c:pt>
                <c:pt idx="7" formatCode="0.0_ ">
                  <c:v>0</c:v>
                </c:pt>
              </c:numCache>
            </c:numRef>
          </c:val>
          <c:extLst>
            <c:ext xmlns:c16="http://schemas.microsoft.com/office/drawing/2014/chart" uri="{C3380CC4-5D6E-409C-BE32-E72D297353CC}">
              <c16:uniqueId val="{0000000A-977D-4545-998E-4DCE1511C595}"/>
            </c:ext>
          </c:extLst>
        </c:ser>
        <c:dLbls>
          <c:showLegendKey val="0"/>
          <c:showVal val="0"/>
          <c:showCatName val="0"/>
          <c:showSerName val="0"/>
          <c:showPercent val="0"/>
          <c:showBubbleSize val="0"/>
        </c:dLbls>
        <c:gapWidth val="40"/>
        <c:axId val="247017024"/>
        <c:axId val="247017416"/>
      </c:barChart>
      <c:catAx>
        <c:axId val="247017024"/>
        <c:scaling>
          <c:orientation val="maxMin"/>
        </c:scaling>
        <c:delete val="1"/>
        <c:axPos val="l"/>
        <c:numFmt formatCode="General" sourceLinked="1"/>
        <c:majorTickMark val="out"/>
        <c:minorTickMark val="none"/>
        <c:tickLblPos val="nextTo"/>
        <c:crossAx val="247017416"/>
        <c:crosses val="autoZero"/>
        <c:auto val="1"/>
        <c:lblAlgn val="ctr"/>
        <c:lblOffset val="100"/>
        <c:noMultiLvlLbl val="0"/>
      </c:catAx>
      <c:valAx>
        <c:axId val="247017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017024"/>
        <c:crosses val="autoZero"/>
        <c:crossBetween val="between"/>
        <c:majorUnit val="20"/>
      </c:valAx>
      <c:spPr>
        <a:noFill/>
        <a:ln w="3175">
          <a:solidFill>
            <a:srgbClr val="000000"/>
          </a:solidFill>
          <a:prstDash val="solid"/>
        </a:ln>
      </c:spPr>
    </c:plotArea>
    <c:legend>
      <c:legendPos val="r"/>
      <c:layout>
        <c:manualLayout>
          <c:xMode val="edge"/>
          <c:yMode val="edge"/>
          <c:x val="0.67520346913157592"/>
          <c:y val="0.78734665639621138"/>
          <c:w val="0.2964464224580623"/>
          <c:h val="0.1423741869222868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160051558440691"/>
          <c:y val="6.8273226251149621E-2"/>
          <c:w val="0.42724155663748137"/>
          <c:h val="0.91365641012567878"/>
        </c:manualLayout>
      </c:layout>
      <c:barChart>
        <c:barDir val="bar"/>
        <c:grouping val="clustered"/>
        <c:varyColors val="0"/>
        <c:ser>
          <c:idx val="0"/>
          <c:order val="0"/>
          <c:tx>
            <c:strRef>
              <c:f>グラフワーク２!$C$393</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985-488F-895B-50810080CDF3}"/>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985-488F-895B-50810080CDF3}"/>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985-488F-895B-50810080CDF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グラフワーク２!$B$394:$B$404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グラフワーク２!$C$394:$C$404</c:f>
              <c:numCache>
                <c:formatCode>0.0_ </c:formatCode>
                <c:ptCount val="11"/>
                <c:pt idx="0">
                  <c:v>62.639821029082775</c:v>
                </c:pt>
                <c:pt idx="1">
                  <c:v>7.1588366890380311</c:v>
                </c:pt>
                <c:pt idx="2">
                  <c:v>2.796420581655481</c:v>
                </c:pt>
                <c:pt idx="3">
                  <c:v>6.375838926174497</c:v>
                </c:pt>
                <c:pt idx="4">
                  <c:v>5.2572706935123046</c:v>
                </c:pt>
                <c:pt idx="5">
                  <c:v>10.17897091722595</c:v>
                </c:pt>
                <c:pt idx="6">
                  <c:v>1.9015659955257269</c:v>
                </c:pt>
                <c:pt idx="7">
                  <c:v>0.5592841163310962</c:v>
                </c:pt>
                <c:pt idx="8">
                  <c:v>0.5592841163310962</c:v>
                </c:pt>
                <c:pt idx="9">
                  <c:v>0.78299776286353473</c:v>
                </c:pt>
                <c:pt idx="10">
                  <c:v>1.7897091722595078</c:v>
                </c:pt>
              </c:numCache>
            </c:numRef>
          </c:val>
          <c:extLst>
            <c:ext xmlns:c16="http://schemas.microsoft.com/office/drawing/2014/chart" uri="{C3380CC4-5D6E-409C-BE32-E72D297353CC}">
              <c16:uniqueId val="{00000003-4985-488F-895B-50810080CDF3}"/>
            </c:ext>
          </c:extLst>
        </c:ser>
        <c:ser>
          <c:idx val="1"/>
          <c:order val="1"/>
          <c:tx>
            <c:strRef>
              <c:f>グラフワーク２!$D$393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1CF-4A46-A7A6-F5B4199351B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1CF-4A46-A7A6-F5B4199351B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1CF-4A46-A7A6-F5B4199351B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グラフワーク２!$B$394:$B$404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グラフワーク２!$D$394:$D$404</c:f>
              <c:numCache>
                <c:formatCode>0.0_ </c:formatCode>
                <c:ptCount val="11"/>
                <c:pt idx="0">
                  <c:v>58.064516129032263</c:v>
                </c:pt>
                <c:pt idx="1">
                  <c:v>5.806451612903226</c:v>
                </c:pt>
                <c:pt idx="2">
                  <c:v>3.870967741935484</c:v>
                </c:pt>
                <c:pt idx="3">
                  <c:v>7.096774193548387</c:v>
                </c:pt>
                <c:pt idx="4">
                  <c:v>8.3870967741935498</c:v>
                </c:pt>
                <c:pt idx="5">
                  <c:v>8.3870967741935498</c:v>
                </c:pt>
                <c:pt idx="6">
                  <c:v>2.5806451612903225</c:v>
                </c:pt>
                <c:pt idx="7">
                  <c:v>1.2903225806451613</c:v>
                </c:pt>
                <c:pt idx="8">
                  <c:v>0.64516129032258063</c:v>
                </c:pt>
                <c:pt idx="9">
                  <c:v>2.5806451612903225</c:v>
                </c:pt>
                <c:pt idx="10">
                  <c:v>1.2903225806451613</c:v>
                </c:pt>
              </c:numCache>
            </c:numRef>
          </c:val>
          <c:extLst>
            <c:ext xmlns:c16="http://schemas.microsoft.com/office/drawing/2014/chart" uri="{C3380CC4-5D6E-409C-BE32-E72D297353CC}">
              <c16:uniqueId val="{00000007-4985-488F-895B-50810080CDF3}"/>
            </c:ext>
          </c:extLst>
        </c:ser>
        <c:ser>
          <c:idx val="2"/>
          <c:order val="2"/>
          <c:tx>
            <c:strRef>
              <c:f>グラフワーク２!$E$393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グラフワーク２!$B$394:$B$404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グラフワーク２!$E$394:$E$404</c:f>
              <c:numCache>
                <c:formatCode>0.0_ </c:formatCode>
                <c:ptCount val="11"/>
                <c:pt idx="0">
                  <c:v>63.599458728010831</c:v>
                </c:pt>
                <c:pt idx="1">
                  <c:v>7.4424898511502029</c:v>
                </c:pt>
                <c:pt idx="2">
                  <c:v>2.5710419485791611</c:v>
                </c:pt>
                <c:pt idx="3">
                  <c:v>6.2246278755074425</c:v>
                </c:pt>
                <c:pt idx="4">
                  <c:v>4.6008119079837613</c:v>
                </c:pt>
                <c:pt idx="5">
                  <c:v>10.554803788903925</c:v>
                </c:pt>
                <c:pt idx="6">
                  <c:v>1.7591339648173208</c:v>
                </c:pt>
                <c:pt idx="7">
                  <c:v>0.40595399188092013</c:v>
                </c:pt>
                <c:pt idx="8">
                  <c:v>0.54127198917456021</c:v>
                </c:pt>
                <c:pt idx="9">
                  <c:v>0.40595399188092013</c:v>
                </c:pt>
                <c:pt idx="10">
                  <c:v>1.8944519621109608</c:v>
                </c:pt>
              </c:numCache>
            </c:numRef>
          </c:val>
          <c:extLst>
            <c:ext xmlns:c16="http://schemas.microsoft.com/office/drawing/2014/chart" uri="{C3380CC4-5D6E-409C-BE32-E72D297353CC}">
              <c16:uniqueId val="{00000008-4985-488F-895B-50810080CDF3}"/>
            </c:ext>
          </c:extLst>
        </c:ser>
        <c:ser>
          <c:idx val="3"/>
          <c:order val="3"/>
          <c:tx>
            <c:strRef>
              <c:f>グラフワーク２!$F$393</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985-488F-895B-50810080CDF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グラフワーク２!$B$394:$B$404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グラフワーク２!$F$394:$F$404</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4985-488F-895B-50810080CDF3}"/>
            </c:ext>
          </c:extLst>
        </c:ser>
        <c:ser>
          <c:idx val="4"/>
          <c:order val="4"/>
          <c:tx>
            <c:strRef>
              <c:f>グラフワーク２!$G$393</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グラフワーク２!$B$394:$B$404</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グラフワーク２!$G$394:$G$404</c:f>
              <c:numCache>
                <c:formatCode>0.0_ </c:formatCode>
                <c:ptCount val="11"/>
                <c:pt idx="0">
                  <c:v>54.964176049129989</c:v>
                </c:pt>
                <c:pt idx="1">
                  <c:v>11.770726714431934</c:v>
                </c:pt>
                <c:pt idx="2">
                  <c:v>4.0941658137154562</c:v>
                </c:pt>
                <c:pt idx="3">
                  <c:v>4.912998976458546</c:v>
                </c:pt>
                <c:pt idx="4">
                  <c:v>5.0153531218014331</c:v>
                </c:pt>
                <c:pt idx="5">
                  <c:v>11.668372569089049</c:v>
                </c:pt>
                <c:pt idx="6">
                  <c:v>1.6376663254861823</c:v>
                </c:pt>
                <c:pt idx="7">
                  <c:v>0.61412487205731825</c:v>
                </c:pt>
                <c:pt idx="8">
                  <c:v>1.1258955987717503</c:v>
                </c:pt>
                <c:pt idx="9">
                  <c:v>1.4329580348004094</c:v>
                </c:pt>
                <c:pt idx="10">
                  <c:v>2.7635619242579326</c:v>
                </c:pt>
              </c:numCache>
            </c:numRef>
          </c:val>
          <c:extLst>
            <c:ext xmlns:c16="http://schemas.microsoft.com/office/drawing/2014/chart" uri="{C3380CC4-5D6E-409C-BE32-E72D297353CC}">
              <c16:uniqueId val="{00000000-B6E3-4994-8C29-CC8A623B4A5C}"/>
            </c:ext>
          </c:extLst>
        </c:ser>
        <c:dLbls>
          <c:showLegendKey val="0"/>
          <c:showVal val="0"/>
          <c:showCatName val="0"/>
          <c:showSerName val="0"/>
          <c:showPercent val="0"/>
          <c:showBubbleSize val="0"/>
        </c:dLbls>
        <c:gapWidth val="40"/>
        <c:axId val="247018200"/>
        <c:axId val="247018592"/>
      </c:barChart>
      <c:catAx>
        <c:axId val="2470182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018592"/>
        <c:crosses val="autoZero"/>
        <c:auto val="1"/>
        <c:lblAlgn val="ctr"/>
        <c:lblOffset val="100"/>
        <c:tickLblSkip val="1"/>
        <c:tickMarkSkip val="1"/>
        <c:noMultiLvlLbl val="0"/>
      </c:catAx>
      <c:valAx>
        <c:axId val="24701859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018200"/>
        <c:crosses val="autoZero"/>
        <c:crossBetween val="between"/>
        <c:majorUnit val="20"/>
      </c:valAx>
      <c:spPr>
        <a:noFill/>
        <a:ln w="3175">
          <a:solidFill>
            <a:srgbClr val="000000"/>
          </a:solidFill>
          <a:prstDash val="solid"/>
        </a:ln>
      </c:spPr>
    </c:plotArea>
    <c:legend>
      <c:legendPos val="r"/>
      <c:layout>
        <c:manualLayout>
          <c:xMode val="edge"/>
          <c:yMode val="edge"/>
          <c:x val="0.80273981019548135"/>
          <c:y val="0.78915818114358738"/>
          <c:w val="0.14059846524806324"/>
          <c:h val="0.1284991815047509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407407407407407E-2"/>
          <c:y val="6.8273226251149621E-2"/>
          <c:w val="0.86243386243386244"/>
          <c:h val="0.91365641012567878"/>
        </c:manualLayout>
      </c:layout>
      <c:barChart>
        <c:barDir val="bar"/>
        <c:grouping val="clustered"/>
        <c:varyColors val="0"/>
        <c:ser>
          <c:idx val="0"/>
          <c:order val="0"/>
          <c:tx>
            <c:strRef>
              <c:f>グラフワーク２!$J$447</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5D-4F33-BB6F-500DD40570EF}"/>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5D-4F33-BB6F-500DD40570EF}"/>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E5D-4F33-BB6F-500DD40570E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グラフワーク２!$I$448:$I$457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グラフワーク２!$J$448:$J$457</c:f>
              <c:numCache>
                <c:formatCode>0.0_ </c:formatCode>
                <c:ptCount val="10"/>
                <c:pt idx="0">
                  <c:v>44.467213114754102</c:v>
                </c:pt>
                <c:pt idx="1">
                  <c:v>21.106557377049182</c:v>
                </c:pt>
                <c:pt idx="2">
                  <c:v>12.090163934426229</c:v>
                </c:pt>
                <c:pt idx="3">
                  <c:v>10.040983606557377</c:v>
                </c:pt>
                <c:pt idx="4">
                  <c:v>5.5327868852459012</c:v>
                </c:pt>
                <c:pt idx="5">
                  <c:v>4.3032786885245899</c:v>
                </c:pt>
                <c:pt idx="6">
                  <c:v>2.2540983606557377</c:v>
                </c:pt>
                <c:pt idx="8">
                  <c:v>0.20491803278688525</c:v>
                </c:pt>
                <c:pt idx="9">
                  <c:v>0</c:v>
                </c:pt>
              </c:numCache>
            </c:numRef>
          </c:val>
          <c:extLst>
            <c:ext xmlns:c16="http://schemas.microsoft.com/office/drawing/2014/chart" uri="{C3380CC4-5D6E-409C-BE32-E72D297353CC}">
              <c16:uniqueId val="{00000003-CE5D-4F33-BB6F-500DD40570EF}"/>
            </c:ext>
          </c:extLst>
        </c:ser>
        <c:ser>
          <c:idx val="1"/>
          <c:order val="1"/>
          <c:tx>
            <c:strRef>
              <c:f>グラフワーク２!$K$447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07D0-411A-A111-D9A0E518327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07D0-411A-A111-D9A0E518327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07D0-411A-A111-D9A0E518327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グラフワーク２!$I$448:$I$457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グラフワーク２!$K$448:$K$457</c:f>
              <c:numCache>
                <c:formatCode>0.0_ </c:formatCode>
                <c:ptCount val="10"/>
                <c:pt idx="0">
                  <c:v>40.506329113924053</c:v>
                </c:pt>
                <c:pt idx="1">
                  <c:v>18.9873417721519</c:v>
                </c:pt>
                <c:pt idx="2">
                  <c:v>14.345991561181433</c:v>
                </c:pt>
                <c:pt idx="3">
                  <c:v>11.814345991561181</c:v>
                </c:pt>
                <c:pt idx="4">
                  <c:v>7.1729957805907167</c:v>
                </c:pt>
                <c:pt idx="5">
                  <c:v>5.0632911392405067</c:v>
                </c:pt>
                <c:pt idx="6">
                  <c:v>2.109704641350211</c:v>
                </c:pt>
                <c:pt idx="8">
                  <c:v>0</c:v>
                </c:pt>
                <c:pt idx="9">
                  <c:v>0</c:v>
                </c:pt>
              </c:numCache>
            </c:numRef>
          </c:val>
          <c:extLst>
            <c:ext xmlns:c16="http://schemas.microsoft.com/office/drawing/2014/chart" uri="{C3380CC4-5D6E-409C-BE32-E72D297353CC}">
              <c16:uniqueId val="{00000007-CE5D-4F33-BB6F-500DD40570EF}"/>
            </c:ext>
          </c:extLst>
        </c:ser>
        <c:ser>
          <c:idx val="2"/>
          <c:order val="2"/>
          <c:tx>
            <c:strRef>
              <c:f>グラフワーク２!$L$447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グラフワーク２!$I$448:$I$457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グラフワーク２!$L$448:$L$457</c:f>
              <c:numCache>
                <c:formatCode>0.0_ </c:formatCode>
                <c:ptCount val="10"/>
                <c:pt idx="0">
                  <c:v>48.192771084337352</c:v>
                </c:pt>
                <c:pt idx="1">
                  <c:v>22.891566265060241</c:v>
                </c:pt>
                <c:pt idx="2">
                  <c:v>10.040160642570282</c:v>
                </c:pt>
                <c:pt idx="3">
                  <c:v>8.4337349397590362</c:v>
                </c:pt>
                <c:pt idx="4">
                  <c:v>4.0160642570281126</c:v>
                </c:pt>
                <c:pt idx="5">
                  <c:v>3.6144578313253009</c:v>
                </c:pt>
                <c:pt idx="6">
                  <c:v>2.4096385542168677</c:v>
                </c:pt>
                <c:pt idx="8">
                  <c:v>0.40160642570281119</c:v>
                </c:pt>
                <c:pt idx="9">
                  <c:v>0</c:v>
                </c:pt>
              </c:numCache>
            </c:numRef>
          </c:val>
          <c:extLst>
            <c:ext xmlns:c16="http://schemas.microsoft.com/office/drawing/2014/chart" uri="{C3380CC4-5D6E-409C-BE32-E72D297353CC}">
              <c16:uniqueId val="{00000008-CE5D-4F33-BB6F-500DD40570EF}"/>
            </c:ext>
          </c:extLst>
        </c:ser>
        <c:ser>
          <c:idx val="3"/>
          <c:order val="3"/>
          <c:tx>
            <c:strRef>
              <c:f>グラフワーク２!$M$447</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E5D-4F33-BB6F-500DD40570EF}"/>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グラフワーク２!$I$448:$I$457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グラフワーク２!$M$448:$M$457</c:f>
              <c:numCache>
                <c:formatCode>0.0_ </c:formatCode>
                <c:ptCount val="10"/>
                <c:pt idx="0">
                  <c:v>50</c:v>
                </c:pt>
                <c:pt idx="1">
                  <c:v>50</c:v>
                </c:pt>
                <c:pt idx="2">
                  <c:v>0</c:v>
                </c:pt>
                <c:pt idx="3">
                  <c:v>0</c:v>
                </c:pt>
                <c:pt idx="4">
                  <c:v>0</c:v>
                </c:pt>
                <c:pt idx="5">
                  <c:v>0</c:v>
                </c:pt>
                <c:pt idx="6">
                  <c:v>0</c:v>
                </c:pt>
                <c:pt idx="8">
                  <c:v>0</c:v>
                </c:pt>
                <c:pt idx="9">
                  <c:v>0</c:v>
                </c:pt>
              </c:numCache>
            </c:numRef>
          </c:val>
          <c:extLst>
            <c:ext xmlns:c16="http://schemas.microsoft.com/office/drawing/2014/chart" uri="{C3380CC4-5D6E-409C-BE32-E72D297353CC}">
              <c16:uniqueId val="{0000000A-CE5D-4F33-BB6F-500DD40570EF}"/>
            </c:ext>
          </c:extLst>
        </c:ser>
        <c:ser>
          <c:idx val="4"/>
          <c:order val="4"/>
          <c:tx>
            <c:strRef>
              <c:f>グラフワーク２!$N$447</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グラフワーク２!$I$448:$I$457</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グラフワーク２!$N$448:$N$457</c:f>
              <c:numCache>
                <c:formatCode>0.0_ </c:formatCode>
                <c:ptCount val="10"/>
                <c:pt idx="0">
                  <c:v>48.553719008264466</c:v>
                </c:pt>
                <c:pt idx="1">
                  <c:v>23.966942148760332</c:v>
                </c:pt>
                <c:pt idx="2">
                  <c:v>11.776859504132231</c:v>
                </c:pt>
                <c:pt idx="3">
                  <c:v>9.5041322314049594</c:v>
                </c:pt>
                <c:pt idx="4">
                  <c:v>4.5454545454545459</c:v>
                </c:pt>
                <c:pt idx="5">
                  <c:v>0.41322314049586778</c:v>
                </c:pt>
                <c:pt idx="6">
                  <c:v>1.0330578512396693</c:v>
                </c:pt>
                <c:pt idx="8">
                  <c:v>0.20661157024793389</c:v>
                </c:pt>
              </c:numCache>
            </c:numRef>
          </c:val>
          <c:extLst>
            <c:ext xmlns:c16="http://schemas.microsoft.com/office/drawing/2014/chart" uri="{C3380CC4-5D6E-409C-BE32-E72D297353CC}">
              <c16:uniqueId val="{00000000-7CC5-4979-AA53-57E0FDE1B11B}"/>
            </c:ext>
          </c:extLst>
        </c:ser>
        <c:dLbls>
          <c:showLegendKey val="0"/>
          <c:showVal val="0"/>
          <c:showCatName val="0"/>
          <c:showSerName val="0"/>
          <c:showPercent val="0"/>
          <c:showBubbleSize val="0"/>
        </c:dLbls>
        <c:gapWidth val="40"/>
        <c:axId val="247019376"/>
        <c:axId val="247019768"/>
      </c:barChart>
      <c:catAx>
        <c:axId val="247019376"/>
        <c:scaling>
          <c:orientation val="maxMin"/>
        </c:scaling>
        <c:delete val="1"/>
        <c:axPos val="l"/>
        <c:numFmt formatCode="General" sourceLinked="1"/>
        <c:majorTickMark val="out"/>
        <c:minorTickMark val="none"/>
        <c:tickLblPos val="nextTo"/>
        <c:crossAx val="247019768"/>
        <c:crosses val="autoZero"/>
        <c:auto val="1"/>
        <c:lblAlgn val="ctr"/>
        <c:lblOffset val="100"/>
        <c:noMultiLvlLbl val="0"/>
      </c:catAx>
      <c:valAx>
        <c:axId val="24701976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019376"/>
        <c:crosses val="autoZero"/>
        <c:crossBetween val="between"/>
        <c:majorUnit val="20"/>
      </c:valAx>
      <c:spPr>
        <a:noFill/>
        <a:ln w="3175">
          <a:solidFill>
            <a:srgbClr val="000000"/>
          </a:solidFill>
          <a:prstDash val="solid"/>
        </a:ln>
      </c:spPr>
    </c:plotArea>
    <c:legend>
      <c:legendPos val="r"/>
      <c:layout>
        <c:manualLayout>
          <c:xMode val="edge"/>
          <c:yMode val="edge"/>
          <c:x val="0.61226346706661672"/>
          <c:y val="0.74280057708018266"/>
          <c:w val="0.21896518329205097"/>
          <c:h val="0.1624637228716454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19498292048994E-2"/>
          <c:y val="0.15425496812898387"/>
          <c:w val="0.69784045227733882"/>
          <c:h val="0.82446808510638303"/>
        </c:manualLayout>
      </c:layout>
      <c:barChart>
        <c:barDir val="bar"/>
        <c:grouping val="percentStacked"/>
        <c:varyColors val="0"/>
        <c:ser>
          <c:idx val="0"/>
          <c:order val="0"/>
          <c:tx>
            <c:strRef>
              <c:f>グラフワーク２!$B$462</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2E7-4218-B665-46A985A9564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2E7-4218-B665-46A985A9564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2E7-4218-B665-46A985A95646}"/>
                </c:ext>
              </c:extLst>
            </c:dLbl>
            <c:dLbl>
              <c:idx val="3"/>
              <c:delete val="1"/>
              <c:extLst>
                <c:ext xmlns:c15="http://schemas.microsoft.com/office/drawing/2012/chart" uri="{CE6537A1-D6FC-4f65-9D91-7224C49458BB}"/>
                <c:ext xmlns:c16="http://schemas.microsoft.com/office/drawing/2014/chart" uri="{C3380CC4-5D6E-409C-BE32-E72D297353CC}">
                  <c16:uniqueId val="{00000001-D093-4BB3-9075-F91ACA7FA1C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グラフワーク２!$C$461:$G$461</c:f>
              <c:strCache>
                <c:ptCount val="5"/>
                <c:pt idx="0">
                  <c:v>合計</c:v>
                </c:pt>
                <c:pt idx="1">
                  <c:v>男性</c:v>
                </c:pt>
                <c:pt idx="2">
                  <c:v>女性</c:v>
                </c:pt>
                <c:pt idx="3">
                  <c:v>その他</c:v>
                </c:pt>
                <c:pt idx="4">
                  <c:v>前回調査</c:v>
                </c:pt>
              </c:strCache>
            </c:strRef>
          </c:cat>
          <c:val>
            <c:numRef>
              <c:f>グラフワーク２!$C$462:$G$462</c:f>
              <c:numCache>
                <c:formatCode>0.0_ </c:formatCode>
                <c:ptCount val="5"/>
                <c:pt idx="0">
                  <c:v>36.680327868852459</c:v>
                </c:pt>
                <c:pt idx="1">
                  <c:v>35.955056179775283</c:v>
                </c:pt>
                <c:pt idx="2">
                  <c:v>36.84210526315789</c:v>
                </c:pt>
                <c:pt idx="3">
                  <c:v>0</c:v>
                </c:pt>
                <c:pt idx="4">
                  <c:v>26.931106471816285</c:v>
                </c:pt>
              </c:numCache>
            </c:numRef>
          </c:val>
          <c:extLst>
            <c:ext xmlns:c16="http://schemas.microsoft.com/office/drawing/2014/chart" uri="{C3380CC4-5D6E-409C-BE32-E72D297353CC}">
              <c16:uniqueId val="{00000003-22E7-4218-B665-46A985A95646}"/>
            </c:ext>
          </c:extLst>
        </c:ser>
        <c:ser>
          <c:idx val="1"/>
          <c:order val="1"/>
          <c:tx>
            <c:strRef>
              <c:f>グラフワーク２!$B$463</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D093-4BB3-9075-F91ACA7FA1C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グラフワーク２!$C$461:$G$461</c:f>
              <c:strCache>
                <c:ptCount val="5"/>
                <c:pt idx="0">
                  <c:v>合計</c:v>
                </c:pt>
                <c:pt idx="1">
                  <c:v>男性</c:v>
                </c:pt>
                <c:pt idx="2">
                  <c:v>女性</c:v>
                </c:pt>
                <c:pt idx="3">
                  <c:v>その他</c:v>
                </c:pt>
                <c:pt idx="4">
                  <c:v>前回調査</c:v>
                </c:pt>
              </c:strCache>
            </c:strRef>
          </c:cat>
          <c:val>
            <c:numRef>
              <c:f>グラフワーク２!$C$463:$G$463</c:f>
              <c:numCache>
                <c:formatCode>0.0_ </c:formatCode>
                <c:ptCount val="5"/>
                <c:pt idx="0">
                  <c:v>43.23770491803279</c:v>
                </c:pt>
                <c:pt idx="1">
                  <c:v>51.68539325842697</c:v>
                </c:pt>
                <c:pt idx="2">
                  <c:v>41.353383458646611</c:v>
                </c:pt>
                <c:pt idx="3">
                  <c:v>0</c:v>
                </c:pt>
                <c:pt idx="4">
                  <c:v>51.148225469728601</c:v>
                </c:pt>
              </c:numCache>
            </c:numRef>
          </c:val>
          <c:extLst>
            <c:ext xmlns:c16="http://schemas.microsoft.com/office/drawing/2014/chart" uri="{C3380CC4-5D6E-409C-BE32-E72D297353CC}">
              <c16:uniqueId val="{00000004-22E7-4218-B665-46A985A95646}"/>
            </c:ext>
          </c:extLst>
        </c:ser>
        <c:ser>
          <c:idx val="2"/>
          <c:order val="2"/>
          <c:tx>
            <c:strRef>
              <c:f>グラフワーク２!$B$464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22E7-4218-B665-46A985A9564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22E7-4218-B665-46A985A9564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22E7-4218-B665-46A985A95646}"/>
                </c:ext>
              </c:extLst>
            </c:dLbl>
            <c:dLbl>
              <c:idx val="3"/>
              <c:delete val="1"/>
              <c:extLst>
                <c:ext xmlns:c15="http://schemas.microsoft.com/office/drawing/2012/chart" uri="{CE6537A1-D6FC-4f65-9D91-7224C49458BB}"/>
                <c:ext xmlns:c16="http://schemas.microsoft.com/office/drawing/2014/chart" uri="{C3380CC4-5D6E-409C-BE32-E72D297353CC}">
                  <c16:uniqueId val="{00000008-22E7-4218-B665-46A985A9564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グラフワーク２!$C$461:$G$461</c:f>
              <c:strCache>
                <c:ptCount val="5"/>
                <c:pt idx="0">
                  <c:v>合計</c:v>
                </c:pt>
                <c:pt idx="1">
                  <c:v>男性</c:v>
                </c:pt>
                <c:pt idx="2">
                  <c:v>女性</c:v>
                </c:pt>
                <c:pt idx="3">
                  <c:v>その他</c:v>
                </c:pt>
                <c:pt idx="4">
                  <c:v>前回調査</c:v>
                </c:pt>
              </c:strCache>
            </c:strRef>
          </c:cat>
          <c:val>
            <c:numRef>
              <c:f>グラフワーク２!$C$464:$G$464</c:f>
              <c:numCache>
                <c:formatCode>0.0_ </c:formatCode>
                <c:ptCount val="5"/>
                <c:pt idx="0">
                  <c:v>13.114754098360656</c:v>
                </c:pt>
                <c:pt idx="1">
                  <c:v>6.7415730337078648</c:v>
                </c:pt>
                <c:pt idx="2">
                  <c:v>14.536340852130325</c:v>
                </c:pt>
                <c:pt idx="3">
                  <c:v>0</c:v>
                </c:pt>
                <c:pt idx="4">
                  <c:v>12.943632567849686</c:v>
                </c:pt>
              </c:numCache>
            </c:numRef>
          </c:val>
          <c:extLst>
            <c:ext xmlns:c16="http://schemas.microsoft.com/office/drawing/2014/chart" uri="{C3380CC4-5D6E-409C-BE32-E72D297353CC}">
              <c16:uniqueId val="{00000009-22E7-4218-B665-46A985A95646}"/>
            </c:ext>
          </c:extLst>
        </c:ser>
        <c:ser>
          <c:idx val="3"/>
          <c:order val="3"/>
          <c:tx>
            <c:strRef>
              <c:f>グラフワーク２!$B$465</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22E7-4218-B665-46A985A95646}"/>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22E7-4218-B665-46A985A95646}"/>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22E7-4218-B665-46A985A95646}"/>
                </c:ext>
              </c:extLst>
            </c:dLbl>
            <c:dLbl>
              <c:idx val="3"/>
              <c:delete val="1"/>
              <c:extLst>
                <c:ext xmlns:c15="http://schemas.microsoft.com/office/drawing/2012/chart" uri="{CE6537A1-D6FC-4f65-9D91-7224C49458BB}"/>
                <c:ext xmlns:c16="http://schemas.microsoft.com/office/drawing/2014/chart" uri="{C3380CC4-5D6E-409C-BE32-E72D297353CC}">
                  <c16:uniqueId val="{0000000D-22E7-4218-B665-46A985A95646}"/>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グラフワーク２!$C$461:$G$461</c:f>
              <c:strCache>
                <c:ptCount val="5"/>
                <c:pt idx="0">
                  <c:v>合計</c:v>
                </c:pt>
                <c:pt idx="1">
                  <c:v>男性</c:v>
                </c:pt>
                <c:pt idx="2">
                  <c:v>女性</c:v>
                </c:pt>
                <c:pt idx="3">
                  <c:v>その他</c:v>
                </c:pt>
                <c:pt idx="4">
                  <c:v>前回調査</c:v>
                </c:pt>
              </c:strCache>
            </c:strRef>
          </c:cat>
          <c:val>
            <c:numRef>
              <c:f>グラフワーク２!$C$465:$G$465</c:f>
              <c:numCache>
                <c:formatCode>0.0_ </c:formatCode>
                <c:ptCount val="5"/>
                <c:pt idx="0">
                  <c:v>5.5327868852459012</c:v>
                </c:pt>
                <c:pt idx="1">
                  <c:v>4.4943820224719104</c:v>
                </c:pt>
                <c:pt idx="2">
                  <c:v>5.7644110275689222</c:v>
                </c:pt>
                <c:pt idx="3">
                  <c:v>0</c:v>
                </c:pt>
                <c:pt idx="4">
                  <c:v>4.3841336116910226</c:v>
                </c:pt>
              </c:numCache>
            </c:numRef>
          </c:val>
          <c:extLst>
            <c:ext xmlns:c16="http://schemas.microsoft.com/office/drawing/2014/chart" uri="{C3380CC4-5D6E-409C-BE32-E72D297353CC}">
              <c16:uniqueId val="{0000000E-22E7-4218-B665-46A985A95646}"/>
            </c:ext>
          </c:extLst>
        </c:ser>
        <c:ser>
          <c:idx val="4"/>
          <c:order val="4"/>
          <c:tx>
            <c:strRef>
              <c:f>グラフワーク２!$B$466</c:f>
              <c:strCache>
                <c:ptCount val="1"/>
                <c:pt idx="0">
                  <c:v>無回答</c:v>
                </c:pt>
              </c:strCache>
            </c:strRef>
          </c:tx>
          <c:spPr>
            <a:noFill/>
            <a:ln w="12700">
              <a:solidFill>
                <a:srgbClr val="000000"/>
              </a:solidFill>
              <a:prstDash val="solid"/>
            </a:ln>
          </c:spPr>
          <c:invertIfNegative val="0"/>
          <c:dLbls>
            <c:dLbl>
              <c:idx val="0"/>
              <c:layout>
                <c:manualLayout>
                  <c:x val="1.9736842105263157E-2"/>
                  <c:y val="7.751937984496123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2E7-4218-B665-46A985A95646}"/>
                </c:ext>
              </c:extLst>
            </c:dLbl>
            <c:dLbl>
              <c:idx val="1"/>
              <c:layout>
                <c:manualLayout>
                  <c:x val="1.9736842105263157E-2"/>
                  <c:y val="7.751937984496123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2E7-4218-B665-46A985A95646}"/>
                </c:ext>
              </c:extLst>
            </c:dLbl>
            <c:dLbl>
              <c:idx val="2"/>
              <c:layout>
                <c:manualLayout>
                  <c:x val="1.9736842105262997E-2"/>
                  <c:y val="7.1058610649413908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2E7-4218-B665-46A985A95646}"/>
                </c:ext>
              </c:extLst>
            </c:dLbl>
            <c:dLbl>
              <c:idx val="3"/>
              <c:delete val="1"/>
              <c:extLst>
                <c:ext xmlns:c15="http://schemas.microsoft.com/office/drawing/2012/chart" uri="{CE6537A1-D6FC-4f65-9D91-7224C49458BB}"/>
                <c:ext xmlns:c16="http://schemas.microsoft.com/office/drawing/2014/chart" uri="{C3380CC4-5D6E-409C-BE32-E72D297353CC}">
                  <c16:uniqueId val="{00000012-22E7-4218-B665-46A985A95646}"/>
                </c:ext>
              </c:extLst>
            </c:dLbl>
            <c:dLbl>
              <c:idx val="4"/>
              <c:layout>
                <c:manualLayout>
                  <c:x val="3.2894736842105261E-2"/>
                  <c:y val="1.4211722129882782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093-4BB3-9075-F91ACA7FA1C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グラフワーク２!$C$461:$G$461</c:f>
              <c:strCache>
                <c:ptCount val="5"/>
                <c:pt idx="0">
                  <c:v>合計</c:v>
                </c:pt>
                <c:pt idx="1">
                  <c:v>男性</c:v>
                </c:pt>
                <c:pt idx="2">
                  <c:v>女性</c:v>
                </c:pt>
                <c:pt idx="3">
                  <c:v>その他</c:v>
                </c:pt>
                <c:pt idx="4">
                  <c:v>前回調査</c:v>
                </c:pt>
              </c:strCache>
            </c:strRef>
          </c:cat>
          <c:val>
            <c:numRef>
              <c:f>グラフワーク２!$C$466:$G$466</c:f>
              <c:numCache>
                <c:formatCode>0.0_ </c:formatCode>
                <c:ptCount val="5"/>
                <c:pt idx="0">
                  <c:v>1.0245901639344261</c:v>
                </c:pt>
                <c:pt idx="1">
                  <c:v>0</c:v>
                </c:pt>
                <c:pt idx="2">
                  <c:v>1.2531328320802004</c:v>
                </c:pt>
                <c:pt idx="3">
                  <c:v>0</c:v>
                </c:pt>
                <c:pt idx="4">
                  <c:v>4.5929018789144047</c:v>
                </c:pt>
              </c:numCache>
            </c:numRef>
          </c:val>
          <c:extLst>
            <c:ext xmlns:c16="http://schemas.microsoft.com/office/drawing/2014/chart" uri="{C3380CC4-5D6E-409C-BE32-E72D297353CC}">
              <c16:uniqueId val="{00000013-22E7-4218-B665-46A985A95646}"/>
            </c:ext>
          </c:extLst>
        </c:ser>
        <c:ser>
          <c:idx val="5"/>
          <c:order val="5"/>
          <c:tx>
            <c:strRef>
              <c:f>グラフワーク２!$B$467</c:f>
              <c:strCache>
                <c:ptCount val="1"/>
                <c:pt idx="0">
                  <c:v>無効回答</c:v>
                </c:pt>
              </c:strCache>
            </c:strRef>
          </c:tx>
          <c:spPr>
            <a:pattFill prst="pct90">
              <a:fgClr>
                <a:sysClr val="windowText" lastClr="000000"/>
              </a:fgClr>
              <a:bgClr>
                <a:sysClr val="window" lastClr="FFFFFF"/>
              </a:bgClr>
            </a:pattFill>
            <a:ln>
              <a:solidFill>
                <a:sysClr val="windowText" lastClr="000000"/>
              </a:solidFill>
            </a:ln>
          </c:spPr>
          <c:invertIfNegative val="0"/>
          <c:dLbls>
            <c:dLbl>
              <c:idx val="0"/>
              <c:layout>
                <c:manualLayout>
                  <c:x val="4.3859649122807015E-2"/>
                  <c:y val="1.55044863578099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1B9-4536-9416-5915A8E554F4}"/>
                </c:ext>
              </c:extLst>
            </c:dLbl>
            <c:dLbl>
              <c:idx val="1"/>
              <c:layout>
                <c:manualLayout>
                  <c:x val="4.8245614035087557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1B9-4536-9416-5915A8E554F4}"/>
                </c:ext>
              </c:extLst>
            </c:dLbl>
            <c:dLbl>
              <c:idx val="2"/>
              <c:layout>
                <c:manualLayout>
                  <c:x val="4.3859649122807015E-2"/>
                  <c:y val="7.1058610649413908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B9-4536-9416-5915A8E554F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グラフワーク２!$C$461:$G$461</c:f>
              <c:strCache>
                <c:ptCount val="5"/>
                <c:pt idx="0">
                  <c:v>合計</c:v>
                </c:pt>
                <c:pt idx="1">
                  <c:v>男性</c:v>
                </c:pt>
                <c:pt idx="2">
                  <c:v>女性</c:v>
                </c:pt>
                <c:pt idx="3">
                  <c:v>その他</c:v>
                </c:pt>
                <c:pt idx="4">
                  <c:v>前回調査</c:v>
                </c:pt>
              </c:strCache>
            </c:strRef>
          </c:cat>
          <c:val>
            <c:numRef>
              <c:f>グラフワーク２!$C$467:$G$467</c:f>
              <c:numCache>
                <c:formatCode>0.0_ </c:formatCode>
                <c:ptCount val="5"/>
                <c:pt idx="0">
                  <c:v>0.4098360655737705</c:v>
                </c:pt>
                <c:pt idx="1">
                  <c:v>1.1235955056179776</c:v>
                </c:pt>
                <c:pt idx="2">
                  <c:v>0.25062656641604009</c:v>
                </c:pt>
                <c:pt idx="3">
                  <c:v>0</c:v>
                </c:pt>
              </c:numCache>
            </c:numRef>
          </c:val>
          <c:extLst>
            <c:ext xmlns:c16="http://schemas.microsoft.com/office/drawing/2014/chart" uri="{C3380CC4-5D6E-409C-BE32-E72D297353CC}">
              <c16:uniqueId val="{00000000-C1B9-4536-9416-5915A8E554F4}"/>
            </c:ext>
          </c:extLst>
        </c:ser>
        <c:dLbls>
          <c:dLblPos val="ctr"/>
          <c:showLegendKey val="0"/>
          <c:showVal val="1"/>
          <c:showCatName val="0"/>
          <c:showSerName val="0"/>
          <c:showPercent val="0"/>
          <c:showBubbleSize val="0"/>
        </c:dLbls>
        <c:gapWidth val="100"/>
        <c:overlap val="100"/>
        <c:axId val="247496144"/>
        <c:axId val="247496536"/>
      </c:barChart>
      <c:catAx>
        <c:axId val="247496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496536"/>
        <c:crosses val="autoZero"/>
        <c:auto val="1"/>
        <c:lblAlgn val="ctr"/>
        <c:lblOffset val="100"/>
        <c:tickLblSkip val="1"/>
        <c:tickMarkSkip val="1"/>
        <c:noMultiLvlLbl val="0"/>
      </c:catAx>
      <c:valAx>
        <c:axId val="247496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496144"/>
        <c:crosses val="autoZero"/>
        <c:crossBetween val="between"/>
        <c:majorUnit val="0.2"/>
      </c:valAx>
      <c:spPr>
        <a:noFill/>
        <a:ln w="12700">
          <a:solidFill>
            <a:srgbClr val="808080"/>
          </a:solidFill>
          <a:prstDash val="solid"/>
        </a:ln>
      </c:spPr>
    </c:plotArea>
    <c:legend>
      <c:legendPos val="r"/>
      <c:layout>
        <c:manualLayout>
          <c:xMode val="edge"/>
          <c:yMode val="edge"/>
          <c:x val="0.85039473684210531"/>
          <c:y val="0.13542208386742358"/>
          <c:w val="0.13317999723718746"/>
          <c:h val="0.85007141549166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358403475427646E-2"/>
          <c:y val="6.402022713667968E-2"/>
          <c:w val="0.8441818264096298"/>
          <c:h val="0.91365641012567878"/>
        </c:manualLayout>
      </c:layout>
      <c:barChart>
        <c:barDir val="bar"/>
        <c:grouping val="clustered"/>
        <c:varyColors val="0"/>
        <c:ser>
          <c:idx val="0"/>
          <c:order val="0"/>
          <c:tx>
            <c:strRef>
              <c:f>グラフワーク２!$J$516</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F83-4336-B2BC-35ECA8EF1E91}"/>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83-4336-B2BC-35ECA8EF1E91}"/>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F83-4336-B2BC-35ECA8EF1E9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グラフワーク２!$I$517:$I$526</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グラフワーク２!$J$517:$J$526</c:f>
              <c:numCache>
                <c:formatCode>0.0_ </c:formatCode>
                <c:ptCount val="10"/>
                <c:pt idx="0">
                  <c:v>28.07377049180328</c:v>
                </c:pt>
                <c:pt idx="1">
                  <c:v>3.6885245901639343</c:v>
                </c:pt>
                <c:pt idx="2">
                  <c:v>21.311475409836063</c:v>
                </c:pt>
                <c:pt idx="3">
                  <c:v>42.008196721311478</c:v>
                </c:pt>
                <c:pt idx="4">
                  <c:v>41.803278688524593</c:v>
                </c:pt>
                <c:pt idx="5">
                  <c:v>30.327868852459016</c:v>
                </c:pt>
                <c:pt idx="6">
                  <c:v>4.5081967213114753</c:v>
                </c:pt>
                <c:pt idx="7">
                  <c:v>1.4344262295081966</c:v>
                </c:pt>
                <c:pt idx="8">
                  <c:v>0.4098360655737705</c:v>
                </c:pt>
                <c:pt idx="9">
                  <c:v>1.2295081967213115</c:v>
                </c:pt>
              </c:numCache>
            </c:numRef>
          </c:val>
          <c:extLst>
            <c:ext xmlns:c16="http://schemas.microsoft.com/office/drawing/2014/chart" uri="{C3380CC4-5D6E-409C-BE32-E72D297353CC}">
              <c16:uniqueId val="{00000003-BF83-4336-B2BC-35ECA8EF1E91}"/>
            </c:ext>
          </c:extLst>
        </c:ser>
        <c:ser>
          <c:idx val="1"/>
          <c:order val="1"/>
          <c:tx>
            <c:strRef>
              <c:f>グラフワーク２!$K$516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EAF-4EF2-95A2-61238A98573E}"/>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EAF-4EF2-95A2-61238A98573E}"/>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EAF-4EF2-95A2-61238A98573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グラフワーク２!$I$517:$I$526</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グラフワーク２!$K$517:$K$526</c:f>
              <c:numCache>
                <c:formatCode>0.0_ </c:formatCode>
                <c:ptCount val="10"/>
                <c:pt idx="0">
                  <c:v>29.535864978902953</c:v>
                </c:pt>
                <c:pt idx="1">
                  <c:v>4.2194092827004219</c:v>
                </c:pt>
                <c:pt idx="2">
                  <c:v>26.582278481012654</c:v>
                </c:pt>
                <c:pt idx="3">
                  <c:v>37.974683544303801</c:v>
                </c:pt>
                <c:pt idx="4">
                  <c:v>39.662447257383967</c:v>
                </c:pt>
                <c:pt idx="5">
                  <c:v>27.848101265822784</c:v>
                </c:pt>
                <c:pt idx="6">
                  <c:v>5.485232067510549</c:v>
                </c:pt>
                <c:pt idx="7">
                  <c:v>0.8438818565400843</c:v>
                </c:pt>
                <c:pt idx="8">
                  <c:v>0.42194092827004215</c:v>
                </c:pt>
                <c:pt idx="9">
                  <c:v>2.5316455696202533</c:v>
                </c:pt>
              </c:numCache>
            </c:numRef>
          </c:val>
          <c:extLst>
            <c:ext xmlns:c16="http://schemas.microsoft.com/office/drawing/2014/chart" uri="{C3380CC4-5D6E-409C-BE32-E72D297353CC}">
              <c16:uniqueId val="{00000007-BF83-4336-B2BC-35ECA8EF1E91}"/>
            </c:ext>
          </c:extLst>
        </c:ser>
        <c:ser>
          <c:idx val="2"/>
          <c:order val="2"/>
          <c:tx>
            <c:strRef>
              <c:f>グラフワーク２!$L$516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グラフワーク２!$I$517:$I$526</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グラフワーク２!$L$517:$L$526</c:f>
              <c:numCache>
                <c:formatCode>0.0_ </c:formatCode>
                <c:ptCount val="10"/>
                <c:pt idx="0">
                  <c:v>26.907630522088354</c:v>
                </c:pt>
                <c:pt idx="1">
                  <c:v>3.2128514056224895</c:v>
                </c:pt>
                <c:pt idx="2">
                  <c:v>16.46586345381526</c:v>
                </c:pt>
                <c:pt idx="3">
                  <c:v>46.184738955823299</c:v>
                </c:pt>
                <c:pt idx="4">
                  <c:v>43.775100401606423</c:v>
                </c:pt>
                <c:pt idx="5">
                  <c:v>32.53012048192771</c:v>
                </c:pt>
                <c:pt idx="6">
                  <c:v>3.2128514056224895</c:v>
                </c:pt>
                <c:pt idx="7">
                  <c:v>2.0080321285140563</c:v>
                </c:pt>
                <c:pt idx="8">
                  <c:v>0.40160642570281119</c:v>
                </c:pt>
                <c:pt idx="9">
                  <c:v>0</c:v>
                </c:pt>
              </c:numCache>
            </c:numRef>
          </c:val>
          <c:extLst>
            <c:ext xmlns:c16="http://schemas.microsoft.com/office/drawing/2014/chart" uri="{C3380CC4-5D6E-409C-BE32-E72D297353CC}">
              <c16:uniqueId val="{00000008-BF83-4336-B2BC-35ECA8EF1E91}"/>
            </c:ext>
          </c:extLst>
        </c:ser>
        <c:ser>
          <c:idx val="3"/>
          <c:order val="3"/>
          <c:tx>
            <c:strRef>
              <c:f>グラフワーク２!$M$516</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92144085435E-2"/>
                  <c:y val="-1.1116553014605037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F83-4336-B2BC-35ECA8EF1E9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グラフワーク２!$I$517:$I$526</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グラフワーク２!$M$517:$M$526</c:f>
              <c:numCache>
                <c:formatCode>0.0_ </c:formatCode>
                <c:ptCount val="10"/>
                <c:pt idx="0">
                  <c:v>0</c:v>
                </c:pt>
                <c:pt idx="1">
                  <c:v>0</c:v>
                </c:pt>
                <c:pt idx="2">
                  <c:v>0</c:v>
                </c:pt>
                <c:pt idx="3">
                  <c:v>0</c:v>
                </c:pt>
                <c:pt idx="4">
                  <c:v>50</c:v>
                </c:pt>
                <c:pt idx="5">
                  <c:v>50</c:v>
                </c:pt>
                <c:pt idx="6">
                  <c:v>50</c:v>
                </c:pt>
                <c:pt idx="7">
                  <c:v>0</c:v>
                </c:pt>
                <c:pt idx="8">
                  <c:v>0</c:v>
                </c:pt>
                <c:pt idx="9">
                  <c:v>0</c:v>
                </c:pt>
              </c:numCache>
            </c:numRef>
          </c:val>
          <c:extLst>
            <c:ext xmlns:c16="http://schemas.microsoft.com/office/drawing/2014/chart" uri="{C3380CC4-5D6E-409C-BE32-E72D297353CC}">
              <c16:uniqueId val="{0000000A-BF83-4336-B2BC-35ECA8EF1E91}"/>
            </c:ext>
          </c:extLst>
        </c:ser>
        <c:ser>
          <c:idx val="4"/>
          <c:order val="4"/>
          <c:tx>
            <c:strRef>
              <c:f>グラフワーク２!$N$516</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グラフワーク２!$I$517:$I$526</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グラフワーク２!$N$517:$N$526</c:f>
              <c:numCache>
                <c:formatCode>0.0_ </c:formatCode>
                <c:ptCount val="10"/>
                <c:pt idx="0">
                  <c:v>29.958677685950413</c:v>
                </c:pt>
                <c:pt idx="1">
                  <c:v>3.71900826446281</c:v>
                </c:pt>
                <c:pt idx="2">
                  <c:v>21.280991735537189</c:v>
                </c:pt>
                <c:pt idx="3">
                  <c:v>43.595041322314053</c:v>
                </c:pt>
                <c:pt idx="4">
                  <c:v>45.041322314049587</c:v>
                </c:pt>
                <c:pt idx="5">
                  <c:v>29.132231404958677</c:v>
                </c:pt>
                <c:pt idx="6">
                  <c:v>2.8925619834710745</c:v>
                </c:pt>
                <c:pt idx="7">
                  <c:v>1.6528925619834711</c:v>
                </c:pt>
                <c:pt idx="8">
                  <c:v>0.82644628099173556</c:v>
                </c:pt>
              </c:numCache>
            </c:numRef>
          </c:val>
          <c:extLst>
            <c:ext xmlns:c16="http://schemas.microsoft.com/office/drawing/2014/chart" uri="{C3380CC4-5D6E-409C-BE32-E72D297353CC}">
              <c16:uniqueId val="{00000000-706B-49B8-BCE0-FF4A2D574CF6}"/>
            </c:ext>
          </c:extLst>
        </c:ser>
        <c:dLbls>
          <c:showLegendKey val="0"/>
          <c:showVal val="0"/>
          <c:showCatName val="0"/>
          <c:showSerName val="0"/>
          <c:showPercent val="0"/>
          <c:showBubbleSize val="0"/>
        </c:dLbls>
        <c:gapWidth val="40"/>
        <c:axId val="247498496"/>
        <c:axId val="247498888"/>
      </c:barChart>
      <c:catAx>
        <c:axId val="247498496"/>
        <c:scaling>
          <c:orientation val="maxMin"/>
        </c:scaling>
        <c:delete val="1"/>
        <c:axPos val="l"/>
        <c:numFmt formatCode="General" sourceLinked="1"/>
        <c:majorTickMark val="out"/>
        <c:minorTickMark val="none"/>
        <c:tickLblPos val="nextTo"/>
        <c:crossAx val="247498888"/>
        <c:crosses val="autoZero"/>
        <c:auto val="1"/>
        <c:lblAlgn val="ctr"/>
        <c:lblOffset val="100"/>
        <c:noMultiLvlLbl val="0"/>
      </c:catAx>
      <c:valAx>
        <c:axId val="24749888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498496"/>
        <c:crosses val="autoZero"/>
        <c:crossBetween val="between"/>
        <c:majorUnit val="20"/>
      </c:valAx>
      <c:spPr>
        <a:noFill/>
        <a:ln w="3175">
          <a:solidFill>
            <a:srgbClr val="000000"/>
          </a:solidFill>
          <a:prstDash val="solid"/>
        </a:ln>
      </c:spPr>
    </c:plotArea>
    <c:legend>
      <c:legendPos val="r"/>
      <c:layout>
        <c:manualLayout>
          <c:xMode val="edge"/>
          <c:yMode val="edge"/>
          <c:x val="0.69354421214589557"/>
          <c:y val="0.78915822125105173"/>
          <c:w val="0.24146574350619965"/>
          <c:h val="0.141164651069334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972602739726027"/>
          <c:y val="6.8273226251149621E-2"/>
          <c:w val="0.59596537000039174"/>
          <c:h val="0.91365641012567878"/>
        </c:manualLayout>
      </c:layout>
      <c:barChart>
        <c:barDir val="bar"/>
        <c:grouping val="clustered"/>
        <c:varyColors val="0"/>
        <c:ser>
          <c:idx val="0"/>
          <c:order val="0"/>
          <c:tx>
            <c:strRef>
              <c:f>グラフワーク２!$C$776</c:f>
              <c:strCache>
                <c:ptCount val="1"/>
                <c:pt idx="0">
                  <c:v>県央地域</c:v>
                </c:pt>
              </c:strCache>
            </c:strRef>
          </c:tx>
          <c:spPr>
            <a:pattFill prst="pct5">
              <a:fgClr>
                <a:sysClr val="windowText" lastClr="000000"/>
              </a:fgClr>
              <a:bgClr>
                <a:sysClr val="window" lastClr="FFFFFF"/>
              </a:bgClr>
            </a:patt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18-4226-BAA7-09320043AC6E}"/>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18-4226-BAA7-09320043AC6E}"/>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118-4226-BAA7-09320043AC6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グラフワーク２!$B$777:$B$788</c:f>
              <c:strCache>
                <c:ptCount val="12"/>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pt idx="11">
                  <c:v>無効回答</c:v>
                </c:pt>
              </c:strCache>
            </c:strRef>
          </c:cat>
          <c:val>
            <c:numRef>
              <c:f>グラフワーク２!$C$777:$C$788</c:f>
              <c:numCache>
                <c:formatCode>0.0_ </c:formatCode>
                <c:ptCount val="12"/>
                <c:pt idx="0">
                  <c:v>58.139534883720934</c:v>
                </c:pt>
                <c:pt idx="1">
                  <c:v>30.232558139534881</c:v>
                </c:pt>
                <c:pt idx="2">
                  <c:v>55.813953488372093</c:v>
                </c:pt>
                <c:pt idx="3">
                  <c:v>31.395348837209301</c:v>
                </c:pt>
                <c:pt idx="4">
                  <c:v>48.837209302325576</c:v>
                </c:pt>
                <c:pt idx="5">
                  <c:v>40.697674418604649</c:v>
                </c:pt>
                <c:pt idx="6">
                  <c:v>50</c:v>
                </c:pt>
                <c:pt idx="7">
                  <c:v>11.627906976744185</c:v>
                </c:pt>
                <c:pt idx="8">
                  <c:v>1.1627906976744187</c:v>
                </c:pt>
                <c:pt idx="9">
                  <c:v>9.3023255813953494</c:v>
                </c:pt>
                <c:pt idx="10">
                  <c:v>0</c:v>
                </c:pt>
                <c:pt idx="11">
                  <c:v>0</c:v>
                </c:pt>
              </c:numCache>
            </c:numRef>
          </c:val>
          <c:extLst>
            <c:ext xmlns:c16="http://schemas.microsoft.com/office/drawing/2014/chart" uri="{C3380CC4-5D6E-409C-BE32-E72D297353CC}">
              <c16:uniqueId val="{00000003-F118-4226-BAA7-09320043AC6E}"/>
            </c:ext>
          </c:extLst>
        </c:ser>
        <c:ser>
          <c:idx val="1"/>
          <c:order val="1"/>
          <c:tx>
            <c:strRef>
              <c:f>グラフワーク２!$D$776</c:f>
              <c:strCache>
                <c:ptCount val="1"/>
                <c:pt idx="0">
                  <c:v>県南地域</c:v>
                </c:pt>
              </c:strCache>
            </c:strRef>
          </c:tx>
          <c:spPr>
            <a:pattFill prst="pct50">
              <a:fgClr>
                <a:sysClr val="windowText" lastClr="000000"/>
              </a:fgClr>
              <a:bgClr>
                <a:sysClr val="window" lastClr="FFFFFF"/>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9BFB-4DA4-8218-AC87B66E25E0}"/>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9BFB-4DA4-8218-AC87B66E25E0}"/>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9BFB-4DA4-8218-AC87B66E25E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グラフワーク２!$B$777:$B$788</c:f>
              <c:strCache>
                <c:ptCount val="12"/>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pt idx="11">
                  <c:v>無効回答</c:v>
                </c:pt>
              </c:strCache>
            </c:strRef>
          </c:cat>
          <c:val>
            <c:numRef>
              <c:f>グラフワーク２!$D$777:$D$788</c:f>
              <c:numCache>
                <c:formatCode>0.0_ </c:formatCode>
                <c:ptCount val="12"/>
                <c:pt idx="0">
                  <c:v>57.142857142857139</c:v>
                </c:pt>
                <c:pt idx="1">
                  <c:v>23.076923076923077</c:v>
                </c:pt>
                <c:pt idx="2">
                  <c:v>50.549450549450547</c:v>
                </c:pt>
                <c:pt idx="3">
                  <c:v>25.274725274725274</c:v>
                </c:pt>
                <c:pt idx="4">
                  <c:v>27.472527472527474</c:v>
                </c:pt>
                <c:pt idx="5">
                  <c:v>28.571428571428569</c:v>
                </c:pt>
                <c:pt idx="6">
                  <c:v>46.153846153846153</c:v>
                </c:pt>
                <c:pt idx="7">
                  <c:v>14.285714285714285</c:v>
                </c:pt>
                <c:pt idx="8">
                  <c:v>6.593406593406594</c:v>
                </c:pt>
                <c:pt idx="9">
                  <c:v>3.296703296703297</c:v>
                </c:pt>
                <c:pt idx="10">
                  <c:v>0</c:v>
                </c:pt>
                <c:pt idx="11">
                  <c:v>0</c:v>
                </c:pt>
              </c:numCache>
            </c:numRef>
          </c:val>
          <c:extLst>
            <c:ext xmlns:c16="http://schemas.microsoft.com/office/drawing/2014/chart" uri="{C3380CC4-5D6E-409C-BE32-E72D297353CC}">
              <c16:uniqueId val="{00000007-F118-4226-BAA7-09320043AC6E}"/>
            </c:ext>
          </c:extLst>
        </c:ser>
        <c:ser>
          <c:idx val="2"/>
          <c:order val="2"/>
          <c:tx>
            <c:strRef>
              <c:f>グラフワーク２!$E$776</c:f>
              <c:strCache>
                <c:ptCount val="1"/>
                <c:pt idx="0">
                  <c:v>沿岸地域</c:v>
                </c:pt>
              </c:strCache>
            </c:strRef>
          </c:tx>
          <c:spPr>
            <a:pattFill prst="smGrid">
              <a:fgClr>
                <a:sysClr val="windowText" lastClr="000000"/>
              </a:fgClr>
              <a:bgClr>
                <a:sysClr val="window" lastClr="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グラフワーク２!$B$777:$B$788</c:f>
              <c:strCache>
                <c:ptCount val="12"/>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pt idx="11">
                  <c:v>無効回答</c:v>
                </c:pt>
              </c:strCache>
            </c:strRef>
          </c:cat>
          <c:val>
            <c:numRef>
              <c:f>グラフワーク２!$E$777:$E$788</c:f>
              <c:numCache>
                <c:formatCode>0.0_ </c:formatCode>
                <c:ptCount val="12"/>
                <c:pt idx="0">
                  <c:v>68.292682926829272</c:v>
                </c:pt>
                <c:pt idx="1">
                  <c:v>36.585365853658537</c:v>
                </c:pt>
                <c:pt idx="2">
                  <c:v>34.146341463414636</c:v>
                </c:pt>
                <c:pt idx="3">
                  <c:v>14.634146341463413</c:v>
                </c:pt>
                <c:pt idx="4">
                  <c:v>34.146341463414636</c:v>
                </c:pt>
                <c:pt idx="5">
                  <c:v>31.707317073170731</c:v>
                </c:pt>
                <c:pt idx="6">
                  <c:v>31.707317073170731</c:v>
                </c:pt>
                <c:pt idx="7">
                  <c:v>19.512195121951219</c:v>
                </c:pt>
                <c:pt idx="8">
                  <c:v>4.8780487804878048</c:v>
                </c:pt>
                <c:pt idx="9">
                  <c:v>2.4390243902439024</c:v>
                </c:pt>
                <c:pt idx="10">
                  <c:v>0</c:v>
                </c:pt>
                <c:pt idx="11">
                  <c:v>0</c:v>
                </c:pt>
              </c:numCache>
            </c:numRef>
          </c:val>
          <c:extLst>
            <c:ext xmlns:c16="http://schemas.microsoft.com/office/drawing/2014/chart" uri="{C3380CC4-5D6E-409C-BE32-E72D297353CC}">
              <c16:uniqueId val="{00000008-F118-4226-BAA7-09320043AC6E}"/>
            </c:ext>
          </c:extLst>
        </c:ser>
        <c:ser>
          <c:idx val="3"/>
          <c:order val="3"/>
          <c:tx>
            <c:strRef>
              <c:f>グラフワーク２!$F$776</c:f>
              <c:strCache>
                <c:ptCount val="1"/>
                <c:pt idx="0">
                  <c:v>県北地域</c:v>
                </c:pt>
              </c:strCache>
            </c:strRef>
          </c:tx>
          <c:spPr>
            <a:pattFill prst="pct25">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118-4226-BAA7-09320043AC6E}"/>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グラフワーク２!$B$777:$B$788</c:f>
              <c:strCache>
                <c:ptCount val="12"/>
                <c:pt idx="0">
                  <c:v>親が過保護</c:v>
                </c:pt>
                <c:pt idx="1">
                  <c:v>親がしつけや教育に無関心</c:v>
                </c:pt>
                <c:pt idx="2">
                  <c:v>親子の会話が不足</c:v>
                </c:pt>
                <c:pt idx="3">
                  <c:v>親が教育に自信がもてない</c:v>
                </c:pt>
                <c:pt idx="4">
                  <c:v>親がしつけや教育の仕方がわからない</c:v>
                </c:pt>
                <c:pt idx="5">
                  <c:v>親が学校や塾に依存しすぎている</c:v>
                </c:pt>
                <c:pt idx="6">
                  <c:v>家族のふれあいが不足</c:v>
                </c:pt>
                <c:pt idx="7">
                  <c:v>父親の存在感が低下</c:v>
                </c:pt>
                <c:pt idx="8">
                  <c:v>母親の存在感が低下</c:v>
                </c:pt>
                <c:pt idx="9">
                  <c:v>その他</c:v>
                </c:pt>
                <c:pt idx="10">
                  <c:v>無回答</c:v>
                </c:pt>
                <c:pt idx="11">
                  <c:v>無効回答</c:v>
                </c:pt>
              </c:strCache>
            </c:strRef>
          </c:cat>
          <c:val>
            <c:numRef>
              <c:f>グラフワーク２!$F$777:$F$788</c:f>
              <c:numCache>
                <c:formatCode>0.0_ </c:formatCode>
                <c:ptCount val="12"/>
                <c:pt idx="0">
                  <c:v>52</c:v>
                </c:pt>
                <c:pt idx="1">
                  <c:v>48</c:v>
                </c:pt>
                <c:pt idx="2">
                  <c:v>60</c:v>
                </c:pt>
                <c:pt idx="3">
                  <c:v>20</c:v>
                </c:pt>
                <c:pt idx="4">
                  <c:v>40</c:v>
                </c:pt>
                <c:pt idx="5">
                  <c:v>40</c:v>
                </c:pt>
                <c:pt idx="6">
                  <c:v>60</c:v>
                </c:pt>
                <c:pt idx="7">
                  <c:v>16</c:v>
                </c:pt>
                <c:pt idx="8">
                  <c:v>0</c:v>
                </c:pt>
                <c:pt idx="9">
                  <c:v>4</c:v>
                </c:pt>
                <c:pt idx="10">
                  <c:v>0</c:v>
                </c:pt>
                <c:pt idx="11">
                  <c:v>0</c:v>
                </c:pt>
              </c:numCache>
            </c:numRef>
          </c:val>
          <c:extLst>
            <c:ext xmlns:c16="http://schemas.microsoft.com/office/drawing/2014/chart" uri="{C3380CC4-5D6E-409C-BE32-E72D297353CC}">
              <c16:uniqueId val="{0000000A-F118-4226-BAA7-09320043AC6E}"/>
            </c:ext>
          </c:extLst>
        </c:ser>
        <c:dLbls>
          <c:showLegendKey val="0"/>
          <c:showVal val="0"/>
          <c:showCatName val="0"/>
          <c:showSerName val="0"/>
          <c:showPercent val="0"/>
          <c:showBubbleSize val="0"/>
        </c:dLbls>
        <c:gapWidth val="40"/>
        <c:axId val="247499672"/>
        <c:axId val="247500064"/>
      </c:barChart>
      <c:catAx>
        <c:axId val="247499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0064"/>
        <c:crosses val="autoZero"/>
        <c:auto val="1"/>
        <c:lblAlgn val="ctr"/>
        <c:lblOffset val="100"/>
        <c:tickLblSkip val="1"/>
        <c:tickMarkSkip val="1"/>
        <c:noMultiLvlLbl val="0"/>
      </c:catAx>
      <c:valAx>
        <c:axId val="24750006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499672"/>
        <c:crosses val="autoZero"/>
        <c:crossBetween val="between"/>
        <c:majorUnit val="20"/>
      </c:valAx>
      <c:spPr>
        <a:noFill/>
        <a:ln w="3175">
          <a:solidFill>
            <a:srgbClr val="000000"/>
          </a:solidFill>
          <a:prstDash val="solid"/>
        </a:ln>
      </c:spPr>
    </c:plotArea>
    <c:legend>
      <c:legendPos val="r"/>
      <c:layout>
        <c:manualLayout>
          <c:xMode val="edge"/>
          <c:yMode val="edge"/>
          <c:x val="0.72313769734007127"/>
          <c:y val="0.81476849007319463"/>
          <c:w val="0.22610224468210138"/>
          <c:h val="0.1565688322573123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8095651395848248"/>
          <c:y val="6.8273226251149621E-2"/>
          <c:w val="0.66601318301121448"/>
          <c:h val="0.91365641012567878"/>
        </c:manualLayout>
      </c:layout>
      <c:barChart>
        <c:barDir val="bar"/>
        <c:grouping val="clustered"/>
        <c:varyColors val="0"/>
        <c:ser>
          <c:idx val="0"/>
          <c:order val="0"/>
          <c:tx>
            <c:strRef>
              <c:f>グラフワーク２!$C$472</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151-4019-87C4-052EF0FC85D7}"/>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151-4019-87C4-052EF0FC85D7}"/>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151-4019-87C4-052EF0FC85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グラフワーク２!$B$473:$B$482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グラフワーク２!$C$473:$C$482</c:f>
              <c:numCache>
                <c:formatCode>0.0_ </c:formatCode>
                <c:ptCount val="10"/>
                <c:pt idx="0">
                  <c:v>4.918032786885246</c:v>
                </c:pt>
                <c:pt idx="1">
                  <c:v>10.245901639344263</c:v>
                </c:pt>
                <c:pt idx="2">
                  <c:v>23.155737704918032</c:v>
                </c:pt>
                <c:pt idx="3">
                  <c:v>25.614754098360653</c:v>
                </c:pt>
                <c:pt idx="4">
                  <c:v>14.959016393442623</c:v>
                </c:pt>
                <c:pt idx="5">
                  <c:v>7.1721311475409832</c:v>
                </c:pt>
                <c:pt idx="6">
                  <c:v>5.3278688524590159</c:v>
                </c:pt>
                <c:pt idx="7">
                  <c:v>7.7868852459016393</c:v>
                </c:pt>
                <c:pt idx="8">
                  <c:v>0.81967213114754101</c:v>
                </c:pt>
                <c:pt idx="9">
                  <c:v>0</c:v>
                </c:pt>
              </c:numCache>
            </c:numRef>
          </c:val>
          <c:extLst>
            <c:ext xmlns:c16="http://schemas.microsoft.com/office/drawing/2014/chart" uri="{C3380CC4-5D6E-409C-BE32-E72D297353CC}">
              <c16:uniqueId val="{00000003-D151-4019-87C4-052EF0FC85D7}"/>
            </c:ext>
          </c:extLst>
        </c:ser>
        <c:ser>
          <c:idx val="1"/>
          <c:order val="1"/>
          <c:tx>
            <c:strRef>
              <c:f>グラフワーク２!$D$472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9921-41F1-BE6A-33977BA42113}"/>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9921-41F1-BE6A-33977BA42113}"/>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9921-41F1-BE6A-33977BA42113}"/>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グラフワーク２!$B$473:$B$482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グラフワーク２!$D$473:$D$482</c:f>
              <c:numCache>
                <c:formatCode>0.0_ </c:formatCode>
                <c:ptCount val="10"/>
                <c:pt idx="0">
                  <c:v>3.3707865168539324</c:v>
                </c:pt>
                <c:pt idx="1">
                  <c:v>10.112359550561797</c:v>
                </c:pt>
                <c:pt idx="2">
                  <c:v>26.966292134831459</c:v>
                </c:pt>
                <c:pt idx="3">
                  <c:v>24.719101123595504</c:v>
                </c:pt>
                <c:pt idx="4">
                  <c:v>10.112359550561797</c:v>
                </c:pt>
                <c:pt idx="5">
                  <c:v>5.6179775280898872</c:v>
                </c:pt>
                <c:pt idx="6">
                  <c:v>6.7415730337078648</c:v>
                </c:pt>
                <c:pt idx="7">
                  <c:v>11.235955056179774</c:v>
                </c:pt>
                <c:pt idx="8">
                  <c:v>1.1235955056179776</c:v>
                </c:pt>
                <c:pt idx="9">
                  <c:v>0</c:v>
                </c:pt>
              </c:numCache>
            </c:numRef>
          </c:val>
          <c:extLst>
            <c:ext xmlns:c16="http://schemas.microsoft.com/office/drawing/2014/chart" uri="{C3380CC4-5D6E-409C-BE32-E72D297353CC}">
              <c16:uniqueId val="{00000007-D151-4019-87C4-052EF0FC85D7}"/>
            </c:ext>
          </c:extLst>
        </c:ser>
        <c:ser>
          <c:idx val="2"/>
          <c:order val="2"/>
          <c:tx>
            <c:strRef>
              <c:f>グラフワーク２!$E$472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グラフワーク２!$B$473:$B$482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グラフワーク２!$E$473:$E$482</c:f>
              <c:numCache>
                <c:formatCode>0.0_ </c:formatCode>
                <c:ptCount val="10"/>
                <c:pt idx="0">
                  <c:v>5.2631578947368416</c:v>
                </c:pt>
                <c:pt idx="1">
                  <c:v>10.275689223057643</c:v>
                </c:pt>
                <c:pt idx="2">
                  <c:v>22.305764411027567</c:v>
                </c:pt>
                <c:pt idx="3">
                  <c:v>25.814536340852129</c:v>
                </c:pt>
                <c:pt idx="4">
                  <c:v>16.040100250626566</c:v>
                </c:pt>
                <c:pt idx="5">
                  <c:v>7.518796992481203</c:v>
                </c:pt>
                <c:pt idx="6">
                  <c:v>5.0125313283208017</c:v>
                </c:pt>
                <c:pt idx="7">
                  <c:v>7.0175438596491224</c:v>
                </c:pt>
                <c:pt idx="8">
                  <c:v>0.75187969924812026</c:v>
                </c:pt>
                <c:pt idx="9">
                  <c:v>0</c:v>
                </c:pt>
              </c:numCache>
            </c:numRef>
          </c:val>
          <c:extLst>
            <c:ext xmlns:c16="http://schemas.microsoft.com/office/drawing/2014/chart" uri="{C3380CC4-5D6E-409C-BE32-E72D297353CC}">
              <c16:uniqueId val="{00000008-D151-4019-87C4-052EF0FC85D7}"/>
            </c:ext>
          </c:extLst>
        </c:ser>
        <c:ser>
          <c:idx val="3"/>
          <c:order val="3"/>
          <c:tx>
            <c:strRef>
              <c:f>グラフワーク２!$F$472</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151-4019-87C4-052EF0FC85D7}"/>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グラフワーク２!$B$473:$B$482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グラフワーク２!$F$473:$F$482</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D151-4019-87C4-052EF0FC85D7}"/>
            </c:ext>
          </c:extLst>
        </c:ser>
        <c:ser>
          <c:idx val="4"/>
          <c:order val="4"/>
          <c:tx>
            <c:strRef>
              <c:f>グラフワーク２!$G$472</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グラフワーク２!$B$473:$B$482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グラフワーク２!$G$473:$G$482</c:f>
              <c:numCache>
                <c:formatCode>0.0_ </c:formatCode>
                <c:ptCount val="10"/>
                <c:pt idx="0">
                  <c:v>7.7244258872651361</c:v>
                </c:pt>
                <c:pt idx="1">
                  <c:v>15.448851774530272</c:v>
                </c:pt>
                <c:pt idx="2">
                  <c:v>25.469728601252609</c:v>
                </c:pt>
                <c:pt idx="3">
                  <c:v>22.129436325678498</c:v>
                </c:pt>
                <c:pt idx="4">
                  <c:v>14.405010438413361</c:v>
                </c:pt>
                <c:pt idx="5">
                  <c:v>3.5490605427974948</c:v>
                </c:pt>
                <c:pt idx="6">
                  <c:v>4.5929018789144047</c:v>
                </c:pt>
                <c:pt idx="7">
                  <c:v>5.6367432150313155</c:v>
                </c:pt>
                <c:pt idx="8">
                  <c:v>1.0438413361169103</c:v>
                </c:pt>
              </c:numCache>
            </c:numRef>
          </c:val>
          <c:extLst>
            <c:ext xmlns:c16="http://schemas.microsoft.com/office/drawing/2014/chart" uri="{C3380CC4-5D6E-409C-BE32-E72D297353CC}">
              <c16:uniqueId val="{00000000-A7B8-4CDB-9745-B693E4504923}"/>
            </c:ext>
          </c:extLst>
        </c:ser>
        <c:dLbls>
          <c:showLegendKey val="0"/>
          <c:showVal val="0"/>
          <c:showCatName val="0"/>
          <c:showSerName val="0"/>
          <c:showPercent val="0"/>
          <c:showBubbleSize val="0"/>
        </c:dLbls>
        <c:gapWidth val="40"/>
        <c:axId val="247500848"/>
        <c:axId val="247501240"/>
      </c:barChart>
      <c:catAx>
        <c:axId val="247500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1240"/>
        <c:crosses val="autoZero"/>
        <c:auto val="1"/>
        <c:lblAlgn val="ctr"/>
        <c:lblOffset val="100"/>
        <c:tickLblSkip val="1"/>
        <c:tickMarkSkip val="1"/>
        <c:noMultiLvlLbl val="0"/>
      </c:catAx>
      <c:valAx>
        <c:axId val="2475012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0848"/>
        <c:crosses val="autoZero"/>
        <c:crossBetween val="between"/>
        <c:majorUnit val="25"/>
      </c:valAx>
      <c:spPr>
        <a:noFill/>
        <a:ln w="3175">
          <a:solidFill>
            <a:srgbClr val="000000"/>
          </a:solidFill>
          <a:prstDash val="solid"/>
        </a:ln>
      </c:spPr>
    </c:plotArea>
    <c:legend>
      <c:legendPos val="r"/>
      <c:layout>
        <c:manualLayout>
          <c:xMode val="edge"/>
          <c:yMode val="edge"/>
          <c:x val="0.75349737532808403"/>
          <c:y val="0.78050022156321364"/>
          <c:w val="0.15707731183669335"/>
          <c:h val="0.1594204542875944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750364537766116"/>
          <c:y val="6.8273226251149621E-2"/>
          <c:w val="0.8190042911302754"/>
          <c:h val="0.91365641012567878"/>
        </c:manualLayout>
      </c:layout>
      <c:barChart>
        <c:barDir val="bar"/>
        <c:grouping val="clustered"/>
        <c:varyColors val="0"/>
        <c:ser>
          <c:idx val="0"/>
          <c:order val="0"/>
          <c:tx>
            <c:strRef>
              <c:f>グラフワーク２!$J$472</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AC1-471E-A0A5-9DE907A4B4D1}"/>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AC1-471E-A0A5-9DE907A4B4D1}"/>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AC1-471E-A0A5-9DE907A4B4D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グラフワーク２!$I$473:$I$482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グラフワーク２!$J$473:$J$482</c:f>
              <c:numCache>
                <c:formatCode>0.0_ </c:formatCode>
                <c:ptCount val="10"/>
                <c:pt idx="0">
                  <c:v>4.7131147540983607</c:v>
                </c:pt>
                <c:pt idx="1">
                  <c:v>6.557377049180328</c:v>
                </c:pt>
                <c:pt idx="2">
                  <c:v>25.204918032786882</c:v>
                </c:pt>
                <c:pt idx="3">
                  <c:v>29.098360655737704</c:v>
                </c:pt>
                <c:pt idx="4">
                  <c:v>17.418032786885245</c:v>
                </c:pt>
                <c:pt idx="5">
                  <c:v>9.6311475409836067</c:v>
                </c:pt>
                <c:pt idx="6">
                  <c:v>7.1721311475409832</c:v>
                </c:pt>
                <c:pt idx="8">
                  <c:v>0.20491803278688525</c:v>
                </c:pt>
                <c:pt idx="9">
                  <c:v>0</c:v>
                </c:pt>
              </c:numCache>
            </c:numRef>
          </c:val>
          <c:extLst>
            <c:ext xmlns:c16="http://schemas.microsoft.com/office/drawing/2014/chart" uri="{C3380CC4-5D6E-409C-BE32-E72D297353CC}">
              <c16:uniqueId val="{00000003-DAC1-471E-A0A5-9DE907A4B4D1}"/>
            </c:ext>
          </c:extLst>
        </c:ser>
        <c:ser>
          <c:idx val="1"/>
          <c:order val="1"/>
          <c:tx>
            <c:strRef>
              <c:f>グラフワーク２!$K$472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B20-49CC-BB1D-BB22A94D6584}"/>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BB20-49CC-BB1D-BB22A94D6584}"/>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BB20-49CC-BB1D-BB22A94D6584}"/>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グラフワーク２!$I$473:$I$482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グラフワーク２!$K$473:$K$482</c:f>
              <c:numCache>
                <c:formatCode>0.0_ </c:formatCode>
                <c:ptCount val="10"/>
                <c:pt idx="0">
                  <c:v>5.0632911392405067</c:v>
                </c:pt>
                <c:pt idx="1">
                  <c:v>6.3291139240506329</c:v>
                </c:pt>
                <c:pt idx="2">
                  <c:v>25.738396624472575</c:v>
                </c:pt>
                <c:pt idx="3">
                  <c:v>27.848101265822784</c:v>
                </c:pt>
                <c:pt idx="4">
                  <c:v>18.565400843881857</c:v>
                </c:pt>
                <c:pt idx="5">
                  <c:v>9.2827004219409286</c:v>
                </c:pt>
                <c:pt idx="6">
                  <c:v>7.1729957805907167</c:v>
                </c:pt>
                <c:pt idx="8">
                  <c:v>0</c:v>
                </c:pt>
                <c:pt idx="9">
                  <c:v>0</c:v>
                </c:pt>
              </c:numCache>
            </c:numRef>
          </c:val>
          <c:extLst>
            <c:ext xmlns:c16="http://schemas.microsoft.com/office/drawing/2014/chart" uri="{C3380CC4-5D6E-409C-BE32-E72D297353CC}">
              <c16:uniqueId val="{00000007-DAC1-471E-A0A5-9DE907A4B4D1}"/>
            </c:ext>
          </c:extLst>
        </c:ser>
        <c:ser>
          <c:idx val="2"/>
          <c:order val="2"/>
          <c:tx>
            <c:strRef>
              <c:f>グラフワーク２!$L$472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グラフワーク２!$I$473:$I$482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グラフワーク２!$L$473:$L$482</c:f>
              <c:numCache>
                <c:formatCode>0.0_ </c:formatCode>
                <c:ptCount val="10"/>
                <c:pt idx="0">
                  <c:v>4.4176706827309236</c:v>
                </c:pt>
                <c:pt idx="1">
                  <c:v>6.8273092369477917</c:v>
                </c:pt>
                <c:pt idx="2">
                  <c:v>24.899598393574294</c:v>
                </c:pt>
                <c:pt idx="3">
                  <c:v>29.718875502008029</c:v>
                </c:pt>
                <c:pt idx="4">
                  <c:v>16.46586345381526</c:v>
                </c:pt>
                <c:pt idx="5">
                  <c:v>10.040160642570282</c:v>
                </c:pt>
                <c:pt idx="6">
                  <c:v>7.2289156626506017</c:v>
                </c:pt>
                <c:pt idx="8">
                  <c:v>0.40160642570281119</c:v>
                </c:pt>
                <c:pt idx="9">
                  <c:v>0</c:v>
                </c:pt>
              </c:numCache>
            </c:numRef>
          </c:val>
          <c:extLst>
            <c:ext xmlns:c16="http://schemas.microsoft.com/office/drawing/2014/chart" uri="{C3380CC4-5D6E-409C-BE32-E72D297353CC}">
              <c16:uniqueId val="{00000008-DAC1-471E-A0A5-9DE907A4B4D1}"/>
            </c:ext>
          </c:extLst>
        </c:ser>
        <c:ser>
          <c:idx val="3"/>
          <c:order val="3"/>
          <c:tx>
            <c:strRef>
              <c:f>グラフワーク２!$M$472</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AC1-471E-A0A5-9DE907A4B4D1}"/>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グラフワーク２!$I$473:$I$482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グラフワーク２!$M$473:$M$482</c:f>
              <c:numCache>
                <c:formatCode>0.0_ </c:formatCode>
                <c:ptCount val="10"/>
                <c:pt idx="0">
                  <c:v>0</c:v>
                </c:pt>
                <c:pt idx="1">
                  <c:v>0</c:v>
                </c:pt>
                <c:pt idx="2">
                  <c:v>0</c:v>
                </c:pt>
                <c:pt idx="3">
                  <c:v>100</c:v>
                </c:pt>
                <c:pt idx="4">
                  <c:v>0</c:v>
                </c:pt>
                <c:pt idx="5">
                  <c:v>0</c:v>
                </c:pt>
                <c:pt idx="6">
                  <c:v>0</c:v>
                </c:pt>
                <c:pt idx="8">
                  <c:v>0</c:v>
                </c:pt>
                <c:pt idx="9">
                  <c:v>0</c:v>
                </c:pt>
              </c:numCache>
            </c:numRef>
          </c:val>
          <c:extLst>
            <c:ext xmlns:c16="http://schemas.microsoft.com/office/drawing/2014/chart" uri="{C3380CC4-5D6E-409C-BE32-E72D297353CC}">
              <c16:uniqueId val="{0000000A-DAC1-471E-A0A5-9DE907A4B4D1}"/>
            </c:ext>
          </c:extLst>
        </c:ser>
        <c:ser>
          <c:idx val="4"/>
          <c:order val="4"/>
          <c:tx>
            <c:strRef>
              <c:f>グラフワーク２!$N$472</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txPr>
              <a:bodyPr wrap="square" lIns="38100" tIns="19050" rIns="38100" bIns="19050" anchor="ctr">
                <a:spAutoFit/>
              </a:bodyPr>
              <a:lstStyle/>
              <a:p>
                <a:pPr>
                  <a:defRPr sz="7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グラフワーク２!$I$473:$I$482</c:f>
              <c:strCache>
                <c:ptCount val="10"/>
                <c:pt idx="0">
                  <c:v>しない</c:v>
                </c:pt>
                <c:pt idx="1">
                  <c:v>３０分以内</c:v>
                </c:pt>
                <c:pt idx="2">
                  <c:v>１時間くらい</c:v>
                </c:pt>
                <c:pt idx="3">
                  <c:v>２時間くらい</c:v>
                </c:pt>
                <c:pt idx="4">
                  <c:v>３時間くらい</c:v>
                </c:pt>
                <c:pt idx="5">
                  <c:v>４時間くらい</c:v>
                </c:pt>
                <c:pt idx="6">
                  <c:v>５時間以上</c:v>
                </c:pt>
                <c:pt idx="7">
                  <c:v>わからない</c:v>
                </c:pt>
                <c:pt idx="8">
                  <c:v>無回答</c:v>
                </c:pt>
                <c:pt idx="9">
                  <c:v>無効回答</c:v>
                </c:pt>
              </c:strCache>
            </c:strRef>
          </c:cat>
          <c:val>
            <c:numRef>
              <c:f>グラフワーク２!$N$473:$N$482</c:f>
              <c:numCache>
                <c:formatCode>0.0_ </c:formatCode>
                <c:ptCount val="10"/>
                <c:pt idx="0">
                  <c:v>10.330578512396695</c:v>
                </c:pt>
                <c:pt idx="1">
                  <c:v>11.776859504132231</c:v>
                </c:pt>
                <c:pt idx="2">
                  <c:v>25.619834710743802</c:v>
                </c:pt>
                <c:pt idx="3">
                  <c:v>24.793388429752067</c:v>
                </c:pt>
                <c:pt idx="4">
                  <c:v>15.082644628099173</c:v>
                </c:pt>
                <c:pt idx="5">
                  <c:v>8.2644628099173545</c:v>
                </c:pt>
                <c:pt idx="6">
                  <c:v>4.1322314049586772</c:v>
                </c:pt>
                <c:pt idx="8">
                  <c:v>0</c:v>
                </c:pt>
              </c:numCache>
            </c:numRef>
          </c:val>
          <c:extLst>
            <c:ext xmlns:c16="http://schemas.microsoft.com/office/drawing/2014/chart" uri="{C3380CC4-5D6E-409C-BE32-E72D297353CC}">
              <c16:uniqueId val="{00000000-3878-4DE1-B89C-BCE73AFAA3D0}"/>
            </c:ext>
          </c:extLst>
        </c:ser>
        <c:dLbls>
          <c:showLegendKey val="0"/>
          <c:showVal val="0"/>
          <c:showCatName val="0"/>
          <c:showSerName val="0"/>
          <c:showPercent val="0"/>
          <c:showBubbleSize val="0"/>
        </c:dLbls>
        <c:gapWidth val="40"/>
        <c:axId val="247502024"/>
        <c:axId val="247502416"/>
      </c:barChart>
      <c:catAx>
        <c:axId val="247502024"/>
        <c:scaling>
          <c:orientation val="maxMin"/>
        </c:scaling>
        <c:delete val="1"/>
        <c:axPos val="l"/>
        <c:numFmt formatCode="General" sourceLinked="1"/>
        <c:majorTickMark val="out"/>
        <c:minorTickMark val="none"/>
        <c:tickLblPos val="nextTo"/>
        <c:crossAx val="247502416"/>
        <c:crosses val="autoZero"/>
        <c:auto val="1"/>
        <c:lblAlgn val="ctr"/>
        <c:lblOffset val="100"/>
        <c:noMultiLvlLbl val="0"/>
      </c:catAx>
      <c:valAx>
        <c:axId val="247502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2024"/>
        <c:crosses val="autoZero"/>
        <c:crossBetween val="between"/>
        <c:majorUnit val="25"/>
      </c:valAx>
      <c:spPr>
        <a:noFill/>
        <a:ln w="3175">
          <a:solidFill>
            <a:srgbClr val="000000"/>
          </a:solidFill>
          <a:prstDash val="solid"/>
        </a:ln>
      </c:spPr>
    </c:plotArea>
    <c:legend>
      <c:legendPos val="r"/>
      <c:layout>
        <c:manualLayout>
          <c:xMode val="edge"/>
          <c:yMode val="edge"/>
          <c:x val="0.6757555305586801"/>
          <c:y val="0.78699372805672019"/>
          <c:w val="0.21896518329205097"/>
          <c:h val="0.1594204542875944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19498292048994E-2"/>
          <c:y val="0.15425531914893617"/>
          <c:w val="0.70639928629610949"/>
          <c:h val="0.82446808510638303"/>
        </c:manualLayout>
      </c:layout>
      <c:barChart>
        <c:barDir val="bar"/>
        <c:grouping val="percentStacked"/>
        <c:varyColors val="0"/>
        <c:ser>
          <c:idx val="0"/>
          <c:order val="0"/>
          <c:tx>
            <c:strRef>
              <c:f>グラフワーク２!$B$487</c:f>
              <c:strCache>
                <c:ptCount val="1"/>
                <c:pt idx="0">
                  <c:v>理解している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05C-4DAE-B931-622CE05AA8D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05C-4DAE-B931-622CE05AA8D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C05C-4DAE-B931-622CE05AA8D4}"/>
                </c:ext>
              </c:extLst>
            </c:dLbl>
            <c:dLbl>
              <c:idx val="3"/>
              <c:delete val="1"/>
              <c:extLst>
                <c:ext xmlns:c15="http://schemas.microsoft.com/office/drawing/2012/chart" uri="{CE6537A1-D6FC-4f65-9D91-7224C49458BB}"/>
                <c:ext xmlns:c16="http://schemas.microsoft.com/office/drawing/2014/chart" uri="{C3380CC4-5D6E-409C-BE32-E72D297353CC}">
                  <c16:uniqueId val="{00000001-8415-44A1-A142-BB465CDA1B3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グラフワーク２!$C$486:$G$486</c:f>
              <c:strCache>
                <c:ptCount val="5"/>
                <c:pt idx="0">
                  <c:v>合計</c:v>
                </c:pt>
                <c:pt idx="1">
                  <c:v>男性</c:v>
                </c:pt>
                <c:pt idx="2">
                  <c:v>女性</c:v>
                </c:pt>
                <c:pt idx="3">
                  <c:v>その他</c:v>
                </c:pt>
                <c:pt idx="4">
                  <c:v>前回調査</c:v>
                </c:pt>
              </c:strCache>
            </c:strRef>
          </c:cat>
          <c:val>
            <c:numRef>
              <c:f>グラフワーク２!$C$487:$G$487</c:f>
              <c:numCache>
                <c:formatCode>0.0_ </c:formatCode>
                <c:ptCount val="5"/>
                <c:pt idx="0">
                  <c:v>44.467213114754102</c:v>
                </c:pt>
                <c:pt idx="1">
                  <c:v>57.303370786516851</c:v>
                </c:pt>
                <c:pt idx="2">
                  <c:v>41.604010025062657</c:v>
                </c:pt>
                <c:pt idx="3">
                  <c:v>0</c:v>
                </c:pt>
                <c:pt idx="4">
                  <c:v>40.709812108559497</c:v>
                </c:pt>
              </c:numCache>
            </c:numRef>
          </c:val>
          <c:extLst>
            <c:ext xmlns:c16="http://schemas.microsoft.com/office/drawing/2014/chart" uri="{C3380CC4-5D6E-409C-BE32-E72D297353CC}">
              <c16:uniqueId val="{00000003-C05C-4DAE-B931-622CE05AA8D4}"/>
            </c:ext>
          </c:extLst>
        </c:ser>
        <c:ser>
          <c:idx val="1"/>
          <c:order val="1"/>
          <c:tx>
            <c:strRef>
              <c:f>グラフワーク２!$B$488</c:f>
              <c:strCache>
                <c:ptCount val="1"/>
                <c:pt idx="0">
                  <c:v>だいたい理解している</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8415-44A1-A142-BB465CDA1B3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グラフワーク２!$C$486:$G$486</c:f>
              <c:strCache>
                <c:ptCount val="5"/>
                <c:pt idx="0">
                  <c:v>合計</c:v>
                </c:pt>
                <c:pt idx="1">
                  <c:v>男性</c:v>
                </c:pt>
                <c:pt idx="2">
                  <c:v>女性</c:v>
                </c:pt>
                <c:pt idx="3">
                  <c:v>その他</c:v>
                </c:pt>
                <c:pt idx="4">
                  <c:v>前回調査</c:v>
                </c:pt>
              </c:strCache>
            </c:strRef>
          </c:cat>
          <c:val>
            <c:numRef>
              <c:f>グラフワーク２!$C$488:$G$488</c:f>
              <c:numCache>
                <c:formatCode>0.0_ </c:formatCode>
                <c:ptCount val="5"/>
                <c:pt idx="0">
                  <c:v>40.983606557377051</c:v>
                </c:pt>
                <c:pt idx="1">
                  <c:v>32.584269662921351</c:v>
                </c:pt>
                <c:pt idx="2">
                  <c:v>42.857142857142854</c:v>
                </c:pt>
                <c:pt idx="3">
                  <c:v>0</c:v>
                </c:pt>
                <c:pt idx="4">
                  <c:v>44.467640918580379</c:v>
                </c:pt>
              </c:numCache>
            </c:numRef>
          </c:val>
          <c:extLst>
            <c:ext xmlns:c16="http://schemas.microsoft.com/office/drawing/2014/chart" uri="{C3380CC4-5D6E-409C-BE32-E72D297353CC}">
              <c16:uniqueId val="{00000004-C05C-4DAE-B931-622CE05AA8D4}"/>
            </c:ext>
          </c:extLst>
        </c:ser>
        <c:ser>
          <c:idx val="2"/>
          <c:order val="2"/>
          <c:tx>
            <c:strRef>
              <c:f>グラフワーク２!$B$489</c:f>
              <c:strCache>
                <c:ptCount val="1"/>
                <c:pt idx="0">
                  <c:v>あまりわからない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C05C-4DAE-B931-622CE05AA8D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C05C-4DAE-B931-622CE05AA8D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C05C-4DAE-B931-622CE05AA8D4}"/>
                </c:ext>
              </c:extLst>
            </c:dLbl>
            <c:dLbl>
              <c:idx val="3"/>
              <c:delete val="1"/>
              <c:extLst>
                <c:ext xmlns:c15="http://schemas.microsoft.com/office/drawing/2012/chart" uri="{CE6537A1-D6FC-4f65-9D91-7224C49458BB}"/>
                <c:ext xmlns:c16="http://schemas.microsoft.com/office/drawing/2014/chart" uri="{C3380CC4-5D6E-409C-BE32-E72D297353CC}">
                  <c16:uniqueId val="{00000008-C05C-4DAE-B931-622CE05AA8D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グラフワーク２!$C$486:$G$486</c:f>
              <c:strCache>
                <c:ptCount val="5"/>
                <c:pt idx="0">
                  <c:v>合計</c:v>
                </c:pt>
                <c:pt idx="1">
                  <c:v>男性</c:v>
                </c:pt>
                <c:pt idx="2">
                  <c:v>女性</c:v>
                </c:pt>
                <c:pt idx="3">
                  <c:v>その他</c:v>
                </c:pt>
                <c:pt idx="4">
                  <c:v>前回調査</c:v>
                </c:pt>
              </c:strCache>
            </c:strRef>
          </c:cat>
          <c:val>
            <c:numRef>
              <c:f>グラフワーク２!$C$489:$G$489</c:f>
              <c:numCache>
                <c:formatCode>0.0_ </c:formatCode>
                <c:ptCount val="5"/>
                <c:pt idx="0">
                  <c:v>10.040983606557377</c:v>
                </c:pt>
                <c:pt idx="1">
                  <c:v>7.8651685393258424</c:v>
                </c:pt>
                <c:pt idx="2">
                  <c:v>10.526315789473683</c:v>
                </c:pt>
                <c:pt idx="3">
                  <c:v>0</c:v>
                </c:pt>
                <c:pt idx="4">
                  <c:v>10.438413361169102</c:v>
                </c:pt>
              </c:numCache>
            </c:numRef>
          </c:val>
          <c:extLst>
            <c:ext xmlns:c16="http://schemas.microsoft.com/office/drawing/2014/chart" uri="{C3380CC4-5D6E-409C-BE32-E72D297353CC}">
              <c16:uniqueId val="{00000009-C05C-4DAE-B931-622CE05AA8D4}"/>
            </c:ext>
          </c:extLst>
        </c:ser>
        <c:ser>
          <c:idx val="3"/>
          <c:order val="3"/>
          <c:tx>
            <c:strRef>
              <c:f>グラフワーク２!$B$490</c:f>
              <c:strCache>
                <c:ptCount val="1"/>
                <c:pt idx="0">
                  <c:v>全くわからない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532567049808429E-2"/>
                  <c:y val="2.5000656167979002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05C-4DAE-B931-622CE05AA8D4}"/>
                </c:ext>
              </c:extLst>
            </c:dLbl>
            <c:dLbl>
              <c:idx val="1"/>
              <c:layout>
                <c:manualLayout>
                  <c:x val="1.0946907498631475E-2"/>
                  <c:y val="5.0000656167979003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05C-4DAE-B931-622CE05AA8D4}"/>
                </c:ext>
              </c:extLst>
            </c:dLbl>
            <c:dLbl>
              <c:idx val="2"/>
              <c:layout>
                <c:manualLayout>
                  <c:x val="1.0946907498631636E-2"/>
                  <c:y val="2.500000000000000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05C-4DAE-B931-622CE05AA8D4}"/>
                </c:ext>
              </c:extLst>
            </c:dLbl>
            <c:dLbl>
              <c:idx val="3"/>
              <c:delete val="1"/>
              <c:extLst>
                <c:ext xmlns:c15="http://schemas.microsoft.com/office/drawing/2012/chart" uri="{CE6537A1-D6FC-4f65-9D91-7224C49458BB}"/>
                <c:ext xmlns:c16="http://schemas.microsoft.com/office/drawing/2014/chart" uri="{C3380CC4-5D6E-409C-BE32-E72D297353CC}">
                  <c16:uniqueId val="{0000000D-C05C-4DAE-B931-622CE05AA8D4}"/>
                </c:ext>
              </c:extLst>
            </c:dLbl>
            <c:dLbl>
              <c:idx val="4"/>
              <c:layout>
                <c:manualLayout>
                  <c:x val="1.9704433497536946E-2"/>
                  <c:y val="8.333333333333333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B1-43C0-8AC1-7A23769EBE09}"/>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グラフワーク２!$C$486:$G$486</c:f>
              <c:strCache>
                <c:ptCount val="5"/>
                <c:pt idx="0">
                  <c:v>合計</c:v>
                </c:pt>
                <c:pt idx="1">
                  <c:v>男性</c:v>
                </c:pt>
                <c:pt idx="2">
                  <c:v>女性</c:v>
                </c:pt>
                <c:pt idx="3">
                  <c:v>その他</c:v>
                </c:pt>
                <c:pt idx="4">
                  <c:v>前回調査</c:v>
                </c:pt>
              </c:strCache>
            </c:strRef>
          </c:cat>
          <c:val>
            <c:numRef>
              <c:f>グラフワーク２!$C$490:$G$490</c:f>
              <c:numCache>
                <c:formatCode>0.0_ </c:formatCode>
                <c:ptCount val="5"/>
                <c:pt idx="0">
                  <c:v>3.8934426229508197</c:v>
                </c:pt>
                <c:pt idx="1">
                  <c:v>2.2471910112359552</c:v>
                </c:pt>
                <c:pt idx="2">
                  <c:v>4.2606516290726812</c:v>
                </c:pt>
                <c:pt idx="3">
                  <c:v>0</c:v>
                </c:pt>
                <c:pt idx="4">
                  <c:v>3.757828810020877</c:v>
                </c:pt>
              </c:numCache>
            </c:numRef>
          </c:val>
          <c:extLst>
            <c:ext xmlns:c16="http://schemas.microsoft.com/office/drawing/2014/chart" uri="{C3380CC4-5D6E-409C-BE32-E72D297353CC}">
              <c16:uniqueId val="{0000000E-C05C-4DAE-B931-622CE05AA8D4}"/>
            </c:ext>
          </c:extLst>
        </c:ser>
        <c:ser>
          <c:idx val="4"/>
          <c:order val="4"/>
          <c:tx>
            <c:strRef>
              <c:f>グラフワーク２!$B$491</c:f>
              <c:strCache>
                <c:ptCount val="1"/>
                <c:pt idx="0">
                  <c:v>無回答</c:v>
                </c:pt>
              </c:strCache>
            </c:strRef>
          </c:tx>
          <c:spPr>
            <a:noFill/>
            <a:ln w="12700">
              <a:solidFill>
                <a:srgbClr val="000000"/>
              </a:solidFill>
              <a:prstDash val="solid"/>
            </a:ln>
          </c:spPr>
          <c:invertIfNegative val="0"/>
          <c:dLbls>
            <c:dLbl>
              <c:idx val="0"/>
              <c:layout>
                <c:manualLayout>
                  <c:x val="2.40831964969896E-2"/>
                  <c:y val="-3.33333333333332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05C-4DAE-B931-622CE05AA8D4}"/>
                </c:ext>
              </c:extLst>
            </c:dLbl>
            <c:dLbl>
              <c:idx val="1"/>
              <c:layout>
                <c:manualLayout>
                  <c:x val="2.408319649698944E-2"/>
                  <c:y val="-3.333333333333333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05C-4DAE-B931-622CE05AA8D4}"/>
                </c:ext>
              </c:extLst>
            </c:dLbl>
            <c:dLbl>
              <c:idx val="2"/>
              <c:layout>
                <c:manualLayout>
                  <c:x val="2.40831964969896E-2"/>
                  <c:y val="-2.500000000000000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05C-4DAE-B931-622CE05AA8D4}"/>
                </c:ext>
              </c:extLst>
            </c:dLbl>
            <c:dLbl>
              <c:idx val="3"/>
              <c:delete val="1"/>
              <c:extLst>
                <c:ext xmlns:c15="http://schemas.microsoft.com/office/drawing/2012/chart" uri="{CE6537A1-D6FC-4f65-9D91-7224C49458BB}"/>
                <c:ext xmlns:c16="http://schemas.microsoft.com/office/drawing/2014/chart" uri="{C3380CC4-5D6E-409C-BE32-E72D297353CC}">
                  <c16:uniqueId val="{00000012-C05C-4DAE-B931-622CE05AA8D4}"/>
                </c:ext>
              </c:extLst>
            </c:dLbl>
            <c:dLbl>
              <c:idx val="4"/>
              <c:layout>
                <c:manualLayout>
                  <c:x val="3.0651340996168581E-2"/>
                  <c:y val="-3.333333333333333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415-44A1-A142-BB465CDA1B3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グラフワーク２!$C$486:$G$486</c:f>
              <c:strCache>
                <c:ptCount val="5"/>
                <c:pt idx="0">
                  <c:v>合計</c:v>
                </c:pt>
                <c:pt idx="1">
                  <c:v>男性</c:v>
                </c:pt>
                <c:pt idx="2">
                  <c:v>女性</c:v>
                </c:pt>
                <c:pt idx="3">
                  <c:v>その他</c:v>
                </c:pt>
                <c:pt idx="4">
                  <c:v>前回調査</c:v>
                </c:pt>
              </c:strCache>
            </c:strRef>
          </c:cat>
          <c:val>
            <c:numRef>
              <c:f>グラフワーク２!$C$491:$G$491</c:f>
              <c:numCache>
                <c:formatCode>0.0_ </c:formatCode>
                <c:ptCount val="5"/>
                <c:pt idx="0">
                  <c:v>0.61475409836065575</c:v>
                </c:pt>
                <c:pt idx="1">
                  <c:v>0</c:v>
                </c:pt>
                <c:pt idx="2">
                  <c:v>0.75187969924812026</c:v>
                </c:pt>
                <c:pt idx="3">
                  <c:v>0</c:v>
                </c:pt>
                <c:pt idx="4">
                  <c:v>0.62630480167014613</c:v>
                </c:pt>
              </c:numCache>
            </c:numRef>
          </c:val>
          <c:extLst>
            <c:ext xmlns:c16="http://schemas.microsoft.com/office/drawing/2014/chart" uri="{C3380CC4-5D6E-409C-BE32-E72D297353CC}">
              <c16:uniqueId val="{00000013-C05C-4DAE-B931-622CE05AA8D4}"/>
            </c:ext>
          </c:extLst>
        </c:ser>
        <c:ser>
          <c:idx val="5"/>
          <c:order val="5"/>
          <c:tx>
            <c:strRef>
              <c:f>グラフワーク２!$B$492</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5030103995621079E-2"/>
                  <c:y val="-9.1666666666666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2B1-43C0-8AC1-7A23769EBE09}"/>
                </c:ext>
              </c:extLst>
            </c:dLbl>
            <c:dLbl>
              <c:idx val="1"/>
              <c:layout>
                <c:manualLayout>
                  <c:x val="3.5030103995621079E-2"/>
                  <c:y val="-9.1666666666666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2B1-43C0-8AC1-7A23769EBE09}"/>
                </c:ext>
              </c:extLst>
            </c:dLbl>
            <c:dLbl>
              <c:idx val="2"/>
              <c:layout>
                <c:manualLayout>
                  <c:x val="3.5030103995621079E-2"/>
                  <c:y val="-9.1666666666666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2B1-43C0-8AC1-7A23769EBE0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グラフワーク２!$C$486:$G$486</c:f>
              <c:strCache>
                <c:ptCount val="5"/>
                <c:pt idx="0">
                  <c:v>合計</c:v>
                </c:pt>
                <c:pt idx="1">
                  <c:v>男性</c:v>
                </c:pt>
                <c:pt idx="2">
                  <c:v>女性</c:v>
                </c:pt>
                <c:pt idx="3">
                  <c:v>その他</c:v>
                </c:pt>
                <c:pt idx="4">
                  <c:v>前回調査</c:v>
                </c:pt>
              </c:strCache>
            </c:strRef>
          </c:cat>
          <c:val>
            <c:numRef>
              <c:f>グラフワーク２!$C$492:$G$492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42B1-43C0-8AC1-7A23769EBE09}"/>
            </c:ext>
          </c:extLst>
        </c:ser>
        <c:dLbls>
          <c:dLblPos val="ctr"/>
          <c:showLegendKey val="0"/>
          <c:showVal val="1"/>
          <c:showCatName val="0"/>
          <c:showSerName val="0"/>
          <c:showPercent val="0"/>
          <c:showBubbleSize val="0"/>
        </c:dLbls>
        <c:gapWidth val="100"/>
        <c:overlap val="100"/>
        <c:axId val="247503592"/>
        <c:axId val="248368616"/>
      </c:barChart>
      <c:catAx>
        <c:axId val="2475035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68616"/>
        <c:crosses val="autoZero"/>
        <c:auto val="1"/>
        <c:lblAlgn val="ctr"/>
        <c:lblOffset val="100"/>
        <c:tickLblSkip val="1"/>
        <c:tickMarkSkip val="1"/>
        <c:noMultiLvlLbl val="0"/>
      </c:catAx>
      <c:valAx>
        <c:axId val="24836861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503592"/>
        <c:crosses val="autoZero"/>
        <c:crossBetween val="between"/>
        <c:majorUnit val="0.2"/>
      </c:valAx>
      <c:spPr>
        <a:noFill/>
        <a:ln w="12700">
          <a:solidFill>
            <a:srgbClr val="808080"/>
          </a:solidFill>
          <a:prstDash val="solid"/>
        </a:ln>
      </c:spPr>
    </c:plotArea>
    <c:legend>
      <c:legendPos val="r"/>
      <c:layout>
        <c:manualLayout>
          <c:xMode val="edge"/>
          <c:yMode val="edge"/>
          <c:x val="0.85002650530752621"/>
          <c:y val="4.0708661417322836E-2"/>
          <c:w val="0.14299953885074709"/>
          <c:h val="0.9406896325459317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グラフワーク２!$B$84</c:f>
              <c:strCache>
                <c:ptCount val="1"/>
                <c:pt idx="0">
                  <c:v>とてもよくわかってくれる</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グラフワーク２!$C$83:$F$83</c:f>
              <c:strCache>
                <c:ptCount val="4"/>
                <c:pt idx="0">
                  <c:v>合計</c:v>
                </c:pt>
                <c:pt idx="1">
                  <c:v>男性</c:v>
                </c:pt>
                <c:pt idx="2">
                  <c:v>女性</c:v>
                </c:pt>
                <c:pt idx="3">
                  <c:v>その他</c:v>
                </c:pt>
              </c:strCache>
            </c:strRef>
          </c:cat>
          <c:val>
            <c:numRef>
              <c:f>グラフワーク２!$C$84:$F$84</c:f>
              <c:numCache>
                <c:formatCode>0.0_ </c:formatCode>
                <c:ptCount val="4"/>
                <c:pt idx="0">
                  <c:v>16.188524590163937</c:v>
                </c:pt>
                <c:pt idx="1">
                  <c:v>7.8651685393258424</c:v>
                </c:pt>
                <c:pt idx="2">
                  <c:v>18.045112781954884</c:v>
                </c:pt>
                <c:pt idx="3">
                  <c:v>0</c:v>
                </c:pt>
              </c:numCache>
            </c:numRef>
          </c:val>
          <c:extLst>
            <c:ext xmlns:c16="http://schemas.microsoft.com/office/drawing/2014/chart" uri="{C3380CC4-5D6E-409C-BE32-E72D297353CC}">
              <c16:uniqueId val="{00000003-8866-414F-B3B1-1B0EF03F1375}"/>
            </c:ext>
          </c:extLst>
        </c:ser>
        <c:ser>
          <c:idx val="1"/>
          <c:order val="1"/>
          <c:tx>
            <c:strRef>
              <c:f>グラフワーク２!$B$85</c:f>
              <c:strCache>
                <c:ptCount val="1"/>
                <c:pt idx="0">
                  <c:v>よくわかってくれる</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グラフワーク２!$C$83:$F$83</c:f>
              <c:strCache>
                <c:ptCount val="4"/>
                <c:pt idx="0">
                  <c:v>合計</c:v>
                </c:pt>
                <c:pt idx="1">
                  <c:v>男性</c:v>
                </c:pt>
                <c:pt idx="2">
                  <c:v>女性</c:v>
                </c:pt>
                <c:pt idx="3">
                  <c:v>その他</c:v>
                </c:pt>
              </c:strCache>
            </c:strRef>
          </c:cat>
          <c:val>
            <c:numRef>
              <c:f>グラフワーク２!$C$85:$F$85</c:f>
              <c:numCache>
                <c:formatCode>0.0_ </c:formatCode>
                <c:ptCount val="4"/>
                <c:pt idx="0">
                  <c:v>64.549180327868854</c:v>
                </c:pt>
                <c:pt idx="1">
                  <c:v>70.786516853932582</c:v>
                </c:pt>
                <c:pt idx="2">
                  <c:v>63.157894736842103</c:v>
                </c:pt>
                <c:pt idx="3">
                  <c:v>0</c:v>
                </c:pt>
              </c:numCache>
            </c:numRef>
          </c:val>
          <c:extLst>
            <c:ext xmlns:c16="http://schemas.microsoft.com/office/drawing/2014/chart" uri="{C3380CC4-5D6E-409C-BE32-E72D297353CC}">
              <c16:uniqueId val="{00000004-8866-414F-B3B1-1B0EF03F1375}"/>
            </c:ext>
          </c:extLst>
        </c:ser>
        <c:ser>
          <c:idx val="2"/>
          <c:order val="2"/>
          <c:tx>
            <c:strRef>
              <c:f>グラフワーク２!$B$86</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グラフワーク２!$C$83:$F$83</c:f>
              <c:strCache>
                <c:ptCount val="4"/>
                <c:pt idx="0">
                  <c:v>合計</c:v>
                </c:pt>
                <c:pt idx="1">
                  <c:v>男性</c:v>
                </c:pt>
                <c:pt idx="2">
                  <c:v>女性</c:v>
                </c:pt>
                <c:pt idx="3">
                  <c:v>その他</c:v>
                </c:pt>
              </c:strCache>
            </c:strRef>
          </c:cat>
          <c:val>
            <c:numRef>
              <c:f>グラフワーク２!$C$86:$F$86</c:f>
              <c:numCache>
                <c:formatCode>0.0_ </c:formatCode>
                <c:ptCount val="4"/>
                <c:pt idx="0">
                  <c:v>18.032786885245901</c:v>
                </c:pt>
                <c:pt idx="1">
                  <c:v>21.348314606741571</c:v>
                </c:pt>
                <c:pt idx="2">
                  <c:v>17.293233082706767</c:v>
                </c:pt>
                <c:pt idx="3">
                  <c:v>0</c:v>
                </c:pt>
              </c:numCache>
            </c:numRef>
          </c:val>
          <c:extLst>
            <c:ext xmlns:c16="http://schemas.microsoft.com/office/drawing/2014/chart" uri="{C3380CC4-5D6E-409C-BE32-E72D297353CC}">
              <c16:uniqueId val="{00000006-8866-414F-B3B1-1B0EF03F1375}"/>
            </c:ext>
          </c:extLst>
        </c:ser>
        <c:ser>
          <c:idx val="3"/>
          <c:order val="3"/>
          <c:tx>
            <c:strRef>
              <c:f>グラフワーク２!$B$87</c:f>
              <c:strCache>
                <c:ptCount val="1"/>
                <c:pt idx="0">
                  <c:v>全然わかっていない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9639934533551555E-2"/>
                  <c:y val="2.13903743315508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866-414F-B3B1-1B0EF03F1375}"/>
                </c:ext>
              </c:extLst>
            </c:dLbl>
            <c:dLbl>
              <c:idx val="1"/>
              <c:layout>
                <c:manualLayout>
                  <c:x val="1.3093289689034371E-2"/>
                  <c:y val="2.85204991087344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866-414F-B3B1-1B0EF03F1375}"/>
                </c:ext>
              </c:extLst>
            </c:dLbl>
            <c:dLbl>
              <c:idx val="2"/>
              <c:layout>
                <c:manualLayout>
                  <c:x val="1.9639934533551555E-2"/>
                  <c:y val="2.85204991087344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866-414F-B3B1-1B0EF03F137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グラフワーク２!$C$83:$F$83</c:f>
              <c:strCache>
                <c:ptCount val="4"/>
                <c:pt idx="0">
                  <c:v>合計</c:v>
                </c:pt>
                <c:pt idx="1">
                  <c:v>男性</c:v>
                </c:pt>
                <c:pt idx="2">
                  <c:v>女性</c:v>
                </c:pt>
                <c:pt idx="3">
                  <c:v>その他</c:v>
                </c:pt>
              </c:strCache>
            </c:strRef>
          </c:cat>
          <c:val>
            <c:numRef>
              <c:f>グラフワーク２!$C$87:$F$87</c:f>
              <c:numCache>
                <c:formatCode>0.0_ </c:formatCode>
                <c:ptCount val="4"/>
                <c:pt idx="0">
                  <c:v>0.81967213114754101</c:v>
                </c:pt>
                <c:pt idx="1">
                  <c:v>0</c:v>
                </c:pt>
                <c:pt idx="2">
                  <c:v>1.0025062656641603</c:v>
                </c:pt>
                <c:pt idx="3">
                  <c:v>0</c:v>
                </c:pt>
              </c:numCache>
            </c:numRef>
          </c:val>
          <c:extLst>
            <c:ext xmlns:c16="http://schemas.microsoft.com/office/drawing/2014/chart" uri="{C3380CC4-5D6E-409C-BE32-E72D297353CC}">
              <c16:uniqueId val="{0000000B-8866-414F-B3B1-1B0EF03F1375}"/>
            </c:ext>
          </c:extLst>
        </c:ser>
        <c:ser>
          <c:idx val="4"/>
          <c:order val="4"/>
          <c:tx>
            <c:strRef>
              <c:f>グラフワーク２!$B$88</c:f>
              <c:strCache>
                <c:ptCount val="1"/>
                <c:pt idx="0">
                  <c:v>無回答</c:v>
                </c:pt>
              </c:strCache>
            </c:strRef>
          </c:tx>
          <c:spPr>
            <a:solidFill>
              <a:sysClr val="window" lastClr="FFFFFF"/>
            </a:solidFill>
            <a:ln w="12700">
              <a:solidFill>
                <a:srgbClr val="000000"/>
              </a:solidFill>
              <a:prstDash val="solid"/>
            </a:ln>
          </c:spPr>
          <c:invertIfNegative val="0"/>
          <c:dLbls>
            <c:dLbl>
              <c:idx val="0"/>
              <c:layout>
                <c:manualLayout>
                  <c:x val="3.2733224222585927E-2"/>
                  <c:y val="-4.27807486631016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866-414F-B3B1-1B0EF03F1375}"/>
                </c:ext>
              </c:extLst>
            </c:dLbl>
            <c:dLbl>
              <c:idx val="1"/>
              <c:layout>
                <c:manualLayout>
                  <c:x val="3.0551009274413531E-2"/>
                  <c:y val="-2.85204991087344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866-414F-B3B1-1B0EF03F1375}"/>
                </c:ext>
              </c:extLst>
            </c:dLbl>
            <c:dLbl>
              <c:idx val="2"/>
              <c:layout>
                <c:manualLayout>
                  <c:x val="3.2733224222585927E-2"/>
                  <c:y val="-3.56506238859180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866-414F-B3B1-1B0EF03F137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グラフワーク２!$C$83:$F$83</c:f>
              <c:strCache>
                <c:ptCount val="4"/>
                <c:pt idx="0">
                  <c:v>合計</c:v>
                </c:pt>
                <c:pt idx="1">
                  <c:v>男性</c:v>
                </c:pt>
                <c:pt idx="2">
                  <c:v>女性</c:v>
                </c:pt>
                <c:pt idx="3">
                  <c:v>その他</c:v>
                </c:pt>
              </c:strCache>
            </c:strRef>
          </c:cat>
          <c:val>
            <c:numRef>
              <c:f>グラフワーク２!$C$88:$F$88</c:f>
              <c:numCache>
                <c:formatCode>0.0_ </c:formatCode>
                <c:ptCount val="4"/>
                <c:pt idx="0">
                  <c:v>0.20491803278688525</c:v>
                </c:pt>
                <c:pt idx="1">
                  <c:v>0</c:v>
                </c:pt>
                <c:pt idx="2">
                  <c:v>0.25062656641604009</c:v>
                </c:pt>
                <c:pt idx="3">
                  <c:v>0</c:v>
                </c:pt>
              </c:numCache>
            </c:numRef>
          </c:val>
          <c:extLst>
            <c:ext xmlns:c16="http://schemas.microsoft.com/office/drawing/2014/chart" uri="{C3380CC4-5D6E-409C-BE32-E72D297353CC}">
              <c16:uniqueId val="{00000010-8866-414F-B3B1-1B0EF03F1375}"/>
            </c:ext>
          </c:extLst>
        </c:ser>
        <c:ser>
          <c:idx val="5"/>
          <c:order val="5"/>
          <c:tx>
            <c:strRef>
              <c:f>グラフワーク２!$B$89</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5.4555373704309872E-2"/>
                  <c:y val="-8.55603744719075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6A9-409D-9D42-19836857AD61}"/>
                </c:ext>
              </c:extLst>
            </c:dLbl>
            <c:dLbl>
              <c:idx val="1"/>
              <c:layout>
                <c:manualLayout>
                  <c:x val="5.4555373704309872E-2"/>
                  <c:y val="-5.70409982174687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6A9-409D-9D42-19836857AD61}"/>
                </c:ext>
              </c:extLst>
            </c:dLbl>
            <c:dLbl>
              <c:idx val="2"/>
              <c:layout>
                <c:manualLayout>
                  <c:x val="5.2373158756137482E-2"/>
                  <c:y val="-8.55609358990554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A9-409D-9D42-19836857AD6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グラフワーク２!$C$83:$F$83</c:f>
              <c:strCache>
                <c:ptCount val="4"/>
                <c:pt idx="0">
                  <c:v>合計</c:v>
                </c:pt>
                <c:pt idx="1">
                  <c:v>男性</c:v>
                </c:pt>
                <c:pt idx="2">
                  <c:v>女性</c:v>
                </c:pt>
                <c:pt idx="3">
                  <c:v>その他</c:v>
                </c:pt>
              </c:strCache>
            </c:strRef>
          </c:cat>
          <c:val>
            <c:numRef>
              <c:f>グラフワーク２!$C$89:$F$89</c:f>
              <c:numCache>
                <c:formatCode>0.0_ </c:formatCode>
                <c:ptCount val="4"/>
                <c:pt idx="0">
                  <c:v>0.20491803278688525</c:v>
                </c:pt>
                <c:pt idx="1">
                  <c:v>0</c:v>
                </c:pt>
                <c:pt idx="2">
                  <c:v>0.25062656641604009</c:v>
                </c:pt>
                <c:pt idx="3">
                  <c:v>0</c:v>
                </c:pt>
              </c:numCache>
            </c:numRef>
          </c:val>
          <c:extLst>
            <c:ext xmlns:c16="http://schemas.microsoft.com/office/drawing/2014/chart" uri="{C3380CC4-5D6E-409C-BE32-E72D297353CC}">
              <c16:uniqueId val="{00000000-96A9-409D-9D42-19836857AD61}"/>
            </c:ext>
          </c:extLst>
        </c:ser>
        <c:dLbls>
          <c:dLblPos val="ctr"/>
          <c:showLegendKey val="0"/>
          <c:showVal val="1"/>
          <c:showCatName val="0"/>
          <c:showSerName val="0"/>
          <c:showPercent val="0"/>
          <c:showBubbleSize val="0"/>
        </c:dLbls>
        <c:gapWidth val="100"/>
        <c:overlap val="100"/>
        <c:axId val="203334816"/>
        <c:axId val="205005224"/>
      </c:barChart>
      <c:catAx>
        <c:axId val="2033348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05224"/>
        <c:crosses val="autoZero"/>
        <c:auto val="1"/>
        <c:lblAlgn val="ctr"/>
        <c:lblOffset val="100"/>
        <c:tickLblSkip val="1"/>
        <c:tickMarkSkip val="1"/>
        <c:noMultiLvlLbl val="0"/>
      </c:catAx>
      <c:valAx>
        <c:axId val="2050052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334816"/>
        <c:crosses val="autoZero"/>
        <c:crossBetween val="between"/>
        <c:majorUnit val="0.2"/>
      </c:valAx>
      <c:spPr>
        <a:noFill/>
        <a:ln w="12700">
          <a:solidFill>
            <a:srgbClr val="808080"/>
          </a:solidFill>
          <a:prstDash val="solid"/>
        </a:ln>
      </c:spPr>
    </c:plotArea>
    <c:legend>
      <c:legendPos val="r"/>
      <c:layout>
        <c:manualLayout>
          <c:xMode val="edge"/>
          <c:yMode val="edge"/>
          <c:x val="0.79836127685348657"/>
          <c:y val="4.3795247519193801E-2"/>
          <c:w val="0.18928549643242221"/>
          <c:h val="0.9402473086586102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613975432395335E-2"/>
          <c:y val="0.15425531914893617"/>
          <c:w val="0.70657282966318324"/>
          <c:h val="0.82446808510638303"/>
        </c:manualLayout>
      </c:layout>
      <c:barChart>
        <c:barDir val="bar"/>
        <c:grouping val="percentStacked"/>
        <c:varyColors val="0"/>
        <c:ser>
          <c:idx val="0"/>
          <c:order val="0"/>
          <c:tx>
            <c:strRef>
              <c:f>グラフワーク２!$I$487</c:f>
              <c:strCache>
                <c:ptCount val="1"/>
                <c:pt idx="0">
                  <c:v>利用している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12E-4A3B-AAE5-CC95DE1DE18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F12E-4A3B-AAE5-CC95DE1DE18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F12E-4A3B-AAE5-CC95DE1DE185}"/>
                </c:ext>
              </c:extLst>
            </c:dLbl>
            <c:dLbl>
              <c:idx val="3"/>
              <c:delete val="1"/>
              <c:extLst>
                <c:ext xmlns:c15="http://schemas.microsoft.com/office/drawing/2012/chart" uri="{CE6537A1-D6FC-4f65-9D91-7224C49458BB}"/>
                <c:ext xmlns:c16="http://schemas.microsoft.com/office/drawing/2014/chart" uri="{C3380CC4-5D6E-409C-BE32-E72D297353CC}">
                  <c16:uniqueId val="{00000001-8935-49B5-86A6-4AF011D0DD0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グラフワーク２!$J$486:$N$486</c:f>
              <c:strCache>
                <c:ptCount val="5"/>
                <c:pt idx="0">
                  <c:v>合計</c:v>
                </c:pt>
                <c:pt idx="1">
                  <c:v>男性</c:v>
                </c:pt>
                <c:pt idx="2">
                  <c:v>女性</c:v>
                </c:pt>
                <c:pt idx="3">
                  <c:v>その他</c:v>
                </c:pt>
                <c:pt idx="4">
                  <c:v>前回調査</c:v>
                </c:pt>
              </c:strCache>
            </c:strRef>
          </c:cat>
          <c:val>
            <c:numRef>
              <c:f>グラフワーク２!$J$487:$N$487</c:f>
              <c:numCache>
                <c:formatCode>0.0_ </c:formatCode>
                <c:ptCount val="5"/>
                <c:pt idx="0">
                  <c:v>59.016393442622949</c:v>
                </c:pt>
                <c:pt idx="1">
                  <c:v>55.056179775280903</c:v>
                </c:pt>
                <c:pt idx="2">
                  <c:v>59.899749373433586</c:v>
                </c:pt>
                <c:pt idx="3">
                  <c:v>0</c:v>
                </c:pt>
                <c:pt idx="4">
                  <c:v>56.576200417536533</c:v>
                </c:pt>
              </c:numCache>
            </c:numRef>
          </c:val>
          <c:extLst>
            <c:ext xmlns:c16="http://schemas.microsoft.com/office/drawing/2014/chart" uri="{C3380CC4-5D6E-409C-BE32-E72D297353CC}">
              <c16:uniqueId val="{00000003-F12E-4A3B-AAE5-CC95DE1DE185}"/>
            </c:ext>
          </c:extLst>
        </c:ser>
        <c:ser>
          <c:idx val="1"/>
          <c:order val="1"/>
          <c:tx>
            <c:strRef>
              <c:f>グラフワーク２!$I$488</c:f>
              <c:strCache>
                <c:ptCount val="1"/>
                <c:pt idx="0">
                  <c:v>利用していない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8935-49B5-86A6-4AF011D0DD0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グラフワーク２!$J$486:$N$486</c:f>
              <c:strCache>
                <c:ptCount val="5"/>
                <c:pt idx="0">
                  <c:v>合計</c:v>
                </c:pt>
                <c:pt idx="1">
                  <c:v>男性</c:v>
                </c:pt>
                <c:pt idx="2">
                  <c:v>女性</c:v>
                </c:pt>
                <c:pt idx="3">
                  <c:v>その他</c:v>
                </c:pt>
                <c:pt idx="4">
                  <c:v>前回調査</c:v>
                </c:pt>
              </c:strCache>
            </c:strRef>
          </c:cat>
          <c:val>
            <c:numRef>
              <c:f>グラフワーク２!$J$488:$N$488</c:f>
              <c:numCache>
                <c:formatCode>0.0_ </c:formatCode>
                <c:ptCount val="5"/>
                <c:pt idx="0">
                  <c:v>29.918032786885245</c:v>
                </c:pt>
                <c:pt idx="1">
                  <c:v>39.325842696629216</c:v>
                </c:pt>
                <c:pt idx="2">
                  <c:v>27.819548872180448</c:v>
                </c:pt>
                <c:pt idx="3">
                  <c:v>0</c:v>
                </c:pt>
                <c:pt idx="4">
                  <c:v>28.183716075156575</c:v>
                </c:pt>
              </c:numCache>
            </c:numRef>
          </c:val>
          <c:extLst>
            <c:ext xmlns:c16="http://schemas.microsoft.com/office/drawing/2014/chart" uri="{C3380CC4-5D6E-409C-BE32-E72D297353CC}">
              <c16:uniqueId val="{00000004-F12E-4A3B-AAE5-CC95DE1DE185}"/>
            </c:ext>
          </c:extLst>
        </c:ser>
        <c:ser>
          <c:idx val="2"/>
          <c:order val="2"/>
          <c:tx>
            <c:strRef>
              <c:f>グラフワーク２!$I$489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F12E-4A3B-AAE5-CC95DE1DE18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F12E-4A3B-AAE5-CC95DE1DE18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F12E-4A3B-AAE5-CC95DE1DE185}"/>
                </c:ext>
              </c:extLst>
            </c:dLbl>
            <c:dLbl>
              <c:idx val="3"/>
              <c:delete val="1"/>
              <c:extLst>
                <c:ext xmlns:c15="http://schemas.microsoft.com/office/drawing/2012/chart" uri="{CE6537A1-D6FC-4f65-9D91-7224C49458BB}"/>
                <c:ext xmlns:c16="http://schemas.microsoft.com/office/drawing/2014/chart" uri="{C3380CC4-5D6E-409C-BE32-E72D297353CC}">
                  <c16:uniqueId val="{00000008-F12E-4A3B-AAE5-CC95DE1DE18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グラフワーク２!$J$486:$N$486</c:f>
              <c:strCache>
                <c:ptCount val="5"/>
                <c:pt idx="0">
                  <c:v>合計</c:v>
                </c:pt>
                <c:pt idx="1">
                  <c:v>男性</c:v>
                </c:pt>
                <c:pt idx="2">
                  <c:v>女性</c:v>
                </c:pt>
                <c:pt idx="3">
                  <c:v>その他</c:v>
                </c:pt>
                <c:pt idx="4">
                  <c:v>前回調査</c:v>
                </c:pt>
              </c:strCache>
            </c:strRef>
          </c:cat>
          <c:val>
            <c:numRef>
              <c:f>グラフワーク２!$J$489:$N$489</c:f>
              <c:numCache>
                <c:formatCode>0.0_ </c:formatCode>
                <c:ptCount val="5"/>
                <c:pt idx="0">
                  <c:v>9.221311475409836</c:v>
                </c:pt>
                <c:pt idx="1">
                  <c:v>5.6179775280898872</c:v>
                </c:pt>
                <c:pt idx="2">
                  <c:v>10.025062656641603</c:v>
                </c:pt>
                <c:pt idx="3">
                  <c:v>0</c:v>
                </c:pt>
                <c:pt idx="4">
                  <c:v>10.647181628392484</c:v>
                </c:pt>
              </c:numCache>
            </c:numRef>
          </c:val>
          <c:extLst>
            <c:ext xmlns:c16="http://schemas.microsoft.com/office/drawing/2014/chart" uri="{C3380CC4-5D6E-409C-BE32-E72D297353CC}">
              <c16:uniqueId val="{00000009-F12E-4A3B-AAE5-CC95DE1DE185}"/>
            </c:ext>
          </c:extLst>
        </c:ser>
        <c:ser>
          <c:idx val="3"/>
          <c:order val="3"/>
          <c:tx>
            <c:strRef>
              <c:f>グラフワーク２!$I$490</c:f>
              <c:strCache>
                <c:ptCount val="1"/>
                <c:pt idx="0">
                  <c:v>無回答</c:v>
                </c:pt>
              </c:strCache>
            </c:strRef>
          </c:tx>
          <c:spPr>
            <a:noFill/>
            <a:ln w="12700">
              <a:solidFill>
                <a:srgbClr val="000000"/>
              </a:solidFill>
              <a:prstDash val="solid"/>
            </a:ln>
          </c:spPr>
          <c:invertIfNegative val="0"/>
          <c:dLbls>
            <c:dLbl>
              <c:idx val="0"/>
              <c:layout>
                <c:manualLayout>
                  <c:x val="1.9704433497536946E-2"/>
                  <c:y val="8.4388185654008432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12E-4A3B-AAE5-CC95DE1DE185}"/>
                </c:ext>
              </c:extLst>
            </c:dLbl>
            <c:dLbl>
              <c:idx val="1"/>
              <c:layout>
                <c:manualLayout>
                  <c:x val="2.1893814997263273E-2"/>
                  <c:y val="7.735494323860249E-1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12E-4A3B-AAE5-CC95DE1DE185}"/>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F12E-4A3B-AAE5-CC95DE1DE185}"/>
                </c:ext>
              </c:extLst>
            </c:dLbl>
            <c:dLbl>
              <c:idx val="3"/>
              <c:delete val="1"/>
              <c:extLst>
                <c:ext xmlns:c15="http://schemas.microsoft.com/office/drawing/2012/chart" uri="{CE6537A1-D6FC-4f65-9D91-7224C49458BB}"/>
                <c:ext xmlns:c16="http://schemas.microsoft.com/office/drawing/2014/chart" uri="{C3380CC4-5D6E-409C-BE32-E72D297353CC}">
                  <c16:uniqueId val="{0000000D-F12E-4A3B-AAE5-CC95DE1DE185}"/>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グラフワーク２!$J$486:$N$486</c:f>
              <c:strCache>
                <c:ptCount val="5"/>
                <c:pt idx="0">
                  <c:v>合計</c:v>
                </c:pt>
                <c:pt idx="1">
                  <c:v>男性</c:v>
                </c:pt>
                <c:pt idx="2">
                  <c:v>女性</c:v>
                </c:pt>
                <c:pt idx="3">
                  <c:v>その他</c:v>
                </c:pt>
                <c:pt idx="4">
                  <c:v>前回調査</c:v>
                </c:pt>
              </c:strCache>
            </c:strRef>
          </c:cat>
          <c:val>
            <c:numRef>
              <c:f>グラフワーク２!$J$490:$N$490</c:f>
              <c:numCache>
                <c:formatCode>0.0_ </c:formatCode>
                <c:ptCount val="5"/>
                <c:pt idx="0">
                  <c:v>1.8442622950819672</c:v>
                </c:pt>
                <c:pt idx="1">
                  <c:v>0</c:v>
                </c:pt>
                <c:pt idx="2">
                  <c:v>2.2556390977443606</c:v>
                </c:pt>
                <c:pt idx="3">
                  <c:v>0</c:v>
                </c:pt>
                <c:pt idx="4">
                  <c:v>4.5929018789144047</c:v>
                </c:pt>
              </c:numCache>
            </c:numRef>
          </c:val>
          <c:extLst>
            <c:ext xmlns:c16="http://schemas.microsoft.com/office/drawing/2014/chart" uri="{C3380CC4-5D6E-409C-BE32-E72D297353CC}">
              <c16:uniqueId val="{0000000E-F12E-4A3B-AAE5-CC95DE1DE185}"/>
            </c:ext>
          </c:extLst>
        </c:ser>
        <c:ser>
          <c:idx val="4"/>
          <c:order val="4"/>
          <c:tx>
            <c:strRef>
              <c:f>グラフワーク２!$I$491</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9408866995073892E-2"/>
                  <c:y val="-7.594936708860759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041-40CC-A04B-CF18FD01626E}"/>
                </c:ext>
              </c:extLst>
            </c:dLbl>
            <c:dLbl>
              <c:idx val="1"/>
              <c:layout>
                <c:manualLayout>
                  <c:x val="3.9408866995073892E-2"/>
                  <c:y val="-8.438818565400843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041-40CC-A04B-CF18FD01626E}"/>
                </c:ext>
              </c:extLst>
            </c:dLbl>
            <c:dLbl>
              <c:idx val="2"/>
              <c:layout>
                <c:manualLayout>
                  <c:x val="3.7219485495347565E-2"/>
                  <c:y val="-7.594936708860759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041-40CC-A04B-CF18FD01626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グラフワーク２!$J$486:$N$486</c:f>
              <c:strCache>
                <c:ptCount val="5"/>
                <c:pt idx="0">
                  <c:v>合計</c:v>
                </c:pt>
                <c:pt idx="1">
                  <c:v>男性</c:v>
                </c:pt>
                <c:pt idx="2">
                  <c:v>女性</c:v>
                </c:pt>
                <c:pt idx="3">
                  <c:v>その他</c:v>
                </c:pt>
                <c:pt idx="4">
                  <c:v>前回調査</c:v>
                </c:pt>
              </c:strCache>
            </c:strRef>
          </c:cat>
          <c:val>
            <c:numRef>
              <c:f>グラフワーク２!$J$491:$N$491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0041-40CC-A04B-CF18FD01626E}"/>
            </c:ext>
          </c:extLst>
        </c:ser>
        <c:dLbls>
          <c:dLblPos val="ctr"/>
          <c:showLegendKey val="0"/>
          <c:showVal val="1"/>
          <c:showCatName val="0"/>
          <c:showSerName val="0"/>
          <c:showPercent val="0"/>
          <c:showBubbleSize val="0"/>
        </c:dLbls>
        <c:gapWidth val="100"/>
        <c:overlap val="100"/>
        <c:axId val="248369400"/>
        <c:axId val="248369792"/>
      </c:barChart>
      <c:catAx>
        <c:axId val="2483694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69792"/>
        <c:crosses val="autoZero"/>
        <c:auto val="1"/>
        <c:lblAlgn val="ctr"/>
        <c:lblOffset val="100"/>
        <c:tickLblSkip val="1"/>
        <c:tickMarkSkip val="1"/>
        <c:noMultiLvlLbl val="0"/>
      </c:catAx>
      <c:valAx>
        <c:axId val="24836979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69400"/>
        <c:crosses val="autoZero"/>
        <c:crossBetween val="between"/>
        <c:majorUnit val="0.2"/>
      </c:valAx>
      <c:spPr>
        <a:noFill/>
        <a:ln w="12700">
          <a:solidFill>
            <a:srgbClr val="808080"/>
          </a:solidFill>
          <a:prstDash val="solid"/>
        </a:ln>
      </c:spPr>
    </c:plotArea>
    <c:legend>
      <c:legendPos val="r"/>
      <c:layout>
        <c:manualLayout>
          <c:xMode val="edge"/>
          <c:yMode val="edge"/>
          <c:x val="0.86103012985445782"/>
          <c:y val="0.14060334230373103"/>
          <c:w val="0.13158200052579636"/>
          <c:h val="0.8386723811422307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845850303728963E-2"/>
          <c:y val="0.15425531914893617"/>
          <c:w val="0.71734095479184945"/>
          <c:h val="0.82446808510638303"/>
        </c:manualLayout>
      </c:layout>
      <c:barChart>
        <c:barDir val="bar"/>
        <c:grouping val="percentStacked"/>
        <c:varyColors val="0"/>
        <c:ser>
          <c:idx val="0"/>
          <c:order val="0"/>
          <c:tx>
            <c:strRef>
              <c:f>グラフワーク２!$P$487</c:f>
              <c:strCache>
                <c:ptCount val="1"/>
                <c:pt idx="0">
                  <c:v>知っている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E7B-45BC-9459-E478164ADFEC}"/>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E7B-45BC-9459-E478164ADFEC}"/>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E7B-45BC-9459-E478164ADFEC}"/>
                </c:ext>
              </c:extLst>
            </c:dLbl>
            <c:dLbl>
              <c:idx val="3"/>
              <c:delete val="1"/>
              <c:extLst>
                <c:ext xmlns:c15="http://schemas.microsoft.com/office/drawing/2012/chart" uri="{CE6537A1-D6FC-4f65-9D91-7224C49458BB}"/>
                <c:ext xmlns:c16="http://schemas.microsoft.com/office/drawing/2014/chart" uri="{C3380CC4-5D6E-409C-BE32-E72D297353CC}">
                  <c16:uniqueId val="{00000002-D8C2-453B-9FED-0358D2CBB62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グラフワーク２!$Q$486:$U$486</c:f>
              <c:strCache>
                <c:ptCount val="5"/>
                <c:pt idx="0">
                  <c:v>合計</c:v>
                </c:pt>
                <c:pt idx="1">
                  <c:v>男性</c:v>
                </c:pt>
                <c:pt idx="2">
                  <c:v>女性</c:v>
                </c:pt>
                <c:pt idx="3">
                  <c:v>その他</c:v>
                </c:pt>
                <c:pt idx="4">
                  <c:v>前回調査</c:v>
                </c:pt>
              </c:strCache>
            </c:strRef>
          </c:cat>
          <c:val>
            <c:numRef>
              <c:f>グラフワーク２!$Q$487:$U$487</c:f>
              <c:numCache>
                <c:formatCode>0.0_ </c:formatCode>
                <c:ptCount val="5"/>
                <c:pt idx="0">
                  <c:v>57.172131147540981</c:v>
                </c:pt>
                <c:pt idx="1">
                  <c:v>55.056179775280903</c:v>
                </c:pt>
                <c:pt idx="2">
                  <c:v>57.644110275689222</c:v>
                </c:pt>
                <c:pt idx="3">
                  <c:v>0</c:v>
                </c:pt>
                <c:pt idx="4">
                  <c:v>56.367432150313149</c:v>
                </c:pt>
              </c:numCache>
            </c:numRef>
          </c:val>
          <c:extLst>
            <c:ext xmlns:c16="http://schemas.microsoft.com/office/drawing/2014/chart" uri="{C3380CC4-5D6E-409C-BE32-E72D297353CC}">
              <c16:uniqueId val="{00000003-DE7B-45BC-9459-E478164ADFEC}"/>
            </c:ext>
          </c:extLst>
        </c:ser>
        <c:ser>
          <c:idx val="1"/>
          <c:order val="1"/>
          <c:tx>
            <c:strRef>
              <c:f>グラフワーク２!$P$488</c:f>
              <c:strCache>
                <c:ptCount val="1"/>
                <c:pt idx="0">
                  <c:v>知らない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D8C2-453B-9FED-0358D2CBB62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グラフワーク２!$Q$486:$U$486</c:f>
              <c:strCache>
                <c:ptCount val="5"/>
                <c:pt idx="0">
                  <c:v>合計</c:v>
                </c:pt>
                <c:pt idx="1">
                  <c:v>男性</c:v>
                </c:pt>
                <c:pt idx="2">
                  <c:v>女性</c:v>
                </c:pt>
                <c:pt idx="3">
                  <c:v>その他</c:v>
                </c:pt>
                <c:pt idx="4">
                  <c:v>前回調査</c:v>
                </c:pt>
              </c:strCache>
            </c:strRef>
          </c:cat>
          <c:val>
            <c:numRef>
              <c:f>グラフワーク２!$Q$488:$U$488</c:f>
              <c:numCache>
                <c:formatCode>0.0_ </c:formatCode>
                <c:ptCount val="5"/>
                <c:pt idx="0">
                  <c:v>42.008196721311478</c:v>
                </c:pt>
                <c:pt idx="1">
                  <c:v>44.943820224719097</c:v>
                </c:pt>
                <c:pt idx="2">
                  <c:v>41.353383458646611</c:v>
                </c:pt>
                <c:pt idx="3">
                  <c:v>0</c:v>
                </c:pt>
                <c:pt idx="4">
                  <c:v>42.588726513569938</c:v>
                </c:pt>
              </c:numCache>
            </c:numRef>
          </c:val>
          <c:extLst>
            <c:ext xmlns:c16="http://schemas.microsoft.com/office/drawing/2014/chart" uri="{C3380CC4-5D6E-409C-BE32-E72D297353CC}">
              <c16:uniqueId val="{00000004-DE7B-45BC-9459-E478164ADFEC}"/>
            </c:ext>
          </c:extLst>
        </c:ser>
        <c:ser>
          <c:idx val="2"/>
          <c:order val="2"/>
          <c:tx>
            <c:strRef>
              <c:f>グラフワーク２!$P$489</c:f>
              <c:strCache>
                <c:ptCount val="1"/>
                <c:pt idx="0">
                  <c:v>その他</c:v>
                </c:pt>
              </c:strCache>
            </c:strRef>
          </c:tx>
          <c:spPr>
            <a:pattFill prst="smGrid">
              <a:fgClr>
                <a:sysClr val="windowText" lastClr="000000"/>
              </a:fgClr>
              <a:bgClr>
                <a:sysClr val="window" lastClr="FFFFFF"/>
              </a:bgClr>
            </a:pattFill>
            <a:ln w="12700">
              <a:solidFill>
                <a:srgbClr val="000000"/>
              </a:solidFill>
              <a:prstDash val="solid"/>
            </a:ln>
          </c:spPr>
          <c:invertIfNegative val="0"/>
          <c:dLbls>
            <c:dLbl>
              <c:idx val="0"/>
              <c:layout>
                <c:manualLayout>
                  <c:x val="6.5681444991788213E-3"/>
                  <c:y val="6.751054852320674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04-4FA3-8610-EFA9DCE510DC}"/>
                </c:ext>
              </c:extLst>
            </c:dLbl>
            <c:dLbl>
              <c:idx val="1"/>
              <c:layout>
                <c:manualLayout>
                  <c:x val="0"/>
                  <c:y val="6.751054852320678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304-4FA3-8610-EFA9DCE510DC}"/>
                </c:ext>
              </c:extLst>
            </c:dLbl>
            <c:dLbl>
              <c:idx val="2"/>
              <c:layout>
                <c:manualLayout>
                  <c:x val="2.1893814997261669E-3"/>
                  <c:y val="4.219409282700429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66A-4E60-B1DF-38C484489CFB}"/>
                </c:ext>
              </c:extLst>
            </c:dLbl>
            <c:dLbl>
              <c:idx val="3"/>
              <c:delete val="1"/>
              <c:extLst>
                <c:ext xmlns:c15="http://schemas.microsoft.com/office/drawing/2012/chart" uri="{CE6537A1-D6FC-4f65-9D91-7224C49458BB}"/>
                <c:ext xmlns:c16="http://schemas.microsoft.com/office/drawing/2014/chart" uri="{C3380CC4-5D6E-409C-BE32-E72D297353CC}">
                  <c16:uniqueId val="{00000000-D8C2-453B-9FED-0358D2CBB623}"/>
                </c:ext>
              </c:extLst>
            </c:dLbl>
            <c:dLbl>
              <c:idx val="4"/>
              <c:layout>
                <c:manualLayout>
                  <c:x val="8.7575259989053095E-3"/>
                  <c:y val="5.063291139240506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04-4FA3-8610-EFA9DCE510D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グラフワーク２!$Q$486:$U$486</c:f>
              <c:strCache>
                <c:ptCount val="5"/>
                <c:pt idx="0">
                  <c:v>合計</c:v>
                </c:pt>
                <c:pt idx="1">
                  <c:v>男性</c:v>
                </c:pt>
                <c:pt idx="2">
                  <c:v>女性</c:v>
                </c:pt>
                <c:pt idx="3">
                  <c:v>その他</c:v>
                </c:pt>
                <c:pt idx="4">
                  <c:v>前回調査</c:v>
                </c:pt>
              </c:strCache>
            </c:strRef>
          </c:cat>
          <c:val>
            <c:numRef>
              <c:f>グラフワーク２!$Q$489:$U$489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6-DE7B-45BC-9459-E478164ADFEC}"/>
            </c:ext>
          </c:extLst>
        </c:ser>
        <c:ser>
          <c:idx val="3"/>
          <c:order val="3"/>
          <c:tx>
            <c:strRef>
              <c:f>グラフワーク２!$P$490</c:f>
              <c:strCache>
                <c:ptCount val="1"/>
                <c:pt idx="0">
                  <c:v>無回答</c:v>
                </c:pt>
              </c:strCache>
            </c:strRef>
          </c:tx>
          <c:spPr>
            <a:noFill/>
            <a:ln w="12700">
              <a:solidFill>
                <a:srgbClr val="000000"/>
              </a:solidFill>
              <a:prstDash val="solid"/>
            </a:ln>
          </c:spPr>
          <c:invertIfNegative val="0"/>
          <c:dLbls>
            <c:dLbl>
              <c:idx val="0"/>
              <c:layout>
                <c:manualLayout>
                  <c:x val="2.8461959496442254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E7B-45BC-9459-E478164ADFEC}"/>
                </c:ext>
              </c:extLst>
            </c:dLbl>
            <c:dLbl>
              <c:idx val="1"/>
              <c:layout>
                <c:manualLayout>
                  <c:x val="2.6272577996715927E-2"/>
                  <c:y val="7.735494323860249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E7B-45BC-9459-E478164ADFEC}"/>
                </c:ext>
              </c:extLst>
            </c:dLbl>
            <c:dLbl>
              <c:idx val="2"/>
              <c:layout>
                <c:manualLayout>
                  <c:x val="2.6272577996715927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E7B-45BC-9459-E478164ADFEC}"/>
                </c:ext>
              </c:extLst>
            </c:dLbl>
            <c:dLbl>
              <c:idx val="3"/>
              <c:delete val="1"/>
              <c:extLst>
                <c:ext xmlns:c15="http://schemas.microsoft.com/office/drawing/2012/chart" uri="{CE6537A1-D6FC-4f65-9D91-7224C49458BB}"/>
                <c:ext xmlns:c16="http://schemas.microsoft.com/office/drawing/2014/chart" uri="{C3380CC4-5D6E-409C-BE32-E72D297353CC}">
                  <c16:uniqueId val="{0000000A-DE7B-45BC-9459-E478164ADFEC}"/>
                </c:ext>
              </c:extLst>
            </c:dLbl>
            <c:dLbl>
              <c:idx val="4"/>
              <c:layout>
                <c:manualLayout>
                  <c:x val="3.284072249589491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C2-453B-9FED-0358D2CBB6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グラフワーク２!$Q$486:$U$486</c:f>
              <c:strCache>
                <c:ptCount val="5"/>
                <c:pt idx="0">
                  <c:v>合計</c:v>
                </c:pt>
                <c:pt idx="1">
                  <c:v>男性</c:v>
                </c:pt>
                <c:pt idx="2">
                  <c:v>女性</c:v>
                </c:pt>
                <c:pt idx="3">
                  <c:v>その他</c:v>
                </c:pt>
                <c:pt idx="4">
                  <c:v>前回調査</c:v>
                </c:pt>
              </c:strCache>
            </c:strRef>
          </c:cat>
          <c:val>
            <c:numRef>
              <c:f>グラフワーク２!$Q$490:$U$490</c:f>
              <c:numCache>
                <c:formatCode>0.0_ </c:formatCode>
                <c:ptCount val="5"/>
                <c:pt idx="0">
                  <c:v>0.81967213114754101</c:v>
                </c:pt>
                <c:pt idx="1">
                  <c:v>0</c:v>
                </c:pt>
                <c:pt idx="2">
                  <c:v>1.0025062656641603</c:v>
                </c:pt>
                <c:pt idx="3">
                  <c:v>0</c:v>
                </c:pt>
                <c:pt idx="4">
                  <c:v>1.0438413361169103</c:v>
                </c:pt>
              </c:numCache>
            </c:numRef>
          </c:val>
          <c:extLst>
            <c:ext xmlns:c16="http://schemas.microsoft.com/office/drawing/2014/chart" uri="{C3380CC4-5D6E-409C-BE32-E72D297353CC}">
              <c16:uniqueId val="{0000000B-DE7B-45BC-9459-E478164ADFEC}"/>
            </c:ext>
          </c:extLst>
        </c:ser>
        <c:ser>
          <c:idx val="4"/>
          <c:order val="4"/>
          <c:tx>
            <c:strRef>
              <c:f>グラフワーク２!$P$491</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9408866995073892E-2"/>
                  <c:y val="-5.063291139240506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04-4FA3-8610-EFA9DCE510DC}"/>
                </c:ext>
              </c:extLst>
            </c:dLbl>
            <c:dLbl>
              <c:idx val="1"/>
              <c:layout>
                <c:manualLayout>
                  <c:x val="3.9408866995073892E-2"/>
                  <c:y val="-5.907172995780590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04-4FA3-8610-EFA9DCE510DC}"/>
                </c:ext>
              </c:extLst>
            </c:dLbl>
            <c:dLbl>
              <c:idx val="2"/>
              <c:layout>
                <c:manualLayout>
                  <c:x val="4.1598248494800219E-2"/>
                  <c:y val="-6.75105485232066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04-4FA3-8610-EFA9DCE510D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グラフワーク２!$Q$486:$U$486</c:f>
              <c:strCache>
                <c:ptCount val="5"/>
                <c:pt idx="0">
                  <c:v>合計</c:v>
                </c:pt>
                <c:pt idx="1">
                  <c:v>男性</c:v>
                </c:pt>
                <c:pt idx="2">
                  <c:v>女性</c:v>
                </c:pt>
                <c:pt idx="3">
                  <c:v>その他</c:v>
                </c:pt>
                <c:pt idx="4">
                  <c:v>前回調査</c:v>
                </c:pt>
              </c:strCache>
            </c:strRef>
          </c:cat>
          <c:val>
            <c:numRef>
              <c:f>グラフワーク２!$Q$491:$U$491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C304-4FA3-8610-EFA9DCE510DC}"/>
            </c:ext>
          </c:extLst>
        </c:ser>
        <c:dLbls>
          <c:dLblPos val="ctr"/>
          <c:showLegendKey val="0"/>
          <c:showVal val="1"/>
          <c:showCatName val="0"/>
          <c:showSerName val="0"/>
          <c:showPercent val="0"/>
          <c:showBubbleSize val="0"/>
        </c:dLbls>
        <c:gapWidth val="100"/>
        <c:overlap val="100"/>
        <c:axId val="248370576"/>
        <c:axId val="248370968"/>
      </c:barChart>
      <c:catAx>
        <c:axId val="248370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0968"/>
        <c:crosses val="autoZero"/>
        <c:auto val="1"/>
        <c:lblAlgn val="ctr"/>
        <c:lblOffset val="100"/>
        <c:tickLblSkip val="1"/>
        <c:tickMarkSkip val="1"/>
        <c:noMultiLvlLbl val="0"/>
      </c:catAx>
      <c:valAx>
        <c:axId val="2483709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0576"/>
        <c:crosses val="autoZero"/>
        <c:crossBetween val="between"/>
        <c:majorUnit val="0.2"/>
      </c:valAx>
      <c:spPr>
        <a:noFill/>
        <a:ln w="12700">
          <a:solidFill>
            <a:srgbClr val="808080"/>
          </a:solidFill>
          <a:prstDash val="solid"/>
        </a:ln>
      </c:spPr>
    </c:plotArea>
    <c:legend>
      <c:legendPos val="r"/>
      <c:layout>
        <c:manualLayout>
          <c:xMode val="edge"/>
          <c:yMode val="edge"/>
          <c:x val="0.86326467812213126"/>
          <c:y val="0.11830027575666965"/>
          <c:w val="0.12436790228807607"/>
          <c:h val="0.8386723811422307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302853872065746E-2"/>
          <c:y val="0.15425531914893617"/>
          <c:w val="0.70858108253709673"/>
          <c:h val="0.82446808510638303"/>
        </c:manualLayout>
      </c:layout>
      <c:barChart>
        <c:barDir val="bar"/>
        <c:grouping val="percentStacked"/>
        <c:varyColors val="0"/>
        <c:ser>
          <c:idx val="0"/>
          <c:order val="0"/>
          <c:tx>
            <c:strRef>
              <c:f>グラフワーク２!$W$487</c:f>
              <c:strCache>
                <c:ptCount val="1"/>
                <c:pt idx="0">
                  <c:v>必要だと思う</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098-425B-AE7D-A7B9B8EE9DA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098-425B-AE7D-A7B9B8EE9DA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098-425B-AE7D-A7B9B8EE9DAE}"/>
                </c:ext>
              </c:extLst>
            </c:dLbl>
            <c:dLbl>
              <c:idx val="3"/>
              <c:delete val="1"/>
              <c:extLst>
                <c:ext xmlns:c15="http://schemas.microsoft.com/office/drawing/2012/chart" uri="{CE6537A1-D6FC-4f65-9D91-7224C49458BB}"/>
                <c:ext xmlns:c16="http://schemas.microsoft.com/office/drawing/2014/chart" uri="{C3380CC4-5D6E-409C-BE32-E72D297353CC}">
                  <c16:uniqueId val="{00000001-DD05-430C-BBF7-F36AEB09D1C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グラフワーク２!$X$486:$AB$486</c:f>
              <c:strCache>
                <c:ptCount val="5"/>
                <c:pt idx="0">
                  <c:v>合計</c:v>
                </c:pt>
                <c:pt idx="1">
                  <c:v>男性</c:v>
                </c:pt>
                <c:pt idx="2">
                  <c:v>女性</c:v>
                </c:pt>
                <c:pt idx="3">
                  <c:v>その他</c:v>
                </c:pt>
                <c:pt idx="4">
                  <c:v>前回調査</c:v>
                </c:pt>
              </c:strCache>
            </c:strRef>
          </c:cat>
          <c:val>
            <c:numRef>
              <c:f>グラフワーク２!$X$487:$AB$487</c:f>
              <c:numCache>
                <c:formatCode>0.0_ </c:formatCode>
                <c:ptCount val="5"/>
                <c:pt idx="0">
                  <c:v>90.163934426229503</c:v>
                </c:pt>
                <c:pt idx="1">
                  <c:v>91.011235955056179</c:v>
                </c:pt>
                <c:pt idx="2">
                  <c:v>89.974937343358391</c:v>
                </c:pt>
                <c:pt idx="3">
                  <c:v>0</c:v>
                </c:pt>
                <c:pt idx="4">
                  <c:v>88.726513569937367</c:v>
                </c:pt>
              </c:numCache>
            </c:numRef>
          </c:val>
          <c:extLst>
            <c:ext xmlns:c16="http://schemas.microsoft.com/office/drawing/2014/chart" uri="{C3380CC4-5D6E-409C-BE32-E72D297353CC}">
              <c16:uniqueId val="{00000003-3098-425B-AE7D-A7B9B8EE9DAE}"/>
            </c:ext>
          </c:extLst>
        </c:ser>
        <c:ser>
          <c:idx val="1"/>
          <c:order val="1"/>
          <c:tx>
            <c:strRef>
              <c:f>グラフワーク２!$W$488</c:f>
              <c:strCache>
                <c:ptCount val="1"/>
                <c:pt idx="0">
                  <c:v>必要だと思わない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DD05-430C-BBF7-F36AEB09D1C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グラフワーク２!$X$486:$AB$486</c:f>
              <c:strCache>
                <c:ptCount val="5"/>
                <c:pt idx="0">
                  <c:v>合計</c:v>
                </c:pt>
                <c:pt idx="1">
                  <c:v>男性</c:v>
                </c:pt>
                <c:pt idx="2">
                  <c:v>女性</c:v>
                </c:pt>
                <c:pt idx="3">
                  <c:v>その他</c:v>
                </c:pt>
                <c:pt idx="4">
                  <c:v>前回調査</c:v>
                </c:pt>
              </c:strCache>
            </c:strRef>
          </c:cat>
          <c:val>
            <c:numRef>
              <c:f>グラフワーク２!$X$488:$AB$488</c:f>
              <c:numCache>
                <c:formatCode>0.0_ </c:formatCode>
                <c:ptCount val="5"/>
                <c:pt idx="0">
                  <c:v>0.61475409836065575</c:v>
                </c:pt>
                <c:pt idx="1">
                  <c:v>1.1235955056179776</c:v>
                </c:pt>
                <c:pt idx="2">
                  <c:v>0.50125313283208017</c:v>
                </c:pt>
                <c:pt idx="3">
                  <c:v>0</c:v>
                </c:pt>
                <c:pt idx="4">
                  <c:v>1.2526096033402923</c:v>
                </c:pt>
              </c:numCache>
            </c:numRef>
          </c:val>
          <c:extLst>
            <c:ext xmlns:c16="http://schemas.microsoft.com/office/drawing/2014/chart" uri="{C3380CC4-5D6E-409C-BE32-E72D297353CC}">
              <c16:uniqueId val="{00000004-3098-425B-AE7D-A7B9B8EE9DAE}"/>
            </c:ext>
          </c:extLst>
        </c:ser>
        <c:ser>
          <c:idx val="2"/>
          <c:order val="2"/>
          <c:tx>
            <c:strRef>
              <c:f>グラフワーク２!$W$489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3098-425B-AE7D-A7B9B8EE9DA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3098-425B-AE7D-A7B9B8EE9DA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3098-425B-AE7D-A7B9B8EE9DAE}"/>
                </c:ext>
              </c:extLst>
            </c:dLbl>
            <c:dLbl>
              <c:idx val="3"/>
              <c:delete val="1"/>
              <c:extLst>
                <c:ext xmlns:c15="http://schemas.microsoft.com/office/drawing/2012/chart" uri="{CE6537A1-D6FC-4f65-9D91-7224C49458BB}"/>
                <c:ext xmlns:c16="http://schemas.microsoft.com/office/drawing/2014/chart" uri="{C3380CC4-5D6E-409C-BE32-E72D297353CC}">
                  <c16:uniqueId val="{00000008-3098-425B-AE7D-A7B9B8EE9DA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グラフワーク２!$X$486:$AB$486</c:f>
              <c:strCache>
                <c:ptCount val="5"/>
                <c:pt idx="0">
                  <c:v>合計</c:v>
                </c:pt>
                <c:pt idx="1">
                  <c:v>男性</c:v>
                </c:pt>
                <c:pt idx="2">
                  <c:v>女性</c:v>
                </c:pt>
                <c:pt idx="3">
                  <c:v>その他</c:v>
                </c:pt>
                <c:pt idx="4">
                  <c:v>前回調査</c:v>
                </c:pt>
              </c:strCache>
            </c:strRef>
          </c:cat>
          <c:val>
            <c:numRef>
              <c:f>グラフワーク２!$X$489:$AB$489</c:f>
              <c:numCache>
                <c:formatCode>0.0_ </c:formatCode>
                <c:ptCount val="5"/>
                <c:pt idx="0">
                  <c:v>8.8114754098360653</c:v>
                </c:pt>
                <c:pt idx="1">
                  <c:v>7.8651685393258424</c:v>
                </c:pt>
                <c:pt idx="2">
                  <c:v>9.0225563909774422</c:v>
                </c:pt>
                <c:pt idx="3">
                  <c:v>0</c:v>
                </c:pt>
                <c:pt idx="4">
                  <c:v>8.7682672233820451</c:v>
                </c:pt>
              </c:numCache>
            </c:numRef>
          </c:val>
          <c:extLst>
            <c:ext xmlns:c16="http://schemas.microsoft.com/office/drawing/2014/chart" uri="{C3380CC4-5D6E-409C-BE32-E72D297353CC}">
              <c16:uniqueId val="{00000009-3098-425B-AE7D-A7B9B8EE9DAE}"/>
            </c:ext>
          </c:extLst>
        </c:ser>
        <c:ser>
          <c:idx val="3"/>
          <c:order val="3"/>
          <c:tx>
            <c:strRef>
              <c:f>グラフワーク２!$W$490</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3098-425B-AE7D-A7B9B8EE9DAE}"/>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3098-425B-AE7D-A7B9B8EE9DAE}"/>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3098-425B-AE7D-A7B9B8EE9DAE}"/>
                </c:ext>
              </c:extLst>
            </c:dLbl>
            <c:dLbl>
              <c:idx val="3"/>
              <c:delete val="1"/>
              <c:extLst>
                <c:ext xmlns:c15="http://schemas.microsoft.com/office/drawing/2012/chart" uri="{CE6537A1-D6FC-4f65-9D91-7224C49458BB}"/>
                <c:ext xmlns:c16="http://schemas.microsoft.com/office/drawing/2014/chart" uri="{C3380CC4-5D6E-409C-BE32-E72D297353CC}">
                  <c16:uniqueId val="{0000000D-3098-425B-AE7D-A7B9B8EE9DAE}"/>
                </c:ext>
              </c:extLst>
            </c:dLbl>
            <c:dLbl>
              <c:idx val="4"/>
              <c:layout>
                <c:manualLayout>
                  <c:x val="1.0946907498631475E-2"/>
                  <c:y val="5.063291139240506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17-40E2-97C1-390BB8A09BA2}"/>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グラフワーク２!$X$486:$AB$486</c:f>
              <c:strCache>
                <c:ptCount val="5"/>
                <c:pt idx="0">
                  <c:v>合計</c:v>
                </c:pt>
                <c:pt idx="1">
                  <c:v>男性</c:v>
                </c:pt>
                <c:pt idx="2">
                  <c:v>女性</c:v>
                </c:pt>
                <c:pt idx="3">
                  <c:v>その他</c:v>
                </c:pt>
                <c:pt idx="4">
                  <c:v>前回調査</c:v>
                </c:pt>
              </c:strCache>
            </c:strRef>
          </c:cat>
          <c:val>
            <c:numRef>
              <c:f>グラフワーク２!$X$490:$AB$490</c:f>
              <c:numCache>
                <c:formatCode>0.0_ </c:formatCode>
                <c:ptCount val="5"/>
                <c:pt idx="0">
                  <c:v>0</c:v>
                </c:pt>
                <c:pt idx="1">
                  <c:v>0</c:v>
                </c:pt>
                <c:pt idx="2">
                  <c:v>0</c:v>
                </c:pt>
                <c:pt idx="3">
                  <c:v>0</c:v>
                </c:pt>
                <c:pt idx="4">
                  <c:v>0.20876826722338204</c:v>
                </c:pt>
              </c:numCache>
            </c:numRef>
          </c:val>
          <c:extLst>
            <c:ext xmlns:c16="http://schemas.microsoft.com/office/drawing/2014/chart" uri="{C3380CC4-5D6E-409C-BE32-E72D297353CC}">
              <c16:uniqueId val="{0000000E-3098-425B-AE7D-A7B9B8EE9DAE}"/>
            </c:ext>
          </c:extLst>
        </c:ser>
        <c:ser>
          <c:idx val="4"/>
          <c:order val="4"/>
          <c:tx>
            <c:strRef>
              <c:f>グラフワーク２!$W$491</c:f>
              <c:strCache>
                <c:ptCount val="1"/>
                <c:pt idx="0">
                  <c:v>無回答</c:v>
                </c:pt>
              </c:strCache>
            </c:strRef>
          </c:tx>
          <c:spPr>
            <a:noFill/>
            <a:ln w="12700">
              <a:solidFill>
                <a:srgbClr val="000000"/>
              </a:solidFill>
              <a:prstDash val="solid"/>
            </a:ln>
          </c:spPr>
          <c:invertIfNegative val="0"/>
          <c:dLbls>
            <c:dLbl>
              <c:idx val="0"/>
              <c:layout>
                <c:manualLayout>
                  <c:x val="3.2840722495894911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098-425B-AE7D-A7B9B8EE9DAE}"/>
                </c:ext>
              </c:extLst>
            </c:dLbl>
            <c:dLbl>
              <c:idx val="1"/>
              <c:layout>
                <c:manualLayout>
                  <c:x val="3.0651340996168581E-2"/>
                  <c:y val="7.735494323860249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098-425B-AE7D-A7B9B8EE9DAE}"/>
                </c:ext>
              </c:extLst>
            </c:dLbl>
            <c:dLbl>
              <c:idx val="2"/>
              <c:layout>
                <c:manualLayout>
                  <c:x val="3.0651340996168581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098-425B-AE7D-A7B9B8EE9DAE}"/>
                </c:ext>
              </c:extLst>
            </c:dLbl>
            <c:dLbl>
              <c:idx val="3"/>
              <c:delete val="1"/>
              <c:extLst>
                <c:ext xmlns:c15="http://schemas.microsoft.com/office/drawing/2012/chart" uri="{CE6537A1-D6FC-4f65-9D91-7224C49458BB}"/>
                <c:ext xmlns:c16="http://schemas.microsoft.com/office/drawing/2014/chart" uri="{C3380CC4-5D6E-409C-BE32-E72D297353CC}">
                  <c16:uniqueId val="{00000012-3098-425B-AE7D-A7B9B8EE9DAE}"/>
                </c:ext>
              </c:extLst>
            </c:dLbl>
            <c:dLbl>
              <c:idx val="4"/>
              <c:layout>
                <c:manualLayout>
                  <c:x val="3.284072249589491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05-430C-BBF7-F36AEB09D1C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グラフワーク２!$X$486:$AB$486</c:f>
              <c:strCache>
                <c:ptCount val="5"/>
                <c:pt idx="0">
                  <c:v>合計</c:v>
                </c:pt>
                <c:pt idx="1">
                  <c:v>男性</c:v>
                </c:pt>
                <c:pt idx="2">
                  <c:v>女性</c:v>
                </c:pt>
                <c:pt idx="3">
                  <c:v>その他</c:v>
                </c:pt>
                <c:pt idx="4">
                  <c:v>前回調査</c:v>
                </c:pt>
              </c:strCache>
            </c:strRef>
          </c:cat>
          <c:val>
            <c:numRef>
              <c:f>グラフワーク２!$X$491:$AB$491</c:f>
              <c:numCache>
                <c:formatCode>0.0_ </c:formatCode>
                <c:ptCount val="5"/>
                <c:pt idx="0">
                  <c:v>0.4098360655737705</c:v>
                </c:pt>
                <c:pt idx="1">
                  <c:v>0</c:v>
                </c:pt>
                <c:pt idx="2">
                  <c:v>0.50125313283208017</c:v>
                </c:pt>
                <c:pt idx="3">
                  <c:v>0</c:v>
                </c:pt>
                <c:pt idx="4">
                  <c:v>1.0438413361169103</c:v>
                </c:pt>
              </c:numCache>
            </c:numRef>
          </c:val>
          <c:extLst>
            <c:ext xmlns:c16="http://schemas.microsoft.com/office/drawing/2014/chart" uri="{C3380CC4-5D6E-409C-BE32-E72D297353CC}">
              <c16:uniqueId val="{00000013-3098-425B-AE7D-A7B9B8EE9DAE}"/>
            </c:ext>
          </c:extLst>
        </c:ser>
        <c:ser>
          <c:idx val="5"/>
          <c:order val="5"/>
          <c:tx>
            <c:strRef>
              <c:f>グラフワーク２!$W$492</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3.7219485495347406E-2"/>
                  <c:y val="-8.438818565400843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17-40E2-97C1-390BB8A09BA2}"/>
                </c:ext>
              </c:extLst>
            </c:dLbl>
            <c:dLbl>
              <c:idx val="1"/>
              <c:layout>
                <c:manualLayout>
                  <c:x val="3.7219485495347406E-2"/>
                  <c:y val="-7.594936708860751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17-40E2-97C1-390BB8A09BA2}"/>
                </c:ext>
              </c:extLst>
            </c:dLbl>
            <c:dLbl>
              <c:idx val="2"/>
              <c:layout>
                <c:manualLayout>
                  <c:x val="3.7219485495347406E-2"/>
                  <c:y val="-8.43881856540083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17-40E2-97C1-390BB8A09BA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グラフワーク２!$X$486:$AB$486</c:f>
              <c:strCache>
                <c:ptCount val="5"/>
                <c:pt idx="0">
                  <c:v>合計</c:v>
                </c:pt>
                <c:pt idx="1">
                  <c:v>男性</c:v>
                </c:pt>
                <c:pt idx="2">
                  <c:v>女性</c:v>
                </c:pt>
                <c:pt idx="3">
                  <c:v>その他</c:v>
                </c:pt>
                <c:pt idx="4">
                  <c:v>前回調査</c:v>
                </c:pt>
              </c:strCache>
            </c:strRef>
          </c:cat>
          <c:val>
            <c:numRef>
              <c:f>グラフワーク２!$X$492:$AB$492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B17-40E2-97C1-390BB8A09BA2}"/>
            </c:ext>
          </c:extLst>
        </c:ser>
        <c:dLbls>
          <c:dLblPos val="ctr"/>
          <c:showLegendKey val="0"/>
          <c:showVal val="1"/>
          <c:showCatName val="0"/>
          <c:showSerName val="0"/>
          <c:showPercent val="0"/>
          <c:showBubbleSize val="0"/>
        </c:dLbls>
        <c:gapWidth val="100"/>
        <c:overlap val="100"/>
        <c:axId val="248371752"/>
        <c:axId val="248372144"/>
      </c:barChart>
      <c:catAx>
        <c:axId val="248371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2144"/>
        <c:crosses val="autoZero"/>
        <c:auto val="1"/>
        <c:lblAlgn val="ctr"/>
        <c:lblOffset val="100"/>
        <c:tickLblSkip val="1"/>
        <c:tickMarkSkip val="1"/>
        <c:noMultiLvlLbl val="0"/>
      </c:catAx>
      <c:valAx>
        <c:axId val="24837214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1752"/>
        <c:crosses val="autoZero"/>
        <c:crossBetween val="between"/>
        <c:majorUnit val="0.2"/>
      </c:valAx>
      <c:spPr>
        <a:noFill/>
        <a:ln w="12700">
          <a:solidFill>
            <a:srgbClr val="808080"/>
          </a:solidFill>
          <a:prstDash val="solid"/>
        </a:ln>
      </c:spPr>
    </c:plotArea>
    <c:legend>
      <c:legendPos val="r"/>
      <c:layout>
        <c:manualLayout>
          <c:xMode val="edge"/>
          <c:yMode val="edge"/>
          <c:x val="0.85878403130643155"/>
          <c:y val="6.4653975215123421E-2"/>
          <c:w val="0.13245844269466314"/>
          <c:h val="0.88471311339247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8911897075932993"/>
          <c:h val="0.82446808510638303"/>
        </c:manualLayout>
      </c:layout>
      <c:barChart>
        <c:barDir val="bar"/>
        <c:grouping val="percentStacked"/>
        <c:varyColors val="0"/>
        <c:ser>
          <c:idx val="0"/>
          <c:order val="0"/>
          <c:tx>
            <c:strRef>
              <c:f>グラフワーク２!$B$701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6C-42BC-8252-769536AE6A1C}"/>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6C-42BC-8252-769536AE6A1C}"/>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36C-42BC-8252-769536AE6A1C}"/>
                </c:ext>
              </c:extLst>
            </c:dLbl>
            <c:dLbl>
              <c:idx val="3"/>
              <c:delete val="1"/>
              <c:extLst>
                <c:ext xmlns:c15="http://schemas.microsoft.com/office/drawing/2012/chart" uri="{CE6537A1-D6FC-4f65-9D91-7224C49458BB}"/>
                <c:ext xmlns:c16="http://schemas.microsoft.com/office/drawing/2014/chart" uri="{C3380CC4-5D6E-409C-BE32-E72D297353CC}">
                  <c16:uniqueId val="{00000006-B69D-4FDB-B4BF-750F1D81523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グラフワーク２!$C$700:$G$700</c:f>
              <c:strCache>
                <c:ptCount val="5"/>
                <c:pt idx="0">
                  <c:v>合計</c:v>
                </c:pt>
                <c:pt idx="1">
                  <c:v>男性</c:v>
                </c:pt>
                <c:pt idx="2">
                  <c:v>女性</c:v>
                </c:pt>
                <c:pt idx="3">
                  <c:v>その他</c:v>
                </c:pt>
                <c:pt idx="4">
                  <c:v>前回調査</c:v>
                </c:pt>
              </c:strCache>
            </c:strRef>
          </c:cat>
          <c:val>
            <c:numRef>
              <c:f>グラフワーク２!$C$701:$G$701</c:f>
              <c:numCache>
                <c:formatCode>0.0_ </c:formatCode>
                <c:ptCount val="5"/>
                <c:pt idx="0">
                  <c:v>0.20491803278688525</c:v>
                </c:pt>
                <c:pt idx="1">
                  <c:v>1.1235955056179776</c:v>
                </c:pt>
                <c:pt idx="2">
                  <c:v>0</c:v>
                </c:pt>
                <c:pt idx="3">
                  <c:v>0</c:v>
                </c:pt>
                <c:pt idx="4">
                  <c:v>0.20876826722338204</c:v>
                </c:pt>
              </c:numCache>
            </c:numRef>
          </c:val>
          <c:extLst>
            <c:ext xmlns:c16="http://schemas.microsoft.com/office/drawing/2014/chart" uri="{C3380CC4-5D6E-409C-BE32-E72D297353CC}">
              <c16:uniqueId val="{00000003-836C-42BC-8252-769536AE6A1C}"/>
            </c:ext>
          </c:extLst>
        </c:ser>
        <c:ser>
          <c:idx val="1"/>
          <c:order val="1"/>
          <c:tx>
            <c:strRef>
              <c:f>グラフワーク２!$B$702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B69D-4FDB-B4BF-750F1D81523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グラフワーク２!$C$700:$G$700</c:f>
              <c:strCache>
                <c:ptCount val="5"/>
                <c:pt idx="0">
                  <c:v>合計</c:v>
                </c:pt>
                <c:pt idx="1">
                  <c:v>男性</c:v>
                </c:pt>
                <c:pt idx="2">
                  <c:v>女性</c:v>
                </c:pt>
                <c:pt idx="3">
                  <c:v>その他</c:v>
                </c:pt>
                <c:pt idx="4">
                  <c:v>前回調査</c:v>
                </c:pt>
              </c:strCache>
            </c:strRef>
          </c:cat>
          <c:val>
            <c:numRef>
              <c:f>グラフワーク２!$C$702:$G$702</c:f>
              <c:numCache>
                <c:formatCode>0.0_ </c:formatCode>
                <c:ptCount val="5"/>
                <c:pt idx="0">
                  <c:v>98.97540983606558</c:v>
                </c:pt>
                <c:pt idx="1">
                  <c:v>97.752808988764045</c:v>
                </c:pt>
                <c:pt idx="2">
                  <c:v>99.248120300751879</c:v>
                </c:pt>
                <c:pt idx="3">
                  <c:v>0</c:v>
                </c:pt>
                <c:pt idx="4">
                  <c:v>99.164926931106478</c:v>
                </c:pt>
              </c:numCache>
            </c:numRef>
          </c:val>
          <c:extLst>
            <c:ext xmlns:c16="http://schemas.microsoft.com/office/drawing/2014/chart" uri="{C3380CC4-5D6E-409C-BE32-E72D297353CC}">
              <c16:uniqueId val="{00000004-836C-42BC-8252-769536AE6A1C}"/>
            </c:ext>
          </c:extLst>
        </c:ser>
        <c:ser>
          <c:idx val="2"/>
          <c:order val="2"/>
          <c:tx>
            <c:strRef>
              <c:f>グラフワーク２!$B$703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836C-42BC-8252-769536AE6A1C}"/>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836C-42BC-8252-769536AE6A1C}"/>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836C-42BC-8252-769536AE6A1C}"/>
                </c:ext>
              </c:extLst>
            </c:dLbl>
            <c:dLbl>
              <c:idx val="3"/>
              <c:delete val="1"/>
              <c:extLst>
                <c:ext xmlns:c15="http://schemas.microsoft.com/office/drawing/2012/chart" uri="{CE6537A1-D6FC-4f65-9D91-7224C49458BB}"/>
                <c:ext xmlns:c16="http://schemas.microsoft.com/office/drawing/2014/chart" uri="{C3380CC4-5D6E-409C-BE32-E72D297353CC}">
                  <c16:uniqueId val="{00000008-836C-42BC-8252-769536AE6A1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グラフワーク２!$C$700:$G$700</c:f>
              <c:strCache>
                <c:ptCount val="5"/>
                <c:pt idx="0">
                  <c:v>合計</c:v>
                </c:pt>
                <c:pt idx="1">
                  <c:v>男性</c:v>
                </c:pt>
                <c:pt idx="2">
                  <c:v>女性</c:v>
                </c:pt>
                <c:pt idx="3">
                  <c:v>その他</c:v>
                </c:pt>
                <c:pt idx="4">
                  <c:v>前回調査</c:v>
                </c:pt>
              </c:strCache>
            </c:strRef>
          </c:cat>
          <c:val>
            <c:numRef>
              <c:f>グラフワーク２!$C$703:$G$703</c:f>
              <c:numCache>
                <c:formatCode>0.0_ </c:formatCode>
                <c:ptCount val="5"/>
                <c:pt idx="0">
                  <c:v>0</c:v>
                </c:pt>
                <c:pt idx="1">
                  <c:v>0</c:v>
                </c:pt>
                <c:pt idx="2">
                  <c:v>0</c:v>
                </c:pt>
                <c:pt idx="3">
                  <c:v>0</c:v>
                </c:pt>
                <c:pt idx="4">
                  <c:v>0.20876826722338204</c:v>
                </c:pt>
              </c:numCache>
            </c:numRef>
          </c:val>
          <c:extLst>
            <c:ext xmlns:c16="http://schemas.microsoft.com/office/drawing/2014/chart" uri="{C3380CC4-5D6E-409C-BE32-E72D297353CC}">
              <c16:uniqueId val="{00000009-836C-42BC-8252-769536AE6A1C}"/>
            </c:ext>
          </c:extLst>
        </c:ser>
        <c:ser>
          <c:idx val="3"/>
          <c:order val="3"/>
          <c:tx>
            <c:strRef>
              <c:f>グラフワーク２!$B$704</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836C-42BC-8252-769536AE6A1C}"/>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836C-42BC-8252-769536AE6A1C}"/>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836C-42BC-8252-769536AE6A1C}"/>
                </c:ext>
              </c:extLst>
            </c:dLbl>
            <c:dLbl>
              <c:idx val="3"/>
              <c:delete val="1"/>
              <c:extLst>
                <c:ext xmlns:c15="http://schemas.microsoft.com/office/drawing/2012/chart" uri="{CE6537A1-D6FC-4f65-9D91-7224C49458BB}"/>
                <c:ext xmlns:c16="http://schemas.microsoft.com/office/drawing/2014/chart" uri="{C3380CC4-5D6E-409C-BE32-E72D297353CC}">
                  <c16:uniqueId val="{0000000D-836C-42BC-8252-769536AE6A1C}"/>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グラフワーク２!$C$700:$G$700</c:f>
              <c:strCache>
                <c:ptCount val="5"/>
                <c:pt idx="0">
                  <c:v>合計</c:v>
                </c:pt>
                <c:pt idx="1">
                  <c:v>男性</c:v>
                </c:pt>
                <c:pt idx="2">
                  <c:v>女性</c:v>
                </c:pt>
                <c:pt idx="3">
                  <c:v>その他</c:v>
                </c:pt>
                <c:pt idx="4">
                  <c:v>前回調査</c:v>
                </c:pt>
              </c:strCache>
            </c:strRef>
          </c:cat>
          <c:val>
            <c:numRef>
              <c:f>グラフワーク２!$C$704:$G$704</c:f>
              <c:numCache>
                <c:formatCode>0.0_ </c:formatCode>
                <c:ptCount val="5"/>
                <c:pt idx="0">
                  <c:v>0.61475409836065575</c:v>
                </c:pt>
                <c:pt idx="1">
                  <c:v>1.1235955056179776</c:v>
                </c:pt>
                <c:pt idx="2">
                  <c:v>0.50125313283208017</c:v>
                </c:pt>
                <c:pt idx="3">
                  <c:v>0</c:v>
                </c:pt>
                <c:pt idx="4">
                  <c:v>0.41753653444676408</c:v>
                </c:pt>
              </c:numCache>
            </c:numRef>
          </c:val>
          <c:extLst>
            <c:ext xmlns:c16="http://schemas.microsoft.com/office/drawing/2014/chart" uri="{C3380CC4-5D6E-409C-BE32-E72D297353CC}">
              <c16:uniqueId val="{0000000E-836C-42BC-8252-769536AE6A1C}"/>
            </c:ext>
          </c:extLst>
        </c:ser>
        <c:ser>
          <c:idx val="4"/>
          <c:order val="4"/>
          <c:tx>
            <c:strRef>
              <c:f>グラフワーク２!$B$705</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482456140350860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69D-4FDB-B4BF-750F1D815230}"/>
                </c:ext>
              </c:extLst>
            </c:dLbl>
            <c:dLbl>
              <c:idx val="1"/>
              <c:layout>
                <c:manualLayout>
                  <c:x val="5.26315789473684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69D-4FDB-B4BF-750F1D815230}"/>
                </c:ext>
              </c:extLst>
            </c:dLbl>
            <c:dLbl>
              <c:idx val="2"/>
              <c:layout>
                <c:manualLayout>
                  <c:x val="5.4824561403508609E-2"/>
                  <c:y val="6.9840463038281107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69D-4FDB-B4BF-750F1D815230}"/>
                </c:ext>
              </c:extLst>
            </c:dLbl>
            <c:dLbl>
              <c:idx val="3"/>
              <c:layout>
                <c:manualLayout>
                  <c:x val="0"/>
                  <c:y val="1.523869516310475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69D-4FDB-B4BF-750F1D81523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グラフワーク２!$C$700:$G$700</c:f>
              <c:strCache>
                <c:ptCount val="5"/>
                <c:pt idx="0">
                  <c:v>合計</c:v>
                </c:pt>
                <c:pt idx="1">
                  <c:v>男性</c:v>
                </c:pt>
                <c:pt idx="2">
                  <c:v>女性</c:v>
                </c:pt>
                <c:pt idx="3">
                  <c:v>その他</c:v>
                </c:pt>
                <c:pt idx="4">
                  <c:v>前回調査</c:v>
                </c:pt>
              </c:strCache>
            </c:strRef>
          </c:cat>
          <c:val>
            <c:numRef>
              <c:f>グラフワーク２!$C$705:$G$705</c:f>
              <c:numCache>
                <c:formatCode>0.0_ </c:formatCode>
                <c:ptCount val="5"/>
                <c:pt idx="0">
                  <c:v>0.20491803278688525</c:v>
                </c:pt>
                <c:pt idx="1">
                  <c:v>0</c:v>
                </c:pt>
                <c:pt idx="2">
                  <c:v>0.25062656641604009</c:v>
                </c:pt>
                <c:pt idx="3">
                  <c:v>0</c:v>
                </c:pt>
              </c:numCache>
            </c:numRef>
          </c:val>
          <c:extLst>
            <c:ext xmlns:c16="http://schemas.microsoft.com/office/drawing/2014/chart" uri="{C3380CC4-5D6E-409C-BE32-E72D297353CC}">
              <c16:uniqueId val="{00000000-B69D-4FDB-B4BF-750F1D815230}"/>
            </c:ext>
          </c:extLst>
        </c:ser>
        <c:dLbls>
          <c:showLegendKey val="0"/>
          <c:showVal val="0"/>
          <c:showCatName val="0"/>
          <c:showSerName val="0"/>
          <c:showPercent val="0"/>
          <c:showBubbleSize val="0"/>
        </c:dLbls>
        <c:gapWidth val="100"/>
        <c:overlap val="100"/>
        <c:axId val="248372928"/>
        <c:axId val="248373320"/>
      </c:barChart>
      <c:catAx>
        <c:axId val="248372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3320"/>
        <c:crosses val="autoZero"/>
        <c:auto val="1"/>
        <c:lblAlgn val="ctr"/>
        <c:lblOffset val="100"/>
        <c:tickLblSkip val="1"/>
        <c:tickMarkSkip val="1"/>
        <c:noMultiLvlLbl val="0"/>
      </c:catAx>
      <c:valAx>
        <c:axId val="2483733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2928"/>
        <c:crosses val="autoZero"/>
        <c:crossBetween val="between"/>
        <c:majorUnit val="0.2"/>
      </c:valAx>
      <c:spPr>
        <a:noFill/>
        <a:ln w="12700">
          <a:solidFill>
            <a:srgbClr val="808080"/>
          </a:solidFill>
          <a:prstDash val="solid"/>
        </a:ln>
      </c:spPr>
    </c:plotArea>
    <c:legend>
      <c:legendPos val="r"/>
      <c:layout>
        <c:manualLayout>
          <c:xMode val="edge"/>
          <c:yMode val="edge"/>
          <c:x val="0.86357413262707827"/>
          <c:y val="0.14944284659028398"/>
          <c:w val="0.12986959215979615"/>
          <c:h val="0.8191117446173774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42194725659293"/>
          <c:y val="0.15425531914893617"/>
          <c:w val="0.69778572879014145"/>
          <c:h val="0.82446808510638303"/>
        </c:manualLayout>
      </c:layout>
      <c:barChart>
        <c:barDir val="bar"/>
        <c:grouping val="percentStacked"/>
        <c:varyColors val="0"/>
        <c:ser>
          <c:idx val="0"/>
          <c:order val="0"/>
          <c:tx>
            <c:strRef>
              <c:f>グラフワーク２!$J$701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3.8119769933275816E-4"/>
                  <c:y val="4.7869548221365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74-4FEB-B595-256E48FCE77C}"/>
                </c:ext>
              </c:extLst>
            </c:dLbl>
            <c:dLbl>
              <c:idx val="1"/>
              <c:layout>
                <c:manualLayout>
                  <c:x val="3.166585895306856E-3"/>
                  <c:y val="8.3330541129167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74-4FEB-B595-256E48FCE77C}"/>
                </c:ext>
              </c:extLst>
            </c:dLbl>
            <c:dLbl>
              <c:idx val="2"/>
              <c:layout>
                <c:manualLayout>
                  <c:x val="5.079466167293073E-3"/>
                  <c:y val="1.18791534036968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E74-4FEB-B595-256E48FCE77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グラフワーク２!$K$700:$O$700</c:f>
              <c:strCache>
                <c:ptCount val="5"/>
                <c:pt idx="0">
                  <c:v>合計</c:v>
                </c:pt>
                <c:pt idx="1">
                  <c:v>男性</c:v>
                </c:pt>
                <c:pt idx="2">
                  <c:v>女性</c:v>
                </c:pt>
                <c:pt idx="3">
                  <c:v>その他</c:v>
                </c:pt>
                <c:pt idx="4">
                  <c:v>前回調査</c:v>
                </c:pt>
              </c:strCache>
            </c:strRef>
          </c:cat>
          <c:val>
            <c:numRef>
              <c:f>グラフワーク２!$K$701:$O$701</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3-CE74-4FEB-B595-256E48FCE77C}"/>
            </c:ext>
          </c:extLst>
        </c:ser>
        <c:ser>
          <c:idx val="1"/>
          <c:order val="1"/>
          <c:tx>
            <c:strRef>
              <c:f>グラフワーク２!$J$702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グラフワーク２!$K$700:$O$700</c:f>
              <c:strCache>
                <c:ptCount val="5"/>
                <c:pt idx="0">
                  <c:v>合計</c:v>
                </c:pt>
                <c:pt idx="1">
                  <c:v>男性</c:v>
                </c:pt>
                <c:pt idx="2">
                  <c:v>女性</c:v>
                </c:pt>
                <c:pt idx="3">
                  <c:v>その他</c:v>
                </c:pt>
                <c:pt idx="4">
                  <c:v>前回調査</c:v>
                </c:pt>
              </c:strCache>
            </c:strRef>
          </c:cat>
          <c:val>
            <c:numRef>
              <c:f>グラフワーク２!$K$702:$O$702</c:f>
              <c:numCache>
                <c:formatCode>0.0_ </c:formatCode>
                <c:ptCount val="5"/>
                <c:pt idx="0">
                  <c:v>97.950819672131146</c:v>
                </c:pt>
                <c:pt idx="1">
                  <c:v>96.202531645569621</c:v>
                </c:pt>
                <c:pt idx="2">
                  <c:v>99.598393574297177</c:v>
                </c:pt>
                <c:pt idx="3">
                  <c:v>100</c:v>
                </c:pt>
                <c:pt idx="4">
                  <c:v>99.586776859504127</c:v>
                </c:pt>
              </c:numCache>
            </c:numRef>
          </c:val>
          <c:extLst>
            <c:ext xmlns:c16="http://schemas.microsoft.com/office/drawing/2014/chart" uri="{C3380CC4-5D6E-409C-BE32-E72D297353CC}">
              <c16:uniqueId val="{00000004-CE74-4FEB-B595-256E48FCE77C}"/>
            </c:ext>
          </c:extLst>
        </c:ser>
        <c:ser>
          <c:idx val="2"/>
          <c:order val="2"/>
          <c:tx>
            <c:strRef>
              <c:f>グラフワーク２!$J$703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CE74-4FEB-B595-256E48FCE77C}"/>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CE74-4FEB-B595-256E48FCE77C}"/>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CE74-4FEB-B595-256E48FCE77C}"/>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CE74-4FEB-B595-256E48FCE77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グラフワーク２!$K$700:$O$700</c:f>
              <c:strCache>
                <c:ptCount val="5"/>
                <c:pt idx="0">
                  <c:v>合計</c:v>
                </c:pt>
                <c:pt idx="1">
                  <c:v>男性</c:v>
                </c:pt>
                <c:pt idx="2">
                  <c:v>女性</c:v>
                </c:pt>
                <c:pt idx="3">
                  <c:v>その他</c:v>
                </c:pt>
                <c:pt idx="4">
                  <c:v>前回調査</c:v>
                </c:pt>
              </c:strCache>
            </c:strRef>
          </c:cat>
          <c:val>
            <c:numRef>
              <c:f>グラフワーク２!$K$703:$O$703</c:f>
              <c:numCache>
                <c:formatCode>0.0_ </c:formatCode>
                <c:ptCount val="5"/>
                <c:pt idx="0">
                  <c:v>1.4344262295081966</c:v>
                </c:pt>
                <c:pt idx="1">
                  <c:v>2.5316455696202533</c:v>
                </c:pt>
                <c:pt idx="2">
                  <c:v>0.40160642570281119</c:v>
                </c:pt>
                <c:pt idx="3">
                  <c:v>0</c:v>
                </c:pt>
                <c:pt idx="4">
                  <c:v>0.20661157024793389</c:v>
                </c:pt>
              </c:numCache>
            </c:numRef>
          </c:val>
          <c:extLst>
            <c:ext xmlns:c16="http://schemas.microsoft.com/office/drawing/2014/chart" uri="{C3380CC4-5D6E-409C-BE32-E72D297353CC}">
              <c16:uniqueId val="{00000009-CE74-4FEB-B595-256E48FCE77C}"/>
            </c:ext>
          </c:extLst>
        </c:ser>
        <c:ser>
          <c:idx val="3"/>
          <c:order val="3"/>
          <c:tx>
            <c:strRef>
              <c:f>グラフワーク２!$J$704</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pattFill prst="pct25">
                    <a:fgClr>
                      <a:schemeClr val="tx1"/>
                    </a:fgClr>
                    <a:bgClr>
                      <a:schemeClr val="bg1"/>
                    </a:bgClr>
                  </a:pattFill>
                </a14:hiddenFill>
              </a:ext>
            </a:extLst>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CE74-4FEB-B595-256E48FCE77C}"/>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CE74-4FEB-B595-256E48FCE77C}"/>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CE74-4FEB-B595-256E48FCE77C}"/>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CE74-4FEB-B595-256E48FCE77C}"/>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グラフワーク２!$K$700:$O$700</c:f>
              <c:strCache>
                <c:ptCount val="5"/>
                <c:pt idx="0">
                  <c:v>合計</c:v>
                </c:pt>
                <c:pt idx="1">
                  <c:v>男性</c:v>
                </c:pt>
                <c:pt idx="2">
                  <c:v>女性</c:v>
                </c:pt>
                <c:pt idx="3">
                  <c:v>その他</c:v>
                </c:pt>
                <c:pt idx="4">
                  <c:v>前回調査</c:v>
                </c:pt>
              </c:strCache>
            </c:strRef>
          </c:cat>
          <c:val>
            <c:numRef>
              <c:f>グラフワーク２!$K$704:$O$704</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E-CE74-4FEB-B595-256E48FCE77C}"/>
            </c:ext>
          </c:extLst>
        </c:ser>
        <c:ser>
          <c:idx val="4"/>
          <c:order val="4"/>
          <c:tx>
            <c:strRef>
              <c:f>グラフワーク２!$J$705</c:f>
              <c:strCache>
                <c:ptCount val="1"/>
                <c:pt idx="0">
                  <c:v>無効回答</c:v>
                </c:pt>
              </c:strCache>
            </c:strRef>
          </c:tx>
          <c:spPr>
            <a:pattFill prst="pct90">
              <a:fgClr>
                <a:srgbClr val="000000"/>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4.815951036567098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4D9-47A6-977B-57D1B0C9EB68}"/>
                </c:ext>
              </c:extLst>
            </c:dLbl>
            <c:dLbl>
              <c:idx val="1"/>
              <c:layout>
                <c:manualLayout>
                  <c:x val="4.597044171268594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4D9-47A6-977B-57D1B0C9EB68}"/>
                </c:ext>
              </c:extLst>
            </c:dLbl>
            <c:dLbl>
              <c:idx val="2"/>
              <c:layout>
                <c:manualLayout>
                  <c:x val="4.815951036567098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4D9-47A6-977B-57D1B0C9EB68}"/>
                </c:ext>
              </c:extLst>
            </c:dLbl>
            <c:dLbl>
              <c:idx val="3"/>
              <c:layout>
                <c:manualLayout>
                  <c:x val="4.8159510365670989E-2"/>
                  <c:y val="1.1930334008984918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D9-47A6-977B-57D1B0C9EB6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グラフワーク２!$K$700:$O$700</c:f>
              <c:strCache>
                <c:ptCount val="5"/>
                <c:pt idx="0">
                  <c:v>合計</c:v>
                </c:pt>
                <c:pt idx="1">
                  <c:v>男性</c:v>
                </c:pt>
                <c:pt idx="2">
                  <c:v>女性</c:v>
                </c:pt>
                <c:pt idx="3">
                  <c:v>その他</c:v>
                </c:pt>
                <c:pt idx="4">
                  <c:v>前回調査</c:v>
                </c:pt>
              </c:strCache>
            </c:strRef>
          </c:cat>
          <c:val>
            <c:numRef>
              <c:f>グラフワーク２!$K$705:$O$705</c:f>
              <c:numCache>
                <c:formatCode>0.0_ </c:formatCode>
                <c:ptCount val="5"/>
                <c:pt idx="0">
                  <c:v>0</c:v>
                </c:pt>
                <c:pt idx="1">
                  <c:v>0</c:v>
                </c:pt>
                <c:pt idx="2">
                  <c:v>0</c:v>
                </c:pt>
                <c:pt idx="3">
                  <c:v>0</c:v>
                </c:pt>
              </c:numCache>
            </c:numRef>
          </c:val>
          <c:extLst>
            <c:ext xmlns:c16="http://schemas.microsoft.com/office/drawing/2014/chart" uri="{C3380CC4-5D6E-409C-BE32-E72D297353CC}">
              <c16:uniqueId val="{00000000-94D9-47A6-977B-57D1B0C9EB68}"/>
            </c:ext>
          </c:extLst>
        </c:ser>
        <c:dLbls>
          <c:showLegendKey val="0"/>
          <c:showVal val="0"/>
          <c:showCatName val="0"/>
          <c:showSerName val="0"/>
          <c:showPercent val="0"/>
          <c:showBubbleSize val="0"/>
        </c:dLbls>
        <c:gapWidth val="100"/>
        <c:overlap val="100"/>
        <c:axId val="248374104"/>
        <c:axId val="248374496"/>
      </c:barChart>
      <c:catAx>
        <c:axId val="2483741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4496"/>
        <c:crosses val="autoZero"/>
        <c:auto val="1"/>
        <c:lblAlgn val="ctr"/>
        <c:lblOffset val="100"/>
        <c:tickLblSkip val="1"/>
        <c:tickMarkSkip val="1"/>
        <c:noMultiLvlLbl val="0"/>
      </c:catAx>
      <c:valAx>
        <c:axId val="2483744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4104"/>
        <c:crosses val="autoZero"/>
        <c:crossBetween val="between"/>
        <c:majorUnit val="0.2"/>
      </c:valAx>
      <c:spPr>
        <a:noFill/>
        <a:ln w="12700">
          <a:solidFill>
            <a:srgbClr val="808080"/>
          </a:solidFill>
          <a:prstDash val="solid"/>
        </a:ln>
      </c:spPr>
    </c:plotArea>
    <c:legend>
      <c:legendPos val="r"/>
      <c:layout>
        <c:manualLayout>
          <c:xMode val="edge"/>
          <c:yMode val="edge"/>
          <c:x val="0.86785177474277519"/>
          <c:y val="0.14944286018301767"/>
          <c:w val="0.12559185506162562"/>
          <c:h val="0.81884076087453639"/>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9918321278542466"/>
          <c:y val="6.8273226251149621E-2"/>
          <c:w val="0.3967072054924432"/>
          <c:h val="0.91365641012567878"/>
        </c:manualLayout>
      </c:layout>
      <c:barChart>
        <c:barDir val="bar"/>
        <c:grouping val="clustered"/>
        <c:varyColors val="0"/>
        <c:ser>
          <c:idx val="0"/>
          <c:order val="0"/>
          <c:tx>
            <c:strRef>
              <c:f>グラフワーク２!$D$408</c:f>
              <c:strCache>
                <c:ptCount val="1"/>
                <c:pt idx="0">
                  <c:v>家族で</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F10-47D4-A6B0-BD646CFD9BD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F10-47D4-A6B0-BD646CFD9BD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FF10-47D4-A6B0-BD646CFD9BD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グラフワーク２!$B$409:$B$419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グラフワーク２!$D$409:$D$419</c:f>
              <c:numCache>
                <c:formatCode>0.0_ </c:formatCode>
                <c:ptCount val="11"/>
                <c:pt idx="0">
                  <c:v>41.051454138702461</c:v>
                </c:pt>
                <c:pt idx="1">
                  <c:v>0</c:v>
                </c:pt>
                <c:pt idx="2">
                  <c:v>0.11185682326621924</c:v>
                </c:pt>
                <c:pt idx="3">
                  <c:v>0.67114093959731547</c:v>
                </c:pt>
                <c:pt idx="4">
                  <c:v>0.89485458612975388</c:v>
                </c:pt>
                <c:pt idx="5">
                  <c:v>8.1655480984340034</c:v>
                </c:pt>
                <c:pt idx="6">
                  <c:v>0.67114093959731547</c:v>
                </c:pt>
                <c:pt idx="7">
                  <c:v>0.11185682326621924</c:v>
                </c:pt>
                <c:pt idx="8">
                  <c:v>0</c:v>
                </c:pt>
                <c:pt idx="9">
                  <c:v>0.33557046979865773</c:v>
                </c:pt>
                <c:pt idx="10">
                  <c:v>0.22371364653243847</c:v>
                </c:pt>
              </c:numCache>
            </c:numRef>
          </c:val>
          <c:extLst>
            <c:ext xmlns:c16="http://schemas.microsoft.com/office/drawing/2014/chart" uri="{C3380CC4-5D6E-409C-BE32-E72D297353CC}">
              <c16:uniqueId val="{00000003-DA4B-4C12-8CC9-79CDAF710564}"/>
            </c:ext>
          </c:extLst>
        </c:ser>
        <c:ser>
          <c:idx val="1"/>
          <c:order val="1"/>
          <c:tx>
            <c:strRef>
              <c:f>グラフワーク２!$E$408</c:f>
              <c:strCache>
                <c:ptCount val="1"/>
                <c:pt idx="0">
                  <c:v>一人で</c:v>
                </c:pt>
              </c:strCache>
            </c:strRef>
          </c:tx>
          <c:spPr>
            <a:pattFill prst="pct50">
              <a:fgClr>
                <a:sysClr val="windowText" lastClr="000000"/>
              </a:fgClr>
              <a:bgClr>
                <a:sysClr val="window" lastClr="FFFFFF"/>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FF10-47D4-A6B0-BD646CFD9BD8}"/>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FF10-47D4-A6B0-BD646CFD9BD8}"/>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FF10-47D4-A6B0-BD646CFD9BD8}"/>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グラフワーク２!$B$409:$B$419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グラフワーク２!$E$409:$E$419</c:f>
              <c:numCache>
                <c:formatCode>0.0_ </c:formatCode>
                <c:ptCount val="11"/>
                <c:pt idx="0">
                  <c:v>19.015659955257274</c:v>
                </c:pt>
                <c:pt idx="1">
                  <c:v>0</c:v>
                </c:pt>
                <c:pt idx="2">
                  <c:v>0.67114093959731547</c:v>
                </c:pt>
                <c:pt idx="3">
                  <c:v>0.11185682326621924</c:v>
                </c:pt>
                <c:pt idx="4">
                  <c:v>0.33557046979865773</c:v>
                </c:pt>
                <c:pt idx="5">
                  <c:v>0</c:v>
                </c:pt>
                <c:pt idx="6">
                  <c:v>0.11185682326621924</c:v>
                </c:pt>
                <c:pt idx="7">
                  <c:v>0.11185682326621924</c:v>
                </c:pt>
                <c:pt idx="8">
                  <c:v>0</c:v>
                </c:pt>
                <c:pt idx="9">
                  <c:v>0</c:v>
                </c:pt>
                <c:pt idx="10">
                  <c:v>0.22371364653243847</c:v>
                </c:pt>
              </c:numCache>
            </c:numRef>
          </c:val>
          <c:extLst>
            <c:ext xmlns:c16="http://schemas.microsoft.com/office/drawing/2014/chart" uri="{C3380CC4-5D6E-409C-BE32-E72D297353CC}">
              <c16:uniqueId val="{00000007-DA4B-4C12-8CC9-79CDAF710564}"/>
            </c:ext>
          </c:extLst>
        </c:ser>
        <c:ser>
          <c:idx val="2"/>
          <c:order val="2"/>
          <c:tx>
            <c:strRef>
              <c:f>グラフワーク２!$F$408</c:f>
              <c:strCache>
                <c:ptCount val="1"/>
                <c:pt idx="0">
                  <c:v>友達と</c:v>
                </c:pt>
              </c:strCache>
            </c:strRef>
          </c:tx>
          <c:spPr>
            <a:pattFill prst="smGrid">
              <a:fgClr>
                <a:sysClr val="windowText" lastClr="000000"/>
              </a:fgClr>
              <a:bgClr>
                <a:sysClr val="window" lastClr="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グラフワーク２!$B$409:$B$419</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グラフワーク２!$F$409:$F$419</c:f>
              <c:numCache>
                <c:formatCode>0.0_ </c:formatCode>
                <c:ptCount val="11"/>
                <c:pt idx="0">
                  <c:v>2.5727069351230423</c:v>
                </c:pt>
                <c:pt idx="1">
                  <c:v>7.1588366890380311</c:v>
                </c:pt>
                <c:pt idx="2">
                  <c:v>2.0134228187919461</c:v>
                </c:pt>
                <c:pt idx="3">
                  <c:v>5.592841163310962</c:v>
                </c:pt>
                <c:pt idx="4">
                  <c:v>4.0268456375838921</c:v>
                </c:pt>
                <c:pt idx="5">
                  <c:v>2.0134228187919461</c:v>
                </c:pt>
                <c:pt idx="6">
                  <c:v>1.1185682326621924</c:v>
                </c:pt>
                <c:pt idx="7">
                  <c:v>0.33557046979865773</c:v>
                </c:pt>
                <c:pt idx="8">
                  <c:v>0.5592841163310962</c:v>
                </c:pt>
                <c:pt idx="9">
                  <c:v>0.44742729306487694</c:v>
                </c:pt>
                <c:pt idx="10">
                  <c:v>1.3422818791946309</c:v>
                </c:pt>
              </c:numCache>
            </c:numRef>
          </c:val>
          <c:extLst>
            <c:ext xmlns:c16="http://schemas.microsoft.com/office/drawing/2014/chart" uri="{C3380CC4-5D6E-409C-BE32-E72D297353CC}">
              <c16:uniqueId val="{00000008-DA4B-4C12-8CC9-79CDAF710564}"/>
            </c:ext>
          </c:extLst>
        </c:ser>
        <c:dLbls>
          <c:showLegendKey val="0"/>
          <c:showVal val="0"/>
          <c:showCatName val="0"/>
          <c:showSerName val="0"/>
          <c:showPercent val="0"/>
          <c:showBubbleSize val="0"/>
        </c:dLbls>
        <c:gapWidth val="40"/>
        <c:axId val="248375280"/>
        <c:axId val="248375672"/>
      </c:barChart>
      <c:catAx>
        <c:axId val="2483752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5672"/>
        <c:crosses val="autoZero"/>
        <c:auto val="1"/>
        <c:lblAlgn val="ctr"/>
        <c:lblOffset val="100"/>
        <c:tickLblSkip val="1"/>
        <c:tickMarkSkip val="1"/>
        <c:noMultiLvlLbl val="0"/>
      </c:catAx>
      <c:valAx>
        <c:axId val="248375672"/>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5280"/>
        <c:crosses val="autoZero"/>
        <c:crossBetween val="between"/>
        <c:majorUnit val="25"/>
      </c:valAx>
      <c:spPr>
        <a:noFill/>
        <a:ln w="3175">
          <a:solidFill>
            <a:srgbClr val="000000"/>
          </a:solidFill>
          <a:prstDash val="solid"/>
        </a:ln>
      </c:spPr>
    </c:plotArea>
    <c:legend>
      <c:legendPos val="r"/>
      <c:layout>
        <c:manualLayout>
          <c:xMode val="edge"/>
          <c:yMode val="edge"/>
          <c:x val="0.80273981019548135"/>
          <c:y val="0.78915818114358738"/>
          <c:w val="0.18630148330695306"/>
          <c:h val="0.140562586744719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228225504070076E-2"/>
          <c:y val="6.8273226251149621E-2"/>
          <c:w val="0.83266204627647356"/>
          <c:h val="0.91365641012567878"/>
        </c:manualLayout>
      </c:layout>
      <c:barChart>
        <c:barDir val="bar"/>
        <c:grouping val="clustered"/>
        <c:varyColors val="0"/>
        <c:ser>
          <c:idx val="0"/>
          <c:order val="0"/>
          <c:tx>
            <c:strRef>
              <c:f>グラフワーク２!$D$422</c:f>
              <c:strCache>
                <c:ptCount val="1"/>
                <c:pt idx="0">
                  <c:v>家族で</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543B-447F-A649-BDE646D9A3D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543B-447F-A649-BDE646D9A3D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543B-447F-A649-BDE646D9A3D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グラフワーク２!$B$423:$B$433</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グラフワーク２!$D$423:$D$433</c:f>
              <c:numCache>
                <c:formatCode>0.0_);[Red]\(0.0\)</c:formatCode>
                <c:ptCount val="11"/>
                <c:pt idx="0">
                  <c:v>33.03921568627451</c:v>
                </c:pt>
                <c:pt idx="1">
                  <c:v>0</c:v>
                </c:pt>
                <c:pt idx="2">
                  <c:v>0.19607843137254902</c:v>
                </c:pt>
                <c:pt idx="3">
                  <c:v>0.78431372549019607</c:v>
                </c:pt>
                <c:pt idx="4">
                  <c:v>0.29411764705882354</c:v>
                </c:pt>
                <c:pt idx="5">
                  <c:v>8.8235294117647065</c:v>
                </c:pt>
                <c:pt idx="6">
                  <c:v>0.39215686274509803</c:v>
                </c:pt>
                <c:pt idx="7">
                  <c:v>0.19607843137254902</c:v>
                </c:pt>
                <c:pt idx="8">
                  <c:v>9.8039215686274508E-2</c:v>
                </c:pt>
                <c:pt idx="9">
                  <c:v>0.29411764705882354</c:v>
                </c:pt>
                <c:pt idx="10">
                  <c:v>0.78431372549019607</c:v>
                </c:pt>
              </c:numCache>
            </c:numRef>
          </c:val>
          <c:extLst>
            <c:ext xmlns:c16="http://schemas.microsoft.com/office/drawing/2014/chart" uri="{C3380CC4-5D6E-409C-BE32-E72D297353CC}">
              <c16:uniqueId val="{00000003-EF22-4386-9382-40E5B40D2E87}"/>
            </c:ext>
          </c:extLst>
        </c:ser>
        <c:ser>
          <c:idx val="1"/>
          <c:order val="1"/>
          <c:tx>
            <c:strRef>
              <c:f>グラフワーク２!$E$422</c:f>
              <c:strCache>
                <c:ptCount val="1"/>
                <c:pt idx="0">
                  <c:v>一人で</c:v>
                </c:pt>
              </c:strCache>
            </c:strRef>
          </c:tx>
          <c:spPr>
            <a:pattFill prst="pct50">
              <a:fgClr>
                <a:sysClr val="windowText" lastClr="000000"/>
              </a:fgClr>
              <a:bgClr>
                <a:sysClr val="window" lastClr="FFFFFF"/>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543B-447F-A649-BDE646D9A3D5}"/>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543B-447F-A649-BDE646D9A3D5}"/>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543B-447F-A649-BDE646D9A3D5}"/>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グラフワーク２!$B$423:$B$433</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グラフワーク２!$E$423:$E$433</c:f>
              <c:numCache>
                <c:formatCode>0.0_);[Red]\(0.0\)</c:formatCode>
                <c:ptCount val="11"/>
                <c:pt idx="0">
                  <c:v>20.686274509803919</c:v>
                </c:pt>
                <c:pt idx="1">
                  <c:v>0.29411764705882354</c:v>
                </c:pt>
                <c:pt idx="2">
                  <c:v>1.7647058823529411</c:v>
                </c:pt>
                <c:pt idx="3">
                  <c:v>0.78431372549019607</c:v>
                </c:pt>
                <c:pt idx="4">
                  <c:v>0.78431372549019607</c:v>
                </c:pt>
                <c:pt idx="5">
                  <c:v>0.39215686274509803</c:v>
                </c:pt>
                <c:pt idx="6">
                  <c:v>0.39215686274509803</c:v>
                </c:pt>
                <c:pt idx="7">
                  <c:v>0.78431372549019607</c:v>
                </c:pt>
                <c:pt idx="8">
                  <c:v>9.8039215686274508E-2</c:v>
                </c:pt>
                <c:pt idx="9">
                  <c:v>0.19607843137254902</c:v>
                </c:pt>
                <c:pt idx="10">
                  <c:v>0.39215686274509803</c:v>
                </c:pt>
              </c:numCache>
            </c:numRef>
          </c:val>
          <c:extLst>
            <c:ext xmlns:c16="http://schemas.microsoft.com/office/drawing/2014/chart" uri="{C3380CC4-5D6E-409C-BE32-E72D297353CC}">
              <c16:uniqueId val="{00000007-EF22-4386-9382-40E5B40D2E87}"/>
            </c:ext>
          </c:extLst>
        </c:ser>
        <c:ser>
          <c:idx val="2"/>
          <c:order val="2"/>
          <c:tx>
            <c:strRef>
              <c:f>グラフワーク２!$F$422</c:f>
              <c:strCache>
                <c:ptCount val="1"/>
                <c:pt idx="0">
                  <c:v>友達と</c:v>
                </c:pt>
              </c:strCache>
            </c:strRef>
          </c:tx>
          <c:spPr>
            <a:pattFill prst="smGrid">
              <a:fgClr>
                <a:sysClr val="windowText" lastClr="000000"/>
              </a:fgClr>
              <a:bgClr>
                <a:sysClr val="window" lastClr="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グラフワーク２!$B$423:$B$433</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グラフワーク２!$F$423:$F$433</c:f>
              <c:numCache>
                <c:formatCode>0.0_);[Red]\(0.0\)</c:formatCode>
                <c:ptCount val="11"/>
                <c:pt idx="0">
                  <c:v>1.4705882352941175</c:v>
                </c:pt>
                <c:pt idx="1">
                  <c:v>8.7254901960784306</c:v>
                </c:pt>
                <c:pt idx="2">
                  <c:v>0.88235294117647056</c:v>
                </c:pt>
                <c:pt idx="3">
                  <c:v>4.6078431372549025</c:v>
                </c:pt>
                <c:pt idx="4">
                  <c:v>4.0196078431372548</c:v>
                </c:pt>
                <c:pt idx="5">
                  <c:v>2.5490196078431371</c:v>
                </c:pt>
                <c:pt idx="6">
                  <c:v>1.1764705882352942</c:v>
                </c:pt>
                <c:pt idx="7">
                  <c:v>0.19607843137254902</c:v>
                </c:pt>
                <c:pt idx="8">
                  <c:v>0.58823529411764708</c:v>
                </c:pt>
                <c:pt idx="9">
                  <c:v>0.68627450980392157</c:v>
                </c:pt>
                <c:pt idx="10">
                  <c:v>3.6274509803921573</c:v>
                </c:pt>
              </c:numCache>
            </c:numRef>
          </c:val>
          <c:extLst>
            <c:ext xmlns:c16="http://schemas.microsoft.com/office/drawing/2014/chart" uri="{C3380CC4-5D6E-409C-BE32-E72D297353CC}">
              <c16:uniqueId val="{00000008-EF22-4386-9382-40E5B40D2E87}"/>
            </c:ext>
          </c:extLst>
        </c:ser>
        <c:dLbls>
          <c:showLegendKey val="0"/>
          <c:showVal val="0"/>
          <c:showCatName val="0"/>
          <c:showSerName val="0"/>
          <c:showPercent val="0"/>
          <c:showBubbleSize val="0"/>
        </c:dLbls>
        <c:gapWidth val="40"/>
        <c:axId val="249798168"/>
        <c:axId val="249798560"/>
      </c:barChart>
      <c:catAx>
        <c:axId val="249798168"/>
        <c:scaling>
          <c:orientation val="maxMin"/>
        </c:scaling>
        <c:delete val="1"/>
        <c:axPos val="l"/>
        <c:numFmt formatCode="General" sourceLinked="1"/>
        <c:majorTickMark val="out"/>
        <c:minorTickMark val="none"/>
        <c:tickLblPos val="nextTo"/>
        <c:crossAx val="249798560"/>
        <c:crosses val="autoZero"/>
        <c:auto val="1"/>
        <c:lblAlgn val="ctr"/>
        <c:lblOffset val="100"/>
        <c:noMultiLvlLbl val="0"/>
      </c:catAx>
      <c:valAx>
        <c:axId val="249798560"/>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98168"/>
        <c:crosses val="autoZero"/>
        <c:crossBetween val="between"/>
        <c:majorUnit val="25"/>
      </c:valAx>
      <c:spPr>
        <a:noFill/>
        <a:ln w="3175">
          <a:solidFill>
            <a:srgbClr val="000000"/>
          </a:solidFill>
          <a:prstDash val="solid"/>
        </a:ln>
      </c:spPr>
    </c:plotArea>
    <c:legend>
      <c:legendPos val="r"/>
      <c:layout>
        <c:manualLayout>
          <c:xMode val="edge"/>
          <c:yMode val="edge"/>
          <c:x val="0.67370756074845484"/>
          <c:y val="0.78915818114358738"/>
          <c:w val="0.31533364781015272"/>
          <c:h val="0.140562586744719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グラフワーク２!$U$46</c:f>
              <c:strCache>
                <c:ptCount val="1"/>
                <c:pt idx="0">
                  <c:v>よく話す</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34E-489A-8DBB-75F7993314F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34E-489A-8DBB-75F7993314F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34E-489A-8DBB-75F7993314F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グラフワーク２!$V$45:$Y$45</c:f>
              <c:strCache>
                <c:ptCount val="4"/>
                <c:pt idx="0">
                  <c:v>合計</c:v>
                </c:pt>
                <c:pt idx="1">
                  <c:v>男性</c:v>
                </c:pt>
                <c:pt idx="2">
                  <c:v>女性</c:v>
                </c:pt>
                <c:pt idx="3">
                  <c:v>その他</c:v>
                </c:pt>
              </c:strCache>
            </c:strRef>
          </c:cat>
          <c:val>
            <c:numRef>
              <c:f>グラフワーク２!$V$46:$Y$46</c:f>
              <c:numCache>
                <c:formatCode>0.0_ </c:formatCode>
                <c:ptCount val="4"/>
                <c:pt idx="0">
                  <c:v>46.171693735498842</c:v>
                </c:pt>
                <c:pt idx="1">
                  <c:v>46.226415094339622</c:v>
                </c:pt>
                <c:pt idx="2">
                  <c:v>46.543778801843317</c:v>
                </c:pt>
                <c:pt idx="3">
                  <c:v>0</c:v>
                </c:pt>
              </c:numCache>
            </c:numRef>
          </c:val>
          <c:extLst>
            <c:ext xmlns:c16="http://schemas.microsoft.com/office/drawing/2014/chart" uri="{C3380CC4-5D6E-409C-BE32-E72D297353CC}">
              <c16:uniqueId val="{00000003-834E-489A-8DBB-75F7993314FF}"/>
            </c:ext>
          </c:extLst>
        </c:ser>
        <c:ser>
          <c:idx val="1"/>
          <c:order val="1"/>
          <c:tx>
            <c:strRef>
              <c:f>グラフワーク２!$U$47</c:f>
              <c:strCache>
                <c:ptCount val="1"/>
                <c:pt idx="0">
                  <c:v>話をするほうである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グラフワーク２!$V$45:$Y$45</c:f>
              <c:strCache>
                <c:ptCount val="4"/>
                <c:pt idx="0">
                  <c:v>合計</c:v>
                </c:pt>
                <c:pt idx="1">
                  <c:v>男性</c:v>
                </c:pt>
                <c:pt idx="2">
                  <c:v>女性</c:v>
                </c:pt>
                <c:pt idx="3">
                  <c:v>その他</c:v>
                </c:pt>
              </c:strCache>
            </c:strRef>
          </c:cat>
          <c:val>
            <c:numRef>
              <c:f>グラフワーク２!$V$47:$Y$47</c:f>
              <c:numCache>
                <c:formatCode>0.0_ </c:formatCode>
                <c:ptCount val="4"/>
                <c:pt idx="0">
                  <c:v>38.051044083526683</c:v>
                </c:pt>
                <c:pt idx="1">
                  <c:v>40.094339622641513</c:v>
                </c:pt>
                <c:pt idx="2">
                  <c:v>35.944700460829495</c:v>
                </c:pt>
                <c:pt idx="3">
                  <c:v>50</c:v>
                </c:pt>
              </c:numCache>
            </c:numRef>
          </c:val>
          <c:extLst>
            <c:ext xmlns:c16="http://schemas.microsoft.com/office/drawing/2014/chart" uri="{C3380CC4-5D6E-409C-BE32-E72D297353CC}">
              <c16:uniqueId val="{00000004-834E-489A-8DBB-75F7993314FF}"/>
            </c:ext>
          </c:extLst>
        </c:ser>
        <c:ser>
          <c:idx val="2"/>
          <c:order val="2"/>
          <c:tx>
            <c:strRef>
              <c:f>グラフワーク２!$U$48</c:f>
              <c:strCache>
                <c:ptCount val="1"/>
                <c:pt idx="0">
                  <c:v>話をしないほうである</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181-4CED-A78E-2FD4D18DF4B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グラフワーク２!$V$45:$Y$45</c:f>
              <c:strCache>
                <c:ptCount val="4"/>
                <c:pt idx="0">
                  <c:v>合計</c:v>
                </c:pt>
                <c:pt idx="1">
                  <c:v>男性</c:v>
                </c:pt>
                <c:pt idx="2">
                  <c:v>女性</c:v>
                </c:pt>
                <c:pt idx="3">
                  <c:v>その他</c:v>
                </c:pt>
              </c:strCache>
            </c:strRef>
          </c:cat>
          <c:val>
            <c:numRef>
              <c:f>グラフワーク２!$V$48:$Y$48</c:f>
              <c:numCache>
                <c:formatCode>0.0_ </c:formatCode>
                <c:ptCount val="4"/>
                <c:pt idx="0">
                  <c:v>13.45707656612529</c:v>
                </c:pt>
                <c:pt idx="1">
                  <c:v>12.264150943396226</c:v>
                </c:pt>
                <c:pt idx="2">
                  <c:v>14.746543778801843</c:v>
                </c:pt>
                <c:pt idx="3">
                  <c:v>0</c:v>
                </c:pt>
              </c:numCache>
            </c:numRef>
          </c:val>
          <c:extLst>
            <c:ext xmlns:c16="http://schemas.microsoft.com/office/drawing/2014/chart" uri="{C3380CC4-5D6E-409C-BE32-E72D297353CC}">
              <c16:uniqueId val="{00000006-834E-489A-8DBB-75F7993314FF}"/>
            </c:ext>
          </c:extLst>
        </c:ser>
        <c:ser>
          <c:idx val="3"/>
          <c:order val="3"/>
          <c:tx>
            <c:strRef>
              <c:f>グラフワーク２!$U$49</c:f>
              <c:strCache>
                <c:ptCount val="1"/>
                <c:pt idx="0">
                  <c:v>話をしない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3.4972677595628415E-2"/>
                  <c:y val="7.228915662650602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34E-489A-8DBB-75F7993314FF}"/>
                </c:ext>
              </c:extLst>
            </c:dLbl>
            <c:dLbl>
              <c:idx val="1"/>
              <c:layout>
                <c:manualLayout>
                  <c:x val="2.6229508196721152E-2"/>
                  <c:y val="4.819277108433735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34E-489A-8DBB-75F7993314FF}"/>
                </c:ext>
              </c:extLst>
            </c:dLbl>
            <c:dLbl>
              <c:idx val="2"/>
              <c:layout>
                <c:manualLayout>
                  <c:x val="3.4972677595628415E-2"/>
                  <c:y val="3.212851405622497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34E-489A-8DBB-75F7993314FF}"/>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834E-489A-8DBB-75F7993314F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グラフワーク２!$V$45:$Y$45</c:f>
              <c:strCache>
                <c:ptCount val="4"/>
                <c:pt idx="0">
                  <c:v>合計</c:v>
                </c:pt>
                <c:pt idx="1">
                  <c:v>男性</c:v>
                </c:pt>
                <c:pt idx="2">
                  <c:v>女性</c:v>
                </c:pt>
                <c:pt idx="3">
                  <c:v>その他</c:v>
                </c:pt>
              </c:strCache>
            </c:strRef>
          </c:cat>
          <c:val>
            <c:numRef>
              <c:f>グラフワーク２!$V$49:$Y$49</c:f>
              <c:numCache>
                <c:formatCode>0.0_ </c:formatCode>
                <c:ptCount val="4"/>
                <c:pt idx="0">
                  <c:v>1.6241299303944314</c:v>
                </c:pt>
                <c:pt idx="1">
                  <c:v>1.4150943396226416</c:v>
                </c:pt>
                <c:pt idx="2">
                  <c:v>1.3824884792626728</c:v>
                </c:pt>
                <c:pt idx="3">
                  <c:v>50</c:v>
                </c:pt>
              </c:numCache>
            </c:numRef>
          </c:val>
          <c:extLst>
            <c:ext xmlns:c16="http://schemas.microsoft.com/office/drawing/2014/chart" uri="{C3380CC4-5D6E-409C-BE32-E72D297353CC}">
              <c16:uniqueId val="{0000000B-834E-489A-8DBB-75F7993314FF}"/>
            </c:ext>
          </c:extLst>
        </c:ser>
        <c:ser>
          <c:idx val="4"/>
          <c:order val="4"/>
          <c:tx>
            <c:strRef>
              <c:f>グラフワーク２!$U$50</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5.0273224043715849E-2"/>
                  <c:y val="4.819277108433733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34E-489A-8DBB-75F7993314FF}"/>
                </c:ext>
              </c:extLst>
            </c:dLbl>
            <c:dLbl>
              <c:idx val="1"/>
              <c:layout>
                <c:manualLayout>
                  <c:x val="4.1530054644808585E-2"/>
                  <c:y val="1.606552193024064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34E-489A-8DBB-75F7993314FF}"/>
                </c:ext>
              </c:extLst>
            </c:dLbl>
            <c:dLbl>
              <c:idx val="2"/>
              <c:layout>
                <c:manualLayout>
                  <c:x val="5.2459016393442463E-2"/>
                  <c:y val="1.606425702811244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34E-489A-8DBB-75F7993314FF}"/>
                </c:ext>
              </c:extLst>
            </c:dLbl>
            <c:dLbl>
              <c:idx val="3"/>
              <c:layout>
                <c:manualLayout>
                  <c:x val="4.3715846994535359E-2"/>
                  <c:y val="8.032760965120323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34E-489A-8DBB-75F7993314F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グラフワーク２!$V$45:$Y$45</c:f>
              <c:strCache>
                <c:ptCount val="4"/>
                <c:pt idx="0">
                  <c:v>合計</c:v>
                </c:pt>
                <c:pt idx="1">
                  <c:v>男性</c:v>
                </c:pt>
                <c:pt idx="2">
                  <c:v>女性</c:v>
                </c:pt>
                <c:pt idx="3">
                  <c:v>その他</c:v>
                </c:pt>
              </c:strCache>
            </c:strRef>
          </c:cat>
          <c:val>
            <c:numRef>
              <c:f>グラフワーク２!$V$50:$Y$50</c:f>
              <c:numCache>
                <c:formatCode>0.0_ </c:formatCode>
                <c:ptCount val="4"/>
                <c:pt idx="0">
                  <c:v>0.23201856148491878</c:v>
                </c:pt>
                <c:pt idx="1">
                  <c:v>0</c:v>
                </c:pt>
                <c:pt idx="2">
                  <c:v>0.46082949308755761</c:v>
                </c:pt>
                <c:pt idx="3">
                  <c:v>0</c:v>
                </c:pt>
              </c:numCache>
            </c:numRef>
          </c:val>
          <c:extLst>
            <c:ext xmlns:c16="http://schemas.microsoft.com/office/drawing/2014/chart" uri="{C3380CC4-5D6E-409C-BE32-E72D297353CC}">
              <c16:uniqueId val="{00000010-834E-489A-8DBB-75F7993314FF}"/>
            </c:ext>
          </c:extLst>
        </c:ser>
        <c:ser>
          <c:idx val="5"/>
          <c:order val="5"/>
          <c:tx>
            <c:strRef>
              <c:f>グラフワーク２!$U$51</c:f>
              <c:strCache>
                <c:ptCount val="1"/>
                <c:pt idx="0">
                  <c:v>無回答</c:v>
                </c:pt>
              </c:strCache>
            </c:strRef>
          </c:tx>
          <c:spPr>
            <a:noFill/>
            <a:ln w="12700">
              <a:solidFill>
                <a:srgbClr val="000000"/>
              </a:solidFill>
              <a:prstDash val="solid"/>
            </a:ln>
          </c:spPr>
          <c:invertIfNegative val="0"/>
          <c:dLbls>
            <c:dLbl>
              <c:idx val="0"/>
              <c:layout>
                <c:manualLayout>
                  <c:x val="6.7759562841530216E-2"/>
                  <c:y val="8.032128514056224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34E-489A-8DBB-75F7993314FF}"/>
                </c:ext>
              </c:extLst>
            </c:dLbl>
            <c:dLbl>
              <c:idx val="1"/>
              <c:layout>
                <c:manualLayout>
                  <c:x val="6.5573770491803282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34E-489A-8DBB-75F7993314FF}"/>
                </c:ext>
              </c:extLst>
            </c:dLbl>
            <c:dLbl>
              <c:idx val="2"/>
              <c:layout>
                <c:manualLayout>
                  <c:x val="6.7759562841530049E-2"/>
                  <c:y val="-8.032128514056298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34E-489A-8DBB-75F7993314FF}"/>
                </c:ext>
              </c:extLst>
            </c:dLbl>
            <c:dLbl>
              <c:idx val="3"/>
              <c:layout>
                <c:manualLayout>
                  <c:x val="6.5573770491803282E-2"/>
                  <c:y val="-2.409638554216867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34E-489A-8DBB-75F7993314F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グラフワーク２!$V$45:$Y$45</c:f>
              <c:strCache>
                <c:ptCount val="4"/>
                <c:pt idx="0">
                  <c:v>合計</c:v>
                </c:pt>
                <c:pt idx="1">
                  <c:v>男性</c:v>
                </c:pt>
                <c:pt idx="2">
                  <c:v>女性</c:v>
                </c:pt>
                <c:pt idx="3">
                  <c:v>その他</c:v>
                </c:pt>
              </c:strCache>
            </c:strRef>
          </c:cat>
          <c:val>
            <c:numRef>
              <c:f>グラフワーク２!$V$51:$Y$51</c:f>
              <c:numCache>
                <c:formatCode>0.0_ </c:formatCode>
                <c:ptCount val="4"/>
                <c:pt idx="0">
                  <c:v>0.46403712296983757</c:v>
                </c:pt>
                <c:pt idx="1">
                  <c:v>0</c:v>
                </c:pt>
                <c:pt idx="2">
                  <c:v>0.92165898617511521</c:v>
                </c:pt>
                <c:pt idx="3">
                  <c:v>0</c:v>
                </c:pt>
              </c:numCache>
            </c:numRef>
          </c:val>
          <c:extLst>
            <c:ext xmlns:c16="http://schemas.microsoft.com/office/drawing/2014/chart" uri="{C3380CC4-5D6E-409C-BE32-E72D297353CC}">
              <c16:uniqueId val="{00000015-834E-489A-8DBB-75F7993314FF}"/>
            </c:ext>
          </c:extLst>
        </c:ser>
        <c:ser>
          <c:idx val="6"/>
          <c:order val="6"/>
          <c:tx>
            <c:strRef>
              <c:f>グラフワーク２!$U$52</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8.5245901639344257E-2"/>
                  <c:y val="-3.212851405622489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E10-4495-9EEF-1A9B4D6E2524}"/>
                </c:ext>
              </c:extLst>
            </c:dLbl>
            <c:dLbl>
              <c:idx val="1"/>
              <c:layout>
                <c:manualLayout>
                  <c:x val="8.5245901639344257E-2"/>
                  <c:y val="-3.212851405622489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E10-4495-9EEF-1A9B4D6E2524}"/>
                </c:ext>
              </c:extLst>
            </c:dLbl>
            <c:dLbl>
              <c:idx val="2"/>
              <c:layout>
                <c:manualLayout>
                  <c:x val="8.5245901639344257E-2"/>
                  <c:y val="-4.819277108433735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10-4495-9EEF-1A9B4D6E2524}"/>
                </c:ext>
              </c:extLst>
            </c:dLbl>
            <c:dLbl>
              <c:idx val="3"/>
              <c:layout>
                <c:manualLayout>
                  <c:x val="8.5245901639344257E-2"/>
                  <c:y val="-6.425702811244979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10-4495-9EEF-1A9B4D6E252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グラフワーク２!$V$45:$Y$45</c:f>
              <c:strCache>
                <c:ptCount val="4"/>
                <c:pt idx="0">
                  <c:v>合計</c:v>
                </c:pt>
                <c:pt idx="1">
                  <c:v>男性</c:v>
                </c:pt>
                <c:pt idx="2">
                  <c:v>女性</c:v>
                </c:pt>
                <c:pt idx="3">
                  <c:v>その他</c:v>
                </c:pt>
              </c:strCache>
            </c:strRef>
          </c:cat>
          <c:val>
            <c:numRef>
              <c:f>グラフワーク２!$V$52:$Y$52</c:f>
              <c:numCache>
                <c:formatCode>0.0_ </c:formatCode>
                <c:ptCount val="4"/>
                <c:pt idx="0">
                  <c:v>0</c:v>
                </c:pt>
                <c:pt idx="1">
                  <c:v>0</c:v>
                </c:pt>
                <c:pt idx="2">
                  <c:v>0</c:v>
                </c:pt>
                <c:pt idx="3">
                  <c:v>0</c:v>
                </c:pt>
              </c:numCache>
            </c:numRef>
          </c:val>
          <c:extLst>
            <c:ext xmlns:c16="http://schemas.microsoft.com/office/drawing/2014/chart" uri="{C3380CC4-5D6E-409C-BE32-E72D297353CC}">
              <c16:uniqueId val="{00000000-BE10-4495-9EEF-1A9B4D6E2524}"/>
            </c:ext>
          </c:extLst>
        </c:ser>
        <c:dLbls>
          <c:dLblPos val="ctr"/>
          <c:showLegendKey val="0"/>
          <c:showVal val="1"/>
          <c:showCatName val="0"/>
          <c:showSerName val="0"/>
          <c:showPercent val="0"/>
          <c:showBubbleSize val="0"/>
        </c:dLbls>
        <c:gapWidth val="100"/>
        <c:overlap val="100"/>
        <c:axId val="249799344"/>
        <c:axId val="249799736"/>
      </c:barChart>
      <c:catAx>
        <c:axId val="249799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99736"/>
        <c:crosses val="autoZero"/>
        <c:auto val="1"/>
        <c:lblAlgn val="ctr"/>
        <c:lblOffset val="100"/>
        <c:tickLblSkip val="1"/>
        <c:tickMarkSkip val="1"/>
        <c:noMultiLvlLbl val="0"/>
      </c:catAx>
      <c:valAx>
        <c:axId val="249799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99344"/>
        <c:crosses val="autoZero"/>
        <c:crossBetween val="between"/>
        <c:majorUnit val="0.2"/>
      </c:valAx>
      <c:spPr>
        <a:noFill/>
        <a:ln w="12700">
          <a:solidFill>
            <a:srgbClr val="808080"/>
          </a:solidFill>
          <a:prstDash val="solid"/>
        </a:ln>
      </c:spPr>
    </c:plotArea>
    <c:legend>
      <c:legendPos val="r"/>
      <c:layout>
        <c:manualLayout>
          <c:xMode val="edge"/>
          <c:yMode val="edge"/>
          <c:x val="0.8267766447226883"/>
          <c:y val="4.7231445466906996E-2"/>
          <c:w val="0.16153022675444256"/>
          <c:h val="0.9231786990481611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770550853732436E-2"/>
          <c:y val="0.15425531914893617"/>
          <c:w val="0.65245953866190021"/>
          <c:h val="0.82446808510638303"/>
        </c:manualLayout>
      </c:layout>
      <c:barChart>
        <c:barDir val="bar"/>
        <c:grouping val="percentStacked"/>
        <c:varyColors val="0"/>
        <c:ser>
          <c:idx val="0"/>
          <c:order val="0"/>
          <c:tx>
            <c:strRef>
              <c:f>グラフワーク２!$AA$46</c:f>
              <c:strCache>
                <c:ptCount val="1"/>
                <c:pt idx="0">
                  <c:v>よく話す</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3BA-4E04-9054-EABB92B84C8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F3BA-4E04-9054-EABB92B84C8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F3BA-4E04-9054-EABB92B84C8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グラフワーク２!$AB$45:$AE$45</c:f>
              <c:strCache>
                <c:ptCount val="4"/>
                <c:pt idx="0">
                  <c:v>合計</c:v>
                </c:pt>
                <c:pt idx="1">
                  <c:v>男性</c:v>
                </c:pt>
                <c:pt idx="2">
                  <c:v>女性</c:v>
                </c:pt>
                <c:pt idx="3">
                  <c:v>その他</c:v>
                </c:pt>
              </c:strCache>
            </c:strRef>
          </c:cat>
          <c:val>
            <c:numRef>
              <c:f>グラフワーク２!$AB$46:$AE$46</c:f>
              <c:numCache>
                <c:formatCode>0.0_ </c:formatCode>
                <c:ptCount val="4"/>
                <c:pt idx="0">
                  <c:v>76.200417536534445</c:v>
                </c:pt>
                <c:pt idx="1">
                  <c:v>68.376068376068375</c:v>
                </c:pt>
                <c:pt idx="2">
                  <c:v>83.950617283950606</c:v>
                </c:pt>
                <c:pt idx="3">
                  <c:v>50</c:v>
                </c:pt>
              </c:numCache>
            </c:numRef>
          </c:val>
          <c:extLst>
            <c:ext xmlns:c16="http://schemas.microsoft.com/office/drawing/2014/chart" uri="{C3380CC4-5D6E-409C-BE32-E72D297353CC}">
              <c16:uniqueId val="{00000003-F3BA-4E04-9054-EABB92B84C83}"/>
            </c:ext>
          </c:extLst>
        </c:ser>
        <c:ser>
          <c:idx val="1"/>
          <c:order val="1"/>
          <c:tx>
            <c:strRef>
              <c:f>グラフワーク２!$AA$47</c:f>
              <c:strCache>
                <c:ptCount val="1"/>
                <c:pt idx="0">
                  <c:v>話をするほうである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グラフワーク２!$AB$45:$AE$45</c:f>
              <c:strCache>
                <c:ptCount val="4"/>
                <c:pt idx="0">
                  <c:v>合計</c:v>
                </c:pt>
                <c:pt idx="1">
                  <c:v>男性</c:v>
                </c:pt>
                <c:pt idx="2">
                  <c:v>女性</c:v>
                </c:pt>
                <c:pt idx="3">
                  <c:v>その他</c:v>
                </c:pt>
              </c:strCache>
            </c:strRef>
          </c:cat>
          <c:val>
            <c:numRef>
              <c:f>グラフワーク２!$AB$47:$AE$47</c:f>
              <c:numCache>
                <c:formatCode>0.0_ </c:formatCode>
                <c:ptCount val="4"/>
                <c:pt idx="0">
                  <c:v>19.832985386221296</c:v>
                </c:pt>
                <c:pt idx="1">
                  <c:v>26.495726495726498</c:v>
                </c:pt>
                <c:pt idx="2">
                  <c:v>13.580246913580247</c:v>
                </c:pt>
                <c:pt idx="3">
                  <c:v>0</c:v>
                </c:pt>
              </c:numCache>
            </c:numRef>
          </c:val>
          <c:extLst>
            <c:ext xmlns:c16="http://schemas.microsoft.com/office/drawing/2014/chart" uri="{C3380CC4-5D6E-409C-BE32-E72D297353CC}">
              <c16:uniqueId val="{00000004-F3BA-4E04-9054-EABB92B84C83}"/>
            </c:ext>
          </c:extLst>
        </c:ser>
        <c:ser>
          <c:idx val="2"/>
          <c:order val="2"/>
          <c:tx>
            <c:strRef>
              <c:f>グラフワーク２!$AA$48</c:f>
              <c:strCache>
                <c:ptCount val="1"/>
                <c:pt idx="0">
                  <c:v>話をしないほうである</c:v>
                </c:pt>
              </c:strCache>
            </c:strRef>
          </c:tx>
          <c:spPr>
            <a:pattFill prst="smGrid">
              <a:fgClr>
                <a:schemeClr val="tx1"/>
              </a:fgClr>
              <a:bgClr>
                <a:schemeClr val="bg1"/>
              </a:bgClr>
            </a:pattFill>
            <a:ln w="12700">
              <a:solidFill>
                <a:srgbClr val="000000"/>
              </a:solidFill>
              <a:prstDash val="solid"/>
            </a:ln>
          </c:spPr>
          <c:invertIfNegative val="0"/>
          <c:dLbls>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3A6-4010-883E-29D57145E02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グラフワーク２!$AB$45:$AE$45</c:f>
              <c:strCache>
                <c:ptCount val="4"/>
                <c:pt idx="0">
                  <c:v>合計</c:v>
                </c:pt>
                <c:pt idx="1">
                  <c:v>男性</c:v>
                </c:pt>
                <c:pt idx="2">
                  <c:v>女性</c:v>
                </c:pt>
                <c:pt idx="3">
                  <c:v>その他</c:v>
                </c:pt>
              </c:strCache>
            </c:strRef>
          </c:cat>
          <c:val>
            <c:numRef>
              <c:f>グラフワーク２!$AB$48:$AE$48</c:f>
              <c:numCache>
                <c:formatCode>0.0_ </c:formatCode>
                <c:ptCount val="4"/>
                <c:pt idx="0">
                  <c:v>3.3402922755741122</c:v>
                </c:pt>
                <c:pt idx="1">
                  <c:v>4.700854700854701</c:v>
                </c:pt>
                <c:pt idx="2">
                  <c:v>1.6460905349794239</c:v>
                </c:pt>
                <c:pt idx="3">
                  <c:v>50</c:v>
                </c:pt>
              </c:numCache>
            </c:numRef>
          </c:val>
          <c:extLst>
            <c:ext xmlns:c16="http://schemas.microsoft.com/office/drawing/2014/chart" uri="{C3380CC4-5D6E-409C-BE32-E72D297353CC}">
              <c16:uniqueId val="{00000006-F3BA-4E04-9054-EABB92B84C83}"/>
            </c:ext>
          </c:extLst>
        </c:ser>
        <c:ser>
          <c:idx val="3"/>
          <c:order val="3"/>
          <c:tx>
            <c:strRef>
              <c:f>グラフワーク２!$AA$49</c:f>
              <c:strCache>
                <c:ptCount val="1"/>
                <c:pt idx="0">
                  <c:v>話をしない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185792349726776E-2"/>
                  <c:y val="4.790482028069846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BA-4E04-9054-EABB92B84C83}"/>
                </c:ext>
              </c:extLst>
            </c:dLbl>
            <c:dLbl>
              <c:idx val="1"/>
              <c:layout>
                <c:manualLayout>
                  <c:x val="2.4043715846994537E-2"/>
                  <c:y val="3.992015968063872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3BA-4E04-9054-EABB92B84C83}"/>
                </c:ext>
              </c:extLst>
            </c:dLbl>
            <c:dLbl>
              <c:idx val="2"/>
              <c:layout>
                <c:manualLayout>
                  <c:x val="2.4043715846994374E-2"/>
                  <c:y val="3.193612774451105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BA-4E04-9054-EABB92B84C83}"/>
                </c:ext>
              </c:extLst>
            </c:dLbl>
            <c:dLbl>
              <c:idx val="3"/>
              <c:layout>
                <c:manualLayout>
                  <c:x val="1.9672131147540985E-2"/>
                  <c:y val="3.992015968063872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3BA-4E04-9054-EABB92B84C8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グラフワーク２!$AB$45:$AE$45</c:f>
              <c:strCache>
                <c:ptCount val="4"/>
                <c:pt idx="0">
                  <c:v>合計</c:v>
                </c:pt>
                <c:pt idx="1">
                  <c:v>男性</c:v>
                </c:pt>
                <c:pt idx="2">
                  <c:v>女性</c:v>
                </c:pt>
                <c:pt idx="3">
                  <c:v>その他</c:v>
                </c:pt>
              </c:strCache>
            </c:strRef>
          </c:cat>
          <c:val>
            <c:numRef>
              <c:f>グラフワーク２!$AB$49:$AE$49</c:f>
              <c:numCache>
                <c:formatCode>0.0_ </c:formatCode>
                <c:ptCount val="4"/>
                <c:pt idx="0">
                  <c:v>0</c:v>
                </c:pt>
                <c:pt idx="1">
                  <c:v>0</c:v>
                </c:pt>
                <c:pt idx="2">
                  <c:v>0</c:v>
                </c:pt>
                <c:pt idx="3">
                  <c:v>0</c:v>
                </c:pt>
              </c:numCache>
            </c:numRef>
          </c:val>
          <c:extLst>
            <c:ext xmlns:c16="http://schemas.microsoft.com/office/drawing/2014/chart" uri="{C3380CC4-5D6E-409C-BE32-E72D297353CC}">
              <c16:uniqueId val="{0000000B-F3BA-4E04-9054-EABB92B84C83}"/>
            </c:ext>
          </c:extLst>
        </c:ser>
        <c:ser>
          <c:idx val="4"/>
          <c:order val="4"/>
          <c:tx>
            <c:strRef>
              <c:f>グラフワーク２!$AA$50</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4.5901639344262293E-2"/>
                  <c:y val="1.596806387225552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3BA-4E04-9054-EABB92B84C83}"/>
                </c:ext>
              </c:extLst>
            </c:dLbl>
            <c:dLbl>
              <c:idx val="1"/>
              <c:layout>
                <c:manualLayout>
                  <c:x val="4.5901639344262293E-2"/>
                  <c:y val="7.984031936127743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3BA-4E04-9054-EABB92B84C83}"/>
                </c:ext>
              </c:extLst>
            </c:dLbl>
            <c:dLbl>
              <c:idx val="2"/>
              <c:layout>
                <c:manualLayout>
                  <c:x val="4.5901639344262293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3BA-4E04-9054-EABB92B84C83}"/>
                </c:ext>
              </c:extLst>
            </c:dLbl>
            <c:dLbl>
              <c:idx val="3"/>
              <c:layout>
                <c:manualLayout>
                  <c:x val="3.9344262295081971E-2"/>
                  <c:y val="7.984031936127743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3BA-4E04-9054-EABB92B84C8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グラフワーク２!$AB$45:$AE$45</c:f>
              <c:strCache>
                <c:ptCount val="4"/>
                <c:pt idx="0">
                  <c:v>合計</c:v>
                </c:pt>
                <c:pt idx="1">
                  <c:v>男性</c:v>
                </c:pt>
                <c:pt idx="2">
                  <c:v>女性</c:v>
                </c:pt>
                <c:pt idx="3">
                  <c:v>その他</c:v>
                </c:pt>
              </c:strCache>
            </c:strRef>
          </c:cat>
          <c:val>
            <c:numRef>
              <c:f>グラフワーク２!$AB$50:$AE$50</c:f>
              <c:numCache>
                <c:formatCode>0.0_ </c:formatCode>
                <c:ptCount val="4"/>
                <c:pt idx="0">
                  <c:v>0</c:v>
                </c:pt>
                <c:pt idx="1">
                  <c:v>0</c:v>
                </c:pt>
                <c:pt idx="2">
                  <c:v>0</c:v>
                </c:pt>
                <c:pt idx="3">
                  <c:v>0</c:v>
                </c:pt>
              </c:numCache>
            </c:numRef>
          </c:val>
          <c:extLst>
            <c:ext xmlns:c16="http://schemas.microsoft.com/office/drawing/2014/chart" uri="{C3380CC4-5D6E-409C-BE32-E72D297353CC}">
              <c16:uniqueId val="{00000010-F3BA-4E04-9054-EABB92B84C83}"/>
            </c:ext>
          </c:extLst>
        </c:ser>
        <c:ser>
          <c:idx val="5"/>
          <c:order val="5"/>
          <c:tx>
            <c:strRef>
              <c:f>グラフワーク２!$AA$51</c:f>
              <c:strCache>
                <c:ptCount val="1"/>
                <c:pt idx="0">
                  <c:v>無回答</c:v>
                </c:pt>
              </c:strCache>
            </c:strRef>
          </c:tx>
          <c:spPr>
            <a:noFill/>
            <a:ln w="12700">
              <a:solidFill>
                <a:srgbClr val="000000"/>
              </a:solidFill>
              <a:prstDash val="solid"/>
            </a:ln>
          </c:spPr>
          <c:invertIfNegative val="0"/>
          <c:dLbls>
            <c:dLbl>
              <c:idx val="0"/>
              <c:layout>
                <c:manualLayout>
                  <c:x val="6.5573770491803282E-2"/>
                  <c:y val="-2.39520958083832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3BA-4E04-9054-EABB92B84C83}"/>
                </c:ext>
              </c:extLst>
            </c:dLbl>
            <c:dLbl>
              <c:idx val="1"/>
              <c:layout>
                <c:manualLayout>
                  <c:x val="6.3387978142076501E-2"/>
                  <c:y val="-2.39495811526553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3BA-4E04-9054-EABB92B84C83}"/>
                </c:ext>
              </c:extLst>
            </c:dLbl>
            <c:dLbl>
              <c:idx val="2"/>
              <c:layout>
                <c:manualLayout>
                  <c:x val="6.3387978142076501E-2"/>
                  <c:y val="-4.790356295283434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3BA-4E04-9054-EABB92B84C83}"/>
                </c:ext>
              </c:extLst>
            </c:dLbl>
            <c:dLbl>
              <c:idx val="3"/>
              <c:layout>
                <c:manualLayout>
                  <c:x val="5.9016393442622793E-2"/>
                  <c:y val="-3.193424175271489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3BA-4E04-9054-EABB92B84C8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グラフワーク２!$AB$45:$AE$45</c:f>
              <c:strCache>
                <c:ptCount val="4"/>
                <c:pt idx="0">
                  <c:v>合計</c:v>
                </c:pt>
                <c:pt idx="1">
                  <c:v>男性</c:v>
                </c:pt>
                <c:pt idx="2">
                  <c:v>女性</c:v>
                </c:pt>
                <c:pt idx="3">
                  <c:v>その他</c:v>
                </c:pt>
              </c:strCache>
            </c:strRef>
          </c:cat>
          <c:val>
            <c:numRef>
              <c:f>グラフワーク２!$AB$51:$AE$51</c:f>
              <c:numCache>
                <c:formatCode>0.0_ </c:formatCode>
                <c:ptCount val="4"/>
                <c:pt idx="0">
                  <c:v>0.62630480167014613</c:v>
                </c:pt>
                <c:pt idx="1">
                  <c:v>0.42735042735042739</c:v>
                </c:pt>
                <c:pt idx="2">
                  <c:v>0.82304526748971196</c:v>
                </c:pt>
                <c:pt idx="3">
                  <c:v>0</c:v>
                </c:pt>
              </c:numCache>
            </c:numRef>
          </c:val>
          <c:extLst>
            <c:ext xmlns:c16="http://schemas.microsoft.com/office/drawing/2014/chart" uri="{C3380CC4-5D6E-409C-BE32-E72D297353CC}">
              <c16:uniqueId val="{00000015-F3BA-4E04-9054-EABB92B84C83}"/>
            </c:ext>
          </c:extLst>
        </c:ser>
        <c:ser>
          <c:idx val="6"/>
          <c:order val="6"/>
          <c:tx>
            <c:strRef>
              <c:f>グラフワーク２!$AA$52</c:f>
              <c:strCache>
                <c:ptCount val="1"/>
                <c:pt idx="0">
                  <c:v>無効回答</c:v>
                </c:pt>
              </c:strCache>
            </c:strRef>
          </c:tx>
          <c:spPr>
            <a:pattFill prst="pct90">
              <a:fgClr>
                <a:sysClr val="windowText" lastClr="000000"/>
              </a:fgClr>
              <a:bgClr>
                <a:sysClr val="window" lastClr="FFFFFF"/>
              </a:bgClr>
            </a:pattFill>
            <a:ln>
              <a:solidFill>
                <a:srgbClr val="000000"/>
              </a:solidFill>
            </a:ln>
          </c:spPr>
          <c:invertIfNegative val="0"/>
          <c:dLbls>
            <c:dLbl>
              <c:idx val="0"/>
              <c:layout>
                <c:manualLayout>
                  <c:x val="8.306010928961749E-2"/>
                  <c:y val="-6.38722554890219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E36-4B9E-B98B-8E1B88F4C19C}"/>
                </c:ext>
              </c:extLst>
            </c:dLbl>
            <c:dLbl>
              <c:idx val="1"/>
              <c:layout>
                <c:manualLayout>
                  <c:x val="8.306010928961749E-2"/>
                  <c:y val="-6.38722554890219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36-4B9E-B98B-8E1B88F4C19C}"/>
                </c:ext>
              </c:extLst>
            </c:dLbl>
            <c:dLbl>
              <c:idx val="2"/>
              <c:layout>
                <c:manualLayout>
                  <c:x val="8.3060109289617323E-2"/>
                  <c:y val="-7.18556587612177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36-4B9E-B98B-8E1B88F4C19C}"/>
                </c:ext>
              </c:extLst>
            </c:dLbl>
            <c:dLbl>
              <c:idx val="3"/>
              <c:layout>
                <c:manualLayout>
                  <c:x val="8.306010928961749E-2"/>
                  <c:y val="-5.58882235528942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36-4B9E-B98B-8E1B88F4C19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グラフワーク２!$AB$45:$AE$45</c:f>
              <c:strCache>
                <c:ptCount val="4"/>
                <c:pt idx="0">
                  <c:v>合計</c:v>
                </c:pt>
                <c:pt idx="1">
                  <c:v>男性</c:v>
                </c:pt>
                <c:pt idx="2">
                  <c:v>女性</c:v>
                </c:pt>
                <c:pt idx="3">
                  <c:v>その他</c:v>
                </c:pt>
              </c:strCache>
            </c:strRef>
          </c:cat>
          <c:val>
            <c:numRef>
              <c:f>グラフワーク２!$AB$52:$AE$52</c:f>
              <c:numCache>
                <c:formatCode>0.0_ </c:formatCode>
                <c:ptCount val="4"/>
                <c:pt idx="0">
                  <c:v>0</c:v>
                </c:pt>
                <c:pt idx="1">
                  <c:v>0</c:v>
                </c:pt>
                <c:pt idx="2">
                  <c:v>0</c:v>
                </c:pt>
                <c:pt idx="3">
                  <c:v>0</c:v>
                </c:pt>
              </c:numCache>
            </c:numRef>
          </c:val>
          <c:extLst>
            <c:ext xmlns:c16="http://schemas.microsoft.com/office/drawing/2014/chart" uri="{C3380CC4-5D6E-409C-BE32-E72D297353CC}">
              <c16:uniqueId val="{00000000-1E36-4B9E-B98B-8E1B88F4C19C}"/>
            </c:ext>
          </c:extLst>
        </c:ser>
        <c:dLbls>
          <c:dLblPos val="ctr"/>
          <c:showLegendKey val="0"/>
          <c:showVal val="1"/>
          <c:showCatName val="0"/>
          <c:showSerName val="0"/>
          <c:showPercent val="0"/>
          <c:showBubbleSize val="0"/>
        </c:dLbls>
        <c:gapWidth val="100"/>
        <c:overlap val="100"/>
        <c:axId val="249800520"/>
        <c:axId val="249800912"/>
      </c:barChart>
      <c:catAx>
        <c:axId val="2498005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0912"/>
        <c:crosses val="autoZero"/>
        <c:auto val="1"/>
        <c:lblAlgn val="ctr"/>
        <c:lblOffset val="100"/>
        <c:tickLblSkip val="1"/>
        <c:tickMarkSkip val="1"/>
        <c:noMultiLvlLbl val="0"/>
      </c:catAx>
      <c:valAx>
        <c:axId val="2498009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0520"/>
        <c:crosses val="autoZero"/>
        <c:crossBetween val="between"/>
        <c:majorUnit val="0.2"/>
      </c:valAx>
      <c:spPr>
        <a:noFill/>
        <a:ln w="12700">
          <a:solidFill>
            <a:srgbClr val="808080"/>
          </a:solidFill>
          <a:prstDash val="solid"/>
        </a:ln>
      </c:spPr>
    </c:plotArea>
    <c:legend>
      <c:legendPos val="r"/>
      <c:layout>
        <c:manualLayout>
          <c:xMode val="edge"/>
          <c:yMode val="edge"/>
          <c:x val="0.82459085237296159"/>
          <c:y val="4.7808634699105713E-2"/>
          <c:w val="0.16371601910416939"/>
          <c:h val="0.9096666509500683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8093145333577488E-2"/>
          <c:y val="3.3740818368926909E-2"/>
          <c:w val="0.81337972288347682"/>
          <c:h val="0.94818874978757151"/>
        </c:manualLayout>
      </c:layout>
      <c:barChart>
        <c:barDir val="bar"/>
        <c:grouping val="clustered"/>
        <c:varyColors val="0"/>
        <c:ser>
          <c:idx val="0"/>
          <c:order val="0"/>
          <c:tx>
            <c:strRef>
              <c:f>グラフワーク２!$T$55</c:f>
              <c:strCache>
                <c:ptCount val="1"/>
                <c:pt idx="0">
                  <c:v>合計</c:v>
                </c:pt>
              </c:strCache>
            </c:strRef>
          </c:tx>
          <c:spPr>
            <a:solidFill>
              <a:srgbClr val="FFFFFF"/>
            </a:solidFill>
            <a:ln w="12700">
              <a:solidFill>
                <a:srgbClr val="000000"/>
              </a:solidFill>
              <a:prstDash val="solid"/>
            </a:ln>
          </c:spPr>
          <c:invertIfNegative val="0"/>
          <c:dLbls>
            <c:dLbl>
              <c:idx val="0"/>
              <c:layout>
                <c:manualLayout>
                  <c:x val="-1.0958904109589041E-2"/>
                  <c:y val="2.5546806649168856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8E8-43AE-B35E-DE1968165FAB}"/>
                </c:ext>
              </c:extLst>
            </c:dLbl>
            <c:dLbl>
              <c:idx val="1"/>
              <c:layout>
                <c:manualLayout>
                  <c:x val="7.2915543091356394E-4"/>
                  <c:y val="-3.9095108089745589E-4"/>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E8-43AE-B35E-DE1968165FAB}"/>
                </c:ext>
              </c:extLst>
            </c:dLbl>
            <c:dLbl>
              <c:idx val="9"/>
              <c:layout>
                <c:manualLayout>
                  <c:x val="8.6463164707151208E-3"/>
                  <c:y val="1.1657307714087239E-2"/>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E8-43AE-B35E-DE1968165FA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グラフワーク２!$S$56:$S$67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グラフワーク２!$T$56:$T$67</c:f>
              <c:numCache>
                <c:formatCode>0.0_ </c:formatCode>
                <c:ptCount val="12"/>
                <c:pt idx="0">
                  <c:v>25.05800464037123</c:v>
                </c:pt>
                <c:pt idx="1">
                  <c:v>32.250580046403712</c:v>
                </c:pt>
                <c:pt idx="2">
                  <c:v>40.37122969837587</c:v>
                </c:pt>
                <c:pt idx="3">
                  <c:v>42.459396751740144</c:v>
                </c:pt>
                <c:pt idx="4">
                  <c:v>2.5522041763341066</c:v>
                </c:pt>
                <c:pt idx="5">
                  <c:v>16.473317865429234</c:v>
                </c:pt>
                <c:pt idx="6">
                  <c:v>44.779582366589324</c:v>
                </c:pt>
                <c:pt idx="7">
                  <c:v>26.218097447795824</c:v>
                </c:pt>
                <c:pt idx="8">
                  <c:v>1.8561484918793503</c:v>
                </c:pt>
                <c:pt idx="9">
                  <c:v>6.0324825986078885</c:v>
                </c:pt>
                <c:pt idx="10">
                  <c:v>1.160092807424594</c:v>
                </c:pt>
                <c:pt idx="11">
                  <c:v>3.7122969837587005</c:v>
                </c:pt>
              </c:numCache>
            </c:numRef>
          </c:val>
          <c:extLst>
            <c:ext xmlns:c16="http://schemas.microsoft.com/office/drawing/2014/chart" uri="{C3380CC4-5D6E-409C-BE32-E72D297353CC}">
              <c16:uniqueId val="{00000003-D8E8-43AE-B35E-DE1968165FAB}"/>
            </c:ext>
          </c:extLst>
        </c:ser>
        <c:ser>
          <c:idx val="1"/>
          <c:order val="1"/>
          <c:tx>
            <c:strRef>
              <c:f>グラフワーク２!$U$55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0FA-4F71-B6E6-39039863A739}"/>
                </c:ext>
              </c:extLst>
            </c:dLbl>
            <c:dLbl>
              <c:idx val="1"/>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0FA-4F71-B6E6-39039863A739}"/>
                </c:ext>
              </c:extLst>
            </c:dLbl>
            <c:dLbl>
              <c:idx val="9"/>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0FA-4F71-B6E6-39039863A739}"/>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グラフワーク２!$S$56:$S$67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グラフワーク２!$U$56:$U$67</c:f>
              <c:numCache>
                <c:formatCode>0.0_ </c:formatCode>
                <c:ptCount val="12"/>
                <c:pt idx="0">
                  <c:v>19.811320754716981</c:v>
                </c:pt>
                <c:pt idx="1">
                  <c:v>32.075471698113205</c:v>
                </c:pt>
                <c:pt idx="2">
                  <c:v>33.962264150943398</c:v>
                </c:pt>
                <c:pt idx="3">
                  <c:v>50.943396226415096</c:v>
                </c:pt>
                <c:pt idx="4">
                  <c:v>2.8301886792452833</c:v>
                </c:pt>
                <c:pt idx="5">
                  <c:v>18.39622641509434</c:v>
                </c:pt>
                <c:pt idx="6">
                  <c:v>44.811320754716981</c:v>
                </c:pt>
                <c:pt idx="7">
                  <c:v>27.830188679245282</c:v>
                </c:pt>
                <c:pt idx="8">
                  <c:v>1.4150943396226416</c:v>
                </c:pt>
                <c:pt idx="9">
                  <c:v>6.6037735849056602</c:v>
                </c:pt>
                <c:pt idx="10">
                  <c:v>0.47169811320754718</c:v>
                </c:pt>
                <c:pt idx="11">
                  <c:v>4.2452830188679247</c:v>
                </c:pt>
              </c:numCache>
            </c:numRef>
          </c:val>
          <c:extLst>
            <c:ext xmlns:c16="http://schemas.microsoft.com/office/drawing/2014/chart" uri="{C3380CC4-5D6E-409C-BE32-E72D297353CC}">
              <c16:uniqueId val="{00000007-D8E8-43AE-B35E-DE1968165FAB}"/>
            </c:ext>
          </c:extLst>
        </c:ser>
        <c:ser>
          <c:idx val="2"/>
          <c:order val="2"/>
          <c:tx>
            <c:strRef>
              <c:f>グラフワーク２!$V$55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グラフワーク２!$S$56:$S$67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グラフワーク２!$V$56:$V$67</c:f>
              <c:numCache>
                <c:formatCode>0.0_ </c:formatCode>
                <c:ptCount val="12"/>
                <c:pt idx="0">
                  <c:v>29.953917050691242</c:v>
                </c:pt>
                <c:pt idx="1">
                  <c:v>32.258064516129032</c:v>
                </c:pt>
                <c:pt idx="2">
                  <c:v>46.543778801843317</c:v>
                </c:pt>
                <c:pt idx="3">
                  <c:v>34.101382488479267</c:v>
                </c:pt>
                <c:pt idx="4">
                  <c:v>2.3041474654377883</c:v>
                </c:pt>
                <c:pt idx="5">
                  <c:v>14.746543778801843</c:v>
                </c:pt>
                <c:pt idx="6">
                  <c:v>44.700460829493089</c:v>
                </c:pt>
                <c:pt idx="7">
                  <c:v>24.88479262672811</c:v>
                </c:pt>
                <c:pt idx="8">
                  <c:v>2.3041474654377883</c:v>
                </c:pt>
                <c:pt idx="9">
                  <c:v>5.0691244239631335</c:v>
                </c:pt>
                <c:pt idx="10">
                  <c:v>1.8433179723502304</c:v>
                </c:pt>
                <c:pt idx="11">
                  <c:v>3.225806451612903</c:v>
                </c:pt>
              </c:numCache>
            </c:numRef>
          </c:val>
          <c:extLst>
            <c:ext xmlns:c16="http://schemas.microsoft.com/office/drawing/2014/chart" uri="{C3380CC4-5D6E-409C-BE32-E72D297353CC}">
              <c16:uniqueId val="{00000008-D8E8-43AE-B35E-DE1968165FAB}"/>
            </c:ext>
          </c:extLst>
        </c:ser>
        <c:ser>
          <c:idx val="3"/>
          <c:order val="3"/>
          <c:tx>
            <c:strRef>
              <c:f>グラフワーク２!$W$55</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0"/>
              <c:layout>
                <c:manualLayout>
                  <c:x val="1.2731887966059037E-2"/>
                  <c:y val="-5.3648715597297324E-3"/>
                </c:manualLayout>
              </c:layout>
              <c:spPr>
                <a:solidFill>
                  <a:srgbClr val="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8E8-43AE-B35E-DE1968165FAB}"/>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グラフワーク２!$S$56:$S$67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グラフワーク２!$W$56:$W$67</c:f>
              <c:numCache>
                <c:formatCode>0.0_ </c:formatCode>
                <c:ptCount val="12"/>
                <c:pt idx="0">
                  <c:v>50</c:v>
                </c:pt>
                <c:pt idx="1">
                  <c:v>50</c:v>
                </c:pt>
                <c:pt idx="2">
                  <c:v>50</c:v>
                </c:pt>
                <c:pt idx="3">
                  <c:v>50</c:v>
                </c:pt>
                <c:pt idx="4">
                  <c:v>0</c:v>
                </c:pt>
                <c:pt idx="5">
                  <c:v>0</c:v>
                </c:pt>
                <c:pt idx="6">
                  <c:v>50</c:v>
                </c:pt>
                <c:pt idx="7">
                  <c:v>0</c:v>
                </c:pt>
                <c:pt idx="8">
                  <c:v>0</c:v>
                </c:pt>
                <c:pt idx="9">
                  <c:v>50</c:v>
                </c:pt>
                <c:pt idx="10">
                  <c:v>0</c:v>
                </c:pt>
                <c:pt idx="11">
                  <c:v>0</c:v>
                </c:pt>
              </c:numCache>
            </c:numRef>
          </c:val>
          <c:extLst>
            <c:ext xmlns:c16="http://schemas.microsoft.com/office/drawing/2014/chart" uri="{C3380CC4-5D6E-409C-BE32-E72D297353CC}">
              <c16:uniqueId val="{0000000A-D8E8-43AE-B35E-DE1968165FAB}"/>
            </c:ext>
          </c:extLst>
        </c:ser>
        <c:ser>
          <c:idx val="4"/>
          <c:order val="4"/>
          <c:tx>
            <c:strRef>
              <c:f>グラフワーク２!$X$55</c:f>
              <c:strCache>
                <c:ptCount val="1"/>
                <c:pt idx="0">
                  <c:v>前回調査</c:v>
                </c:pt>
              </c:strCache>
            </c:strRef>
          </c:tx>
          <c:spPr>
            <a:pattFill prst="smGrid"/>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グラフワーク２!$S$56:$S$67</c:f>
              <c:strCache>
                <c:ptCount val="12"/>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pt idx="11">
                  <c:v>無効回答</c:v>
                </c:pt>
              </c:strCache>
            </c:strRef>
          </c:cat>
          <c:val>
            <c:numRef>
              <c:f>グラフワーク２!$X$56:$X$67</c:f>
              <c:numCache>
                <c:formatCode>0.0_ </c:formatCode>
                <c:ptCount val="12"/>
                <c:pt idx="0">
                  <c:v>21.463414634146343</c:v>
                </c:pt>
                <c:pt idx="1">
                  <c:v>27.804878048780488</c:v>
                </c:pt>
                <c:pt idx="2">
                  <c:v>41.463414634146339</c:v>
                </c:pt>
                <c:pt idx="3">
                  <c:v>41.219512195121951</c:v>
                </c:pt>
                <c:pt idx="4">
                  <c:v>2.1951219512195124</c:v>
                </c:pt>
                <c:pt idx="5">
                  <c:v>17.804878048780488</c:v>
                </c:pt>
                <c:pt idx="6">
                  <c:v>50.243902439024389</c:v>
                </c:pt>
                <c:pt idx="7">
                  <c:v>22.682926829268293</c:v>
                </c:pt>
                <c:pt idx="8">
                  <c:v>2.9268292682926829</c:v>
                </c:pt>
                <c:pt idx="9">
                  <c:v>6.5853658536585362</c:v>
                </c:pt>
                <c:pt idx="10">
                  <c:v>3.6585365853658538</c:v>
                </c:pt>
              </c:numCache>
            </c:numRef>
          </c:val>
          <c:extLst>
            <c:ext xmlns:c16="http://schemas.microsoft.com/office/drawing/2014/chart" uri="{C3380CC4-5D6E-409C-BE32-E72D297353CC}">
              <c16:uniqueId val="{00000000-7C01-40A6-9CEA-C7DF7CC18409}"/>
            </c:ext>
          </c:extLst>
        </c:ser>
        <c:dLbls>
          <c:showLegendKey val="0"/>
          <c:showVal val="0"/>
          <c:showCatName val="0"/>
          <c:showSerName val="0"/>
          <c:showPercent val="0"/>
          <c:showBubbleSize val="0"/>
        </c:dLbls>
        <c:gapWidth val="40"/>
        <c:axId val="249801696"/>
        <c:axId val="249802088"/>
      </c:barChart>
      <c:catAx>
        <c:axId val="249801696"/>
        <c:scaling>
          <c:orientation val="maxMin"/>
        </c:scaling>
        <c:delete val="1"/>
        <c:axPos val="l"/>
        <c:numFmt formatCode="General" sourceLinked="1"/>
        <c:majorTickMark val="out"/>
        <c:minorTickMark val="none"/>
        <c:tickLblPos val="nextTo"/>
        <c:crossAx val="249802088"/>
        <c:crosses val="autoZero"/>
        <c:auto val="1"/>
        <c:lblAlgn val="ctr"/>
        <c:lblOffset val="100"/>
        <c:noMultiLvlLbl val="0"/>
      </c:catAx>
      <c:valAx>
        <c:axId val="24980208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01696"/>
        <c:crosses val="autoZero"/>
        <c:crossBetween val="between"/>
        <c:majorUnit val="20"/>
      </c:valAx>
      <c:spPr>
        <a:noFill/>
        <a:ln w="3175">
          <a:solidFill>
            <a:srgbClr val="000000"/>
          </a:solidFill>
          <a:prstDash val="solid"/>
        </a:ln>
      </c:spPr>
    </c:plotArea>
    <c:legend>
      <c:legendPos val="r"/>
      <c:layout>
        <c:manualLayout>
          <c:xMode val="edge"/>
          <c:yMode val="edge"/>
          <c:x val="0.64783800280778858"/>
          <c:y val="0.76307060178628749"/>
          <c:w val="0.3256979796130135"/>
          <c:h val="0.127352857871183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117" Type="http://schemas.openxmlformats.org/officeDocument/2006/relationships/chart" Target="../charts/chart117.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123" Type="http://schemas.openxmlformats.org/officeDocument/2006/relationships/chart" Target="../charts/chart123.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113" Type="http://schemas.openxmlformats.org/officeDocument/2006/relationships/chart" Target="../charts/chart113.xml"/><Relationship Id="rId118" Type="http://schemas.openxmlformats.org/officeDocument/2006/relationships/chart" Target="../charts/chart118.xml"/><Relationship Id="rId126" Type="http://schemas.openxmlformats.org/officeDocument/2006/relationships/chart" Target="../charts/chart126.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121" Type="http://schemas.openxmlformats.org/officeDocument/2006/relationships/chart" Target="../charts/chart12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116" Type="http://schemas.openxmlformats.org/officeDocument/2006/relationships/chart" Target="../charts/chart116.xml"/><Relationship Id="rId124" Type="http://schemas.openxmlformats.org/officeDocument/2006/relationships/chart" Target="../charts/chart124.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19" Type="http://schemas.openxmlformats.org/officeDocument/2006/relationships/chart" Target="../charts/chart119.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122" Type="http://schemas.openxmlformats.org/officeDocument/2006/relationships/chart" Target="../charts/chart122.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120" Type="http://schemas.openxmlformats.org/officeDocument/2006/relationships/chart" Target="../charts/chart120.xml"/><Relationship Id="rId125" Type="http://schemas.openxmlformats.org/officeDocument/2006/relationships/chart" Target="../charts/chart125.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s>
</file>

<file path=xl/drawings/drawing1.xml><?xml version="1.0" encoding="utf-8"?>
<xdr:wsDr xmlns:xdr="http://schemas.openxmlformats.org/drawingml/2006/spreadsheetDrawing" xmlns:a="http://schemas.openxmlformats.org/drawingml/2006/main">
  <xdr:twoCellAnchor>
    <xdr:from>
      <xdr:col>1</xdr:col>
      <xdr:colOff>0</xdr:colOff>
      <xdr:row>712</xdr:row>
      <xdr:rowOff>28575</xdr:rowOff>
    </xdr:from>
    <xdr:to>
      <xdr:col>13</xdr:col>
      <xdr:colOff>0</xdr:colOff>
      <xdr:row>723</xdr:row>
      <xdr:rowOff>122903</xdr:rowOff>
    </xdr:to>
    <xdr:graphicFrame macro="">
      <xdr:nvGraphicFramePr>
        <xdr:cNvPr id="66687517" name="グラフ 1072">
          <a:extLst>
            <a:ext uri="{FF2B5EF4-FFF2-40B4-BE49-F238E27FC236}">
              <a16:creationId xmlns:a16="http://schemas.microsoft.com/office/drawing/2014/main" id="{65C33847-F1B0-4DD0-AC03-4F85286E2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123825</xdr:rowOff>
    </xdr:from>
    <xdr:to>
      <xdr:col>13</xdr:col>
      <xdr:colOff>9525</xdr:colOff>
      <xdr:row>5</xdr:row>
      <xdr:rowOff>95250</xdr:rowOff>
    </xdr:to>
    <xdr:sp macro="" textlink="">
      <xdr:nvSpPr>
        <xdr:cNvPr id="38913" name="Text Box 1025">
          <a:extLst>
            <a:ext uri="{FF2B5EF4-FFF2-40B4-BE49-F238E27FC236}">
              <a16:creationId xmlns:a16="http://schemas.microsoft.com/office/drawing/2014/main" id="{50B076C9-B635-4F2F-BEE6-E23B22E8D3A8}"/>
            </a:ext>
          </a:extLst>
        </xdr:cNvPr>
        <xdr:cNvSpPr txBox="1">
          <a:spLocks noChangeArrowheads="1"/>
        </xdr:cNvSpPr>
      </xdr:nvSpPr>
      <xdr:spPr bwMode="auto">
        <a:xfrm>
          <a:off x="114300" y="600075"/>
          <a:ext cx="5800725" cy="428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問１　あなたの性別を選んで○をつけてください。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20</xdr:row>
      <xdr:rowOff>104775</xdr:rowOff>
    </xdr:from>
    <xdr:to>
      <xdr:col>13</xdr:col>
      <xdr:colOff>0</xdr:colOff>
      <xdr:row>23</xdr:row>
      <xdr:rowOff>95250</xdr:rowOff>
    </xdr:to>
    <xdr:sp macro="" textlink="">
      <xdr:nvSpPr>
        <xdr:cNvPr id="38916" name="Text Box 1028">
          <a:extLst>
            <a:ext uri="{FF2B5EF4-FFF2-40B4-BE49-F238E27FC236}">
              <a16:creationId xmlns:a16="http://schemas.microsoft.com/office/drawing/2014/main" id="{867D6BAA-E4E8-44A7-A9B5-4D982321019B}"/>
            </a:ext>
          </a:extLst>
        </xdr:cNvPr>
        <xdr:cNvSpPr txBox="1">
          <a:spLocks noChangeArrowheads="1"/>
        </xdr:cNvSpPr>
      </xdr:nvSpPr>
      <xdr:spPr bwMode="auto">
        <a:xfrm>
          <a:off x="104775" y="3324225"/>
          <a:ext cx="5800725" cy="447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問２　あなたは次のうちどれにあてはまりますか。１つ選んで○をつけてください。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20</a:t>
          </a:r>
          <a:r>
            <a:rPr lang="ja-JP" altLang="en-US" sz="900" b="0" i="0" u="none" strike="noStrike" baseline="0">
              <a:solidFill>
                <a:srgbClr val="000000"/>
              </a:solidFill>
              <a:latin typeface="ＭＳ Ｐゴシック"/>
              <a:ea typeface="ＭＳ Ｐゴシック"/>
            </a:rPr>
            <a:t>代</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代</a:t>
          </a:r>
          <a:r>
            <a:rPr lang="en-US" altLang="ja-JP" sz="900" b="0" i="0" u="none" strike="noStrike" baseline="0">
              <a:solidFill>
                <a:srgbClr val="000000"/>
              </a:solidFill>
              <a:latin typeface="ＭＳ Ｐゴシック"/>
              <a:ea typeface="ＭＳ Ｐゴシック"/>
            </a:rPr>
            <a:t>=58</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40</a:t>
          </a:r>
          <a:r>
            <a:rPr lang="ja-JP" altLang="en-US" sz="900" b="0" i="0" u="none" strike="noStrike" baseline="0">
              <a:solidFill>
                <a:srgbClr val="000000"/>
              </a:solidFill>
              <a:latin typeface="ＭＳ Ｐゴシック"/>
              <a:ea typeface="ＭＳ Ｐゴシック"/>
            </a:rPr>
            <a:t>代</a:t>
          </a:r>
          <a:r>
            <a:rPr lang="en-US" altLang="ja-JP" sz="900" b="0" i="0" u="none" strike="noStrike" baseline="0">
              <a:solidFill>
                <a:srgbClr val="000000"/>
              </a:solidFill>
              <a:latin typeface="ＭＳ Ｐゴシック"/>
              <a:ea typeface="ＭＳ Ｐゴシック"/>
            </a:rPr>
            <a:t>=321</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代</a:t>
          </a:r>
          <a:r>
            <a:rPr lang="en-US" altLang="ja-JP" sz="900" b="0" i="0" u="none" strike="noStrike" baseline="0">
              <a:solidFill>
                <a:srgbClr val="000000"/>
              </a:solidFill>
              <a:latin typeface="ＭＳ Ｐゴシック"/>
              <a:ea typeface="ＭＳ Ｐゴシック"/>
            </a:rPr>
            <a:t>=106</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代以上</a:t>
          </a: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　無回答</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42</xdr:row>
      <xdr:rowOff>65088</xdr:rowOff>
    </xdr:from>
    <xdr:to>
      <xdr:col>13</xdr:col>
      <xdr:colOff>9525</xdr:colOff>
      <xdr:row>45</xdr:row>
      <xdr:rowOff>84137</xdr:rowOff>
    </xdr:to>
    <xdr:sp macro="" textlink="">
      <xdr:nvSpPr>
        <xdr:cNvPr id="38920" name="Text Box 1032">
          <a:extLst>
            <a:ext uri="{FF2B5EF4-FFF2-40B4-BE49-F238E27FC236}">
              <a16:creationId xmlns:a16="http://schemas.microsoft.com/office/drawing/2014/main" id="{D0548E70-4E8A-4186-A976-29EEFF14CB28}"/>
            </a:ext>
          </a:extLst>
        </xdr:cNvPr>
        <xdr:cNvSpPr txBox="1">
          <a:spLocks noChangeArrowheads="1"/>
        </xdr:cNvSpPr>
      </xdr:nvSpPr>
      <xdr:spPr bwMode="auto">
        <a:xfrm>
          <a:off x="112713" y="6573838"/>
          <a:ext cx="5826125" cy="47148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問３　あなたのお住まいはどちらの地区ですか。次の中から１つ選んで○をつけてください。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県央地域</a:t>
          </a:r>
          <a:r>
            <a:rPr lang="en-US" altLang="ja-JP" sz="900" b="0" i="0" u="none" strike="noStrike" baseline="0">
              <a:solidFill>
                <a:srgbClr val="000000"/>
              </a:solidFill>
              <a:latin typeface="ＭＳ Ｐゴシック"/>
              <a:ea typeface="ＭＳ Ｐゴシック"/>
            </a:rPr>
            <a:t>=167</a:t>
          </a:r>
          <a:r>
            <a:rPr lang="ja-JP" altLang="en-US" sz="900" b="0" i="0" u="none" strike="noStrike" baseline="0">
              <a:solidFill>
                <a:srgbClr val="000000"/>
              </a:solidFill>
              <a:latin typeface="ＭＳ Ｐゴシック"/>
              <a:ea typeface="ＭＳ Ｐゴシック"/>
            </a:rPr>
            <a:t>　県南地域</a:t>
          </a:r>
          <a:r>
            <a:rPr lang="en-US" altLang="ja-JP" sz="900" b="0" i="0" u="none" strike="noStrike" baseline="0">
              <a:solidFill>
                <a:srgbClr val="000000"/>
              </a:solidFill>
              <a:latin typeface="ＭＳ Ｐゴシック"/>
              <a:ea typeface="ＭＳ Ｐゴシック"/>
            </a:rPr>
            <a:t>=187</a:t>
          </a:r>
          <a:r>
            <a:rPr lang="ja-JP" altLang="en-US" sz="900" b="0" i="0" u="none" strike="noStrike" baseline="0">
              <a:solidFill>
                <a:srgbClr val="000000"/>
              </a:solidFill>
              <a:latin typeface="ＭＳ Ｐゴシック"/>
              <a:ea typeface="ＭＳ Ｐゴシック"/>
            </a:rPr>
            <a:t>　沿岸地域</a:t>
          </a:r>
          <a:r>
            <a:rPr lang="en-US" altLang="ja-JP" sz="900" b="0" i="0" u="none" strike="noStrike" baseline="0">
              <a:solidFill>
                <a:srgbClr val="000000"/>
              </a:solidFill>
              <a:latin typeface="ＭＳ Ｐゴシック"/>
              <a:ea typeface="ＭＳ Ｐゴシック"/>
            </a:rPr>
            <a:t>=87</a:t>
          </a:r>
          <a:r>
            <a:rPr lang="ja-JP" altLang="en-US" sz="900" b="0" i="0" u="none" strike="noStrike" baseline="0">
              <a:solidFill>
                <a:srgbClr val="000000"/>
              </a:solidFill>
              <a:latin typeface="ＭＳ Ｐゴシック"/>
              <a:ea typeface="ＭＳ Ｐゴシック"/>
            </a:rPr>
            <a:t>　県北地域</a:t>
          </a:r>
          <a:r>
            <a:rPr lang="en-US" altLang="ja-JP" sz="900" b="0" i="0" u="none" strike="noStrike" baseline="0">
              <a:solidFill>
                <a:srgbClr val="000000"/>
              </a:solidFill>
              <a:latin typeface="ＭＳ Ｐゴシック"/>
              <a:ea typeface="ＭＳ Ｐゴシック"/>
            </a:rPr>
            <a:t>=47</a:t>
          </a:r>
          <a:r>
            <a:rPr lang="ja-JP" altLang="en-US" sz="900" b="0" i="0" u="none" strike="noStrike" baseline="0">
              <a:solidFill>
                <a:srgbClr val="000000"/>
              </a:solidFill>
              <a:latin typeface="ＭＳ Ｐゴシック"/>
              <a:ea typeface="ＭＳ Ｐゴシック"/>
            </a:rPr>
            <a:t>　無回答</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10</xdr:row>
      <xdr:rowOff>47625</xdr:rowOff>
    </xdr:from>
    <xdr:to>
      <xdr:col>13</xdr:col>
      <xdr:colOff>19050</xdr:colOff>
      <xdr:row>19</xdr:row>
      <xdr:rowOff>38100</xdr:rowOff>
    </xdr:to>
    <xdr:graphicFrame macro="">
      <xdr:nvGraphicFramePr>
        <xdr:cNvPr id="66687496" name="グラフ 1036">
          <a:extLst>
            <a:ext uri="{FF2B5EF4-FFF2-40B4-BE49-F238E27FC236}">
              <a16:creationId xmlns:a16="http://schemas.microsoft.com/office/drawing/2014/main" id="{C20DFC35-0EDD-48B0-8EE6-83F60E6B0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29</xdr:row>
      <xdr:rowOff>107950</xdr:rowOff>
    </xdr:from>
    <xdr:to>
      <xdr:col>13</xdr:col>
      <xdr:colOff>28575</xdr:colOff>
      <xdr:row>40</xdr:row>
      <xdr:rowOff>98426</xdr:rowOff>
    </xdr:to>
    <xdr:graphicFrame macro="">
      <xdr:nvGraphicFramePr>
        <xdr:cNvPr id="66687497" name="グラフ 1037">
          <a:extLst>
            <a:ext uri="{FF2B5EF4-FFF2-40B4-BE49-F238E27FC236}">
              <a16:creationId xmlns:a16="http://schemas.microsoft.com/office/drawing/2014/main" id="{FB4F2750-6209-4521-B914-63115B19C2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9526</xdr:colOff>
      <xdr:row>51</xdr:row>
      <xdr:rowOff>109537</xdr:rowOff>
    </xdr:from>
    <xdr:to>
      <xdr:col>13</xdr:col>
      <xdr:colOff>9526</xdr:colOff>
      <xdr:row>63</xdr:row>
      <xdr:rowOff>4762</xdr:rowOff>
    </xdr:to>
    <xdr:graphicFrame macro="">
      <xdr:nvGraphicFramePr>
        <xdr:cNvPr id="66687498" name="グラフ 1038">
          <a:extLst>
            <a:ext uri="{FF2B5EF4-FFF2-40B4-BE49-F238E27FC236}">
              <a16:creationId xmlns:a16="http://schemas.microsoft.com/office/drawing/2014/main" id="{76D99B62-2E52-4D3B-B747-2B829163B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69</xdr:row>
      <xdr:rowOff>57150</xdr:rowOff>
    </xdr:from>
    <xdr:to>
      <xdr:col>13</xdr:col>
      <xdr:colOff>9525</xdr:colOff>
      <xdr:row>72</xdr:row>
      <xdr:rowOff>9525</xdr:rowOff>
    </xdr:to>
    <xdr:sp macro="" textlink="">
      <xdr:nvSpPr>
        <xdr:cNvPr id="38928" name="Text Box 1040">
          <a:extLst>
            <a:ext uri="{FF2B5EF4-FFF2-40B4-BE49-F238E27FC236}">
              <a16:creationId xmlns:a16="http://schemas.microsoft.com/office/drawing/2014/main" id="{39CC7E33-6CB0-487C-AEAA-62D7F0453B07}"/>
            </a:ext>
          </a:extLst>
        </xdr:cNvPr>
        <xdr:cNvSpPr txBox="1">
          <a:spLocks noChangeArrowheads="1"/>
        </xdr:cNvSpPr>
      </xdr:nvSpPr>
      <xdr:spPr bwMode="auto">
        <a:xfrm>
          <a:off x="114300" y="10344150"/>
          <a:ext cx="58007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　あなたは誰と一緒に暮らしていますか。一緒に住んでいる人をすべて選んで○をつけてください。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配偶者</a:t>
          </a:r>
          <a:r>
            <a:rPr lang="en-US" altLang="ja-JP" sz="900" b="0" i="0" u="none" strike="noStrike" baseline="0">
              <a:solidFill>
                <a:srgbClr val="000000"/>
              </a:solidFill>
              <a:latin typeface="ＭＳ Ｐゴシック"/>
              <a:ea typeface="ＭＳ Ｐゴシック"/>
            </a:rPr>
            <a:t>=424</a:t>
          </a:r>
          <a:r>
            <a:rPr lang="ja-JP" altLang="en-US" sz="900" b="0" i="0" u="none" strike="noStrike" baseline="0">
              <a:solidFill>
                <a:srgbClr val="000000"/>
              </a:solidFill>
              <a:latin typeface="ＭＳ Ｐゴシック"/>
              <a:ea typeface="ＭＳ Ｐゴシック"/>
            </a:rPr>
            <a:t>　子ども</a:t>
          </a:r>
          <a:r>
            <a:rPr lang="en-US" altLang="ja-JP" sz="900" b="0" i="0" u="none" strike="noStrike" baseline="0">
              <a:solidFill>
                <a:srgbClr val="000000"/>
              </a:solidFill>
              <a:latin typeface="ＭＳ Ｐゴシック"/>
              <a:ea typeface="ＭＳ Ｐゴシック"/>
            </a:rPr>
            <a:t>=483</a:t>
          </a:r>
          <a:r>
            <a:rPr lang="ja-JP" altLang="en-US" sz="900" b="0" i="0" u="none" strike="noStrike" baseline="0">
              <a:solidFill>
                <a:srgbClr val="000000"/>
              </a:solidFill>
              <a:latin typeface="ＭＳ Ｐゴシック"/>
              <a:ea typeface="ＭＳ Ｐゴシック"/>
            </a:rPr>
            <a:t>　父</a:t>
          </a:r>
          <a:r>
            <a:rPr lang="en-US" altLang="ja-JP" sz="900" b="0" i="0" u="none" strike="noStrike" baseline="0">
              <a:solidFill>
                <a:srgbClr val="000000"/>
              </a:solidFill>
              <a:latin typeface="ＭＳ Ｐゴシック"/>
              <a:ea typeface="ＭＳ Ｐゴシック"/>
            </a:rPr>
            <a:t>=105</a:t>
          </a:r>
          <a:r>
            <a:rPr lang="ja-JP" altLang="en-US" sz="900" b="0" i="0" u="none" strike="noStrike" baseline="0">
              <a:solidFill>
                <a:srgbClr val="000000"/>
              </a:solidFill>
              <a:latin typeface="ＭＳ Ｐゴシック"/>
              <a:ea typeface="ＭＳ Ｐゴシック"/>
            </a:rPr>
            <a:t>　母</a:t>
          </a:r>
          <a:r>
            <a:rPr lang="en-US" altLang="ja-JP" sz="900" b="0" i="0" u="none" strike="noStrike" baseline="0">
              <a:solidFill>
                <a:srgbClr val="000000"/>
              </a:solidFill>
              <a:latin typeface="ＭＳ Ｐゴシック"/>
              <a:ea typeface="ＭＳ Ｐゴシック"/>
            </a:rPr>
            <a:t>=142</a:t>
          </a:r>
          <a:r>
            <a:rPr lang="ja-JP" altLang="en-US" sz="900" b="0" i="0" u="none" strike="noStrike" baseline="0">
              <a:solidFill>
                <a:srgbClr val="000000"/>
              </a:solidFill>
              <a:latin typeface="ＭＳ Ｐゴシック"/>
              <a:ea typeface="ＭＳ Ｐゴシック"/>
            </a:rPr>
            <a:t>　孫</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　きょうだい</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　祖父</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　祖母</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無回答</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79</xdr:row>
      <xdr:rowOff>57150</xdr:rowOff>
    </xdr:from>
    <xdr:to>
      <xdr:col>7</xdr:col>
      <xdr:colOff>400050</xdr:colOff>
      <xdr:row>116</xdr:row>
      <xdr:rowOff>38100</xdr:rowOff>
    </xdr:to>
    <xdr:graphicFrame macro="">
      <xdr:nvGraphicFramePr>
        <xdr:cNvPr id="66687500" name="グラフ 1041">
          <a:extLst>
            <a:ext uri="{FF2B5EF4-FFF2-40B4-BE49-F238E27FC236}">
              <a16:creationId xmlns:a16="http://schemas.microsoft.com/office/drawing/2014/main" id="{F54C8195-FA81-440B-A0F6-7931EB321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123</xdr:row>
      <xdr:rowOff>133350</xdr:rowOff>
    </xdr:from>
    <xdr:to>
      <xdr:col>6</xdr:col>
      <xdr:colOff>228600</xdr:colOff>
      <xdr:row>135</xdr:row>
      <xdr:rowOff>85725</xdr:rowOff>
    </xdr:to>
    <xdr:graphicFrame macro="">
      <xdr:nvGraphicFramePr>
        <xdr:cNvPr id="66687501" name="グラフ 1042">
          <a:extLst>
            <a:ext uri="{FF2B5EF4-FFF2-40B4-BE49-F238E27FC236}">
              <a16:creationId xmlns:a16="http://schemas.microsoft.com/office/drawing/2014/main" id="{E9F9AC4E-3743-48A8-A180-F3B2712124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137</xdr:row>
      <xdr:rowOff>9525</xdr:rowOff>
    </xdr:from>
    <xdr:to>
      <xdr:col>13</xdr:col>
      <xdr:colOff>19050</xdr:colOff>
      <xdr:row>139</xdr:row>
      <xdr:rowOff>133350</xdr:rowOff>
    </xdr:to>
    <xdr:sp macro="" textlink="">
      <xdr:nvSpPr>
        <xdr:cNvPr id="38933" name="Text Box 1045">
          <a:extLst>
            <a:ext uri="{FF2B5EF4-FFF2-40B4-BE49-F238E27FC236}">
              <a16:creationId xmlns:a16="http://schemas.microsoft.com/office/drawing/2014/main" id="{F3BA360F-8BB2-4104-81D1-4A1CB5A676C1}"/>
            </a:ext>
          </a:extLst>
        </xdr:cNvPr>
        <xdr:cNvSpPr txBox="1">
          <a:spLocks noChangeArrowheads="1"/>
        </xdr:cNvSpPr>
      </xdr:nvSpPr>
      <xdr:spPr bwMode="auto">
        <a:xfrm>
          <a:off x="123825" y="20545425"/>
          <a:ext cx="5800725" cy="428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問５　あなたは、お子さんとどの程度話をしますか。次の中から１つ選んで○をつけてください。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0</xdr:colOff>
      <xdr:row>218</xdr:row>
      <xdr:rowOff>85726</xdr:rowOff>
    </xdr:from>
    <xdr:to>
      <xdr:col>13</xdr:col>
      <xdr:colOff>0</xdr:colOff>
      <xdr:row>222</xdr:row>
      <xdr:rowOff>9526</xdr:rowOff>
    </xdr:to>
    <xdr:sp macro="" textlink="">
      <xdr:nvSpPr>
        <xdr:cNvPr id="38936" name="Text Box 1048">
          <a:extLst>
            <a:ext uri="{FF2B5EF4-FFF2-40B4-BE49-F238E27FC236}">
              <a16:creationId xmlns:a16="http://schemas.microsoft.com/office/drawing/2014/main" id="{B4600F19-0869-4731-BCDA-6E6FF0A3B733}"/>
            </a:ext>
          </a:extLst>
        </xdr:cNvPr>
        <xdr:cNvSpPr txBox="1">
          <a:spLocks noChangeArrowheads="1"/>
        </xdr:cNvSpPr>
      </xdr:nvSpPr>
      <xdr:spPr bwMode="auto">
        <a:xfrm>
          <a:off x="104775" y="33823276"/>
          <a:ext cx="580072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問６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あなたはお子さんと話すときは、どんなことをよく話しますか。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次の中からあてはまるものを３つまで選んで○をつけてください。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244</xdr:row>
      <xdr:rowOff>28575</xdr:rowOff>
    </xdr:from>
    <xdr:to>
      <xdr:col>5</xdr:col>
      <xdr:colOff>495300</xdr:colOff>
      <xdr:row>286</xdr:row>
      <xdr:rowOff>0</xdr:rowOff>
    </xdr:to>
    <xdr:graphicFrame macro="">
      <xdr:nvGraphicFramePr>
        <xdr:cNvPr id="66687504" name="グラフ 1050">
          <a:extLst>
            <a:ext uri="{FF2B5EF4-FFF2-40B4-BE49-F238E27FC236}">
              <a16:creationId xmlns:a16="http://schemas.microsoft.com/office/drawing/2014/main" id="{676B65F2-9819-4572-9D16-43CD37BBE8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311</xdr:row>
      <xdr:rowOff>66676</xdr:rowOff>
    </xdr:from>
    <xdr:to>
      <xdr:col>13</xdr:col>
      <xdr:colOff>0</xdr:colOff>
      <xdr:row>315</xdr:row>
      <xdr:rowOff>28576</xdr:rowOff>
    </xdr:to>
    <xdr:sp macro="" textlink="">
      <xdr:nvSpPr>
        <xdr:cNvPr id="38939" name="Text Box 1051">
          <a:extLst>
            <a:ext uri="{FF2B5EF4-FFF2-40B4-BE49-F238E27FC236}">
              <a16:creationId xmlns:a16="http://schemas.microsoft.com/office/drawing/2014/main" id="{2C577768-130A-48E2-B5EC-90838B775EAD}"/>
            </a:ext>
          </a:extLst>
        </xdr:cNvPr>
        <xdr:cNvSpPr txBox="1">
          <a:spLocks noChangeArrowheads="1"/>
        </xdr:cNvSpPr>
      </xdr:nvSpPr>
      <xdr:spPr bwMode="auto">
        <a:xfrm>
          <a:off x="104775" y="47977426"/>
          <a:ext cx="5800725"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問７　問５で「３話をしないほうである」と「４話をしない」を選んだ方にうかがいます。</a:t>
          </a:r>
        </a:p>
        <a:p>
          <a:pPr algn="l" rtl="0">
            <a:lnSpc>
              <a:spcPts val="1000"/>
            </a:lnSpc>
            <a:defRPr sz="1000"/>
          </a:pPr>
          <a:r>
            <a:rPr lang="ja-JP" altLang="en-US" sz="900" b="0" i="0" u="none" strike="noStrike" baseline="0">
              <a:solidFill>
                <a:srgbClr val="000000"/>
              </a:solidFill>
              <a:latin typeface="ＭＳ Ｐゴシック"/>
              <a:ea typeface="ＭＳ Ｐゴシック"/>
            </a:rPr>
            <a:t>　　　　その理由を次の中から１つ選んで○をつけてください。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N=22</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=20</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4762</xdr:colOff>
      <xdr:row>326</xdr:row>
      <xdr:rowOff>71437</xdr:rowOff>
    </xdr:from>
    <xdr:to>
      <xdr:col>6</xdr:col>
      <xdr:colOff>498475</xdr:colOff>
      <xdr:row>371</xdr:row>
      <xdr:rowOff>73023</xdr:rowOff>
    </xdr:to>
    <xdr:graphicFrame macro="">
      <xdr:nvGraphicFramePr>
        <xdr:cNvPr id="66687506" name="グラフ 1053">
          <a:extLst>
            <a:ext uri="{FF2B5EF4-FFF2-40B4-BE49-F238E27FC236}">
              <a16:creationId xmlns:a16="http://schemas.microsoft.com/office/drawing/2014/main" id="{9D6CF6D3-6801-4FB3-86CC-8ACC4A539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xdr:colOff>
      <xdr:row>372</xdr:row>
      <xdr:rowOff>95250</xdr:rowOff>
    </xdr:from>
    <xdr:to>
      <xdr:col>13</xdr:col>
      <xdr:colOff>0</xdr:colOff>
      <xdr:row>375</xdr:row>
      <xdr:rowOff>85725</xdr:rowOff>
    </xdr:to>
    <xdr:sp macro="" textlink="">
      <xdr:nvSpPr>
        <xdr:cNvPr id="38942" name="Text Box 1054">
          <a:extLst>
            <a:ext uri="{FF2B5EF4-FFF2-40B4-BE49-F238E27FC236}">
              <a16:creationId xmlns:a16="http://schemas.microsoft.com/office/drawing/2014/main" id="{2535F6E6-036E-4F7B-927B-1EEF1FE96F13}"/>
            </a:ext>
          </a:extLst>
        </xdr:cNvPr>
        <xdr:cNvSpPr txBox="1">
          <a:spLocks noChangeArrowheads="1"/>
        </xdr:cNvSpPr>
      </xdr:nvSpPr>
      <xdr:spPr bwMode="auto">
        <a:xfrm>
          <a:off x="104776" y="57302400"/>
          <a:ext cx="5800724" cy="447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問８　お子さんはあなたの気持ちを理解していると思いますか。次の中から１つ選んで○をつけてください。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a:t>
          </a:r>
          <a:r>
            <a:rPr lang="en-US" altLang="ja-JP" sz="900" b="0" i="0" baseline="0">
              <a:effectLst/>
              <a:latin typeface="ＭＳ Ｐゴシック" panose="020B0600070205080204" pitchFamily="50" charset="-128"/>
              <a:ea typeface="ＭＳ Ｐゴシック" panose="020B0600070205080204" pitchFamily="50" charset="-128"/>
              <a:cs typeface="+mn-cs"/>
            </a:rPr>
            <a:t>=399 </a:t>
          </a:r>
          <a:r>
            <a:rPr lang="ja-JP" altLang="en-US" sz="900" b="0" i="0" baseline="0">
              <a:effectLst/>
              <a:latin typeface="ＭＳ Ｐゴシック" panose="020B0600070205080204" pitchFamily="50" charset="-128"/>
              <a:ea typeface="ＭＳ Ｐゴシック" panose="020B0600070205080204" pitchFamily="50" charset="-128"/>
              <a:cs typeface="+mn-cs"/>
            </a:rPr>
            <a:t>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390</xdr:row>
      <xdr:rowOff>9525</xdr:rowOff>
    </xdr:from>
    <xdr:to>
      <xdr:col>13</xdr:col>
      <xdr:colOff>19050</xdr:colOff>
      <xdr:row>402</xdr:row>
      <xdr:rowOff>0</xdr:rowOff>
    </xdr:to>
    <xdr:graphicFrame macro="">
      <xdr:nvGraphicFramePr>
        <xdr:cNvPr id="66687508" name="グラフ 1056">
          <a:extLst>
            <a:ext uri="{FF2B5EF4-FFF2-40B4-BE49-F238E27FC236}">
              <a16:creationId xmlns:a16="http://schemas.microsoft.com/office/drawing/2014/main" id="{A85463D5-A98D-4D7C-882B-A2FDF87E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9525</xdr:colOff>
      <xdr:row>403</xdr:row>
      <xdr:rowOff>19050</xdr:rowOff>
    </xdr:from>
    <xdr:to>
      <xdr:col>12</xdr:col>
      <xdr:colOff>152400</xdr:colOff>
      <xdr:row>414</xdr:row>
      <xdr:rowOff>0</xdr:rowOff>
    </xdr:to>
    <xdr:graphicFrame macro="">
      <xdr:nvGraphicFramePr>
        <xdr:cNvPr id="66687509" name="グラフ 1057">
          <a:extLst>
            <a:ext uri="{FF2B5EF4-FFF2-40B4-BE49-F238E27FC236}">
              <a16:creationId xmlns:a16="http://schemas.microsoft.com/office/drawing/2014/main" id="{85C80669-A89A-4BCD-AAC9-257321FEF6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442</xdr:row>
      <xdr:rowOff>0</xdr:rowOff>
    </xdr:from>
    <xdr:to>
      <xdr:col>13</xdr:col>
      <xdr:colOff>0</xdr:colOff>
      <xdr:row>444</xdr:row>
      <xdr:rowOff>95250</xdr:rowOff>
    </xdr:to>
    <xdr:sp macro="" textlink="">
      <xdr:nvSpPr>
        <xdr:cNvPr id="38949" name="Text Box 1061">
          <a:extLst>
            <a:ext uri="{FF2B5EF4-FFF2-40B4-BE49-F238E27FC236}">
              <a16:creationId xmlns:a16="http://schemas.microsoft.com/office/drawing/2014/main" id="{96277DC4-51A7-4FB1-A53A-7181D71C4136}"/>
            </a:ext>
          </a:extLst>
        </xdr:cNvPr>
        <xdr:cNvSpPr txBox="1">
          <a:spLocks noChangeArrowheads="1"/>
        </xdr:cNvSpPr>
      </xdr:nvSpPr>
      <xdr:spPr bwMode="auto">
        <a:xfrm>
          <a:off x="104775" y="67960875"/>
          <a:ext cx="580072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問９　あなたはお子さんが悩みを持っていると思いますか。次の中から１つ選んで○をつけてください。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7938</xdr:colOff>
      <xdr:row>480</xdr:row>
      <xdr:rowOff>96837</xdr:rowOff>
    </xdr:from>
    <xdr:to>
      <xdr:col>13</xdr:col>
      <xdr:colOff>7938</xdr:colOff>
      <xdr:row>483</xdr:row>
      <xdr:rowOff>41275</xdr:rowOff>
    </xdr:to>
    <xdr:sp macro="" textlink="">
      <xdr:nvSpPr>
        <xdr:cNvPr id="38952" name="Text Box 1064">
          <a:extLst>
            <a:ext uri="{FF2B5EF4-FFF2-40B4-BE49-F238E27FC236}">
              <a16:creationId xmlns:a16="http://schemas.microsoft.com/office/drawing/2014/main" id="{8882FAB2-D453-478A-B878-82795C39860C}"/>
            </a:ext>
          </a:extLst>
        </xdr:cNvPr>
        <xdr:cNvSpPr txBox="1">
          <a:spLocks noChangeArrowheads="1"/>
        </xdr:cNvSpPr>
      </xdr:nvSpPr>
      <xdr:spPr bwMode="auto">
        <a:xfrm>
          <a:off x="111126" y="73098025"/>
          <a:ext cx="5826125" cy="396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問１０　あなたはお子さんから悩みを相談されたことがありますか。次の中から１つ選んで○をつけてください。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495</xdr:row>
      <xdr:rowOff>57150</xdr:rowOff>
    </xdr:from>
    <xdr:to>
      <xdr:col>13</xdr:col>
      <xdr:colOff>0</xdr:colOff>
      <xdr:row>508</xdr:row>
      <xdr:rowOff>47625</xdr:rowOff>
    </xdr:to>
    <xdr:graphicFrame macro="">
      <xdr:nvGraphicFramePr>
        <xdr:cNvPr id="66687513" name="グラフ 1066">
          <a:extLst>
            <a:ext uri="{FF2B5EF4-FFF2-40B4-BE49-F238E27FC236}">
              <a16:creationId xmlns:a16="http://schemas.microsoft.com/office/drawing/2014/main" id="{92C608D1-5370-4A31-9CD9-926F2B189C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509</xdr:row>
      <xdr:rowOff>38099</xdr:rowOff>
    </xdr:from>
    <xdr:to>
      <xdr:col>13</xdr:col>
      <xdr:colOff>0</xdr:colOff>
      <xdr:row>512</xdr:row>
      <xdr:rowOff>61452</xdr:rowOff>
    </xdr:to>
    <xdr:sp macro="" textlink="">
      <xdr:nvSpPr>
        <xdr:cNvPr id="38955" name="Text Box 1067">
          <a:extLst>
            <a:ext uri="{FF2B5EF4-FFF2-40B4-BE49-F238E27FC236}">
              <a16:creationId xmlns:a16="http://schemas.microsoft.com/office/drawing/2014/main" id="{60370135-4452-4C1B-8621-60CDDFA06446}"/>
            </a:ext>
          </a:extLst>
        </xdr:cNvPr>
        <xdr:cNvSpPr txBox="1">
          <a:spLocks noChangeArrowheads="1"/>
        </xdr:cNvSpPr>
      </xdr:nvSpPr>
      <xdr:spPr bwMode="auto">
        <a:xfrm>
          <a:off x="102419" y="78808825"/>
          <a:ext cx="5776452" cy="48424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問１１　問１０で「１ある」に○をつけた方にうかがいます。相談された悩みはどのような内容ですか。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N=381</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=61</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=320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534</xdr:row>
      <xdr:rowOff>9525</xdr:rowOff>
    </xdr:from>
    <xdr:to>
      <xdr:col>6</xdr:col>
      <xdr:colOff>495300</xdr:colOff>
      <xdr:row>576</xdr:row>
      <xdr:rowOff>0</xdr:rowOff>
    </xdr:to>
    <xdr:graphicFrame macro="">
      <xdr:nvGraphicFramePr>
        <xdr:cNvPr id="66687515" name="グラフ 1069">
          <a:extLst>
            <a:ext uri="{FF2B5EF4-FFF2-40B4-BE49-F238E27FC236}">
              <a16:creationId xmlns:a16="http://schemas.microsoft.com/office/drawing/2014/main" id="{F352F68F-9A5B-44F2-AD95-EAE5AB2B2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95250</xdr:colOff>
      <xdr:row>698</xdr:row>
      <xdr:rowOff>66674</xdr:rowOff>
    </xdr:from>
    <xdr:to>
      <xdr:col>12</xdr:col>
      <xdr:colOff>152400</xdr:colOff>
      <xdr:row>701</xdr:row>
      <xdr:rowOff>142875</xdr:rowOff>
    </xdr:to>
    <xdr:sp macro="" textlink="">
      <xdr:nvSpPr>
        <xdr:cNvPr id="38958" name="Text Box 1070">
          <a:extLst>
            <a:ext uri="{FF2B5EF4-FFF2-40B4-BE49-F238E27FC236}">
              <a16:creationId xmlns:a16="http://schemas.microsoft.com/office/drawing/2014/main" id="{DD1690FE-6BA2-453D-9233-FCA35A6D639D}"/>
            </a:ext>
          </a:extLst>
        </xdr:cNvPr>
        <xdr:cNvSpPr txBox="1">
          <a:spLocks noChangeArrowheads="1"/>
        </xdr:cNvSpPr>
      </xdr:nvSpPr>
      <xdr:spPr bwMode="auto">
        <a:xfrm>
          <a:off x="95250" y="95773874"/>
          <a:ext cx="5800725" cy="53340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問１４　お子さんが帰宅する時間は何時ごろですか。また、何時ごろ寝ますか。次の中から帰宅する時間、寝る時間を</a:t>
          </a:r>
        </a:p>
        <a:p>
          <a:pPr algn="l" rtl="0">
            <a:lnSpc>
              <a:spcPts val="1000"/>
            </a:lnSpc>
            <a:defRPr sz="1000"/>
          </a:pPr>
          <a:r>
            <a:rPr lang="ja-JP" altLang="en-US" sz="900" b="0" i="0" u="none" strike="noStrike" baseline="0">
              <a:solidFill>
                <a:srgbClr val="000000"/>
              </a:solidFill>
              <a:latin typeface="ＭＳ Ｐゴシック"/>
              <a:ea typeface="ＭＳ Ｐゴシック"/>
            </a:rPr>
            <a:t>　　　　　それぞれ１つ選んで○をつけてください。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744</xdr:row>
      <xdr:rowOff>0</xdr:rowOff>
    </xdr:from>
    <xdr:to>
      <xdr:col>13</xdr:col>
      <xdr:colOff>0</xdr:colOff>
      <xdr:row>755</xdr:row>
      <xdr:rowOff>0</xdr:rowOff>
    </xdr:to>
    <xdr:graphicFrame macro="">
      <xdr:nvGraphicFramePr>
        <xdr:cNvPr id="66687518" name="グラフ 1076">
          <a:extLst>
            <a:ext uri="{FF2B5EF4-FFF2-40B4-BE49-F238E27FC236}">
              <a16:creationId xmlns:a16="http://schemas.microsoft.com/office/drawing/2014/main" id="{47B9C3C8-571C-4C9C-8748-EC8B9D365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9525</xdr:colOff>
      <xdr:row>767</xdr:row>
      <xdr:rowOff>57150</xdr:rowOff>
    </xdr:from>
    <xdr:to>
      <xdr:col>13</xdr:col>
      <xdr:colOff>9525</xdr:colOff>
      <xdr:row>770</xdr:row>
      <xdr:rowOff>133350</xdr:rowOff>
    </xdr:to>
    <xdr:sp macro="" textlink="">
      <xdr:nvSpPr>
        <xdr:cNvPr id="38966" name="Text Box 1078">
          <a:extLst>
            <a:ext uri="{FF2B5EF4-FFF2-40B4-BE49-F238E27FC236}">
              <a16:creationId xmlns:a16="http://schemas.microsoft.com/office/drawing/2014/main" id="{D22141A9-B542-4F42-9116-95F4409C6281}"/>
            </a:ext>
          </a:extLst>
        </xdr:cNvPr>
        <xdr:cNvSpPr txBox="1">
          <a:spLocks noChangeArrowheads="1"/>
        </xdr:cNvSpPr>
      </xdr:nvSpPr>
      <xdr:spPr bwMode="auto">
        <a:xfrm>
          <a:off x="114300" y="104755950"/>
          <a:ext cx="580072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問１５　あなたは、お子さんに１ヶ月どの位のおこづかいをあげていますか。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785</xdr:row>
      <xdr:rowOff>0</xdr:rowOff>
    </xdr:from>
    <xdr:to>
      <xdr:col>7</xdr:col>
      <xdr:colOff>323850</xdr:colOff>
      <xdr:row>825</xdr:row>
      <xdr:rowOff>9525</xdr:rowOff>
    </xdr:to>
    <xdr:graphicFrame macro="">
      <xdr:nvGraphicFramePr>
        <xdr:cNvPr id="66687520" name="グラフ 1080">
          <a:extLst>
            <a:ext uri="{FF2B5EF4-FFF2-40B4-BE49-F238E27FC236}">
              <a16:creationId xmlns:a16="http://schemas.microsoft.com/office/drawing/2014/main" id="{0E8991C1-DEBA-4D46-B20D-ADE06C314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828</xdr:row>
      <xdr:rowOff>0</xdr:rowOff>
    </xdr:from>
    <xdr:to>
      <xdr:col>13</xdr:col>
      <xdr:colOff>1</xdr:colOff>
      <xdr:row>831</xdr:row>
      <xdr:rowOff>71693</xdr:rowOff>
    </xdr:to>
    <xdr:sp macro="" textlink="">
      <xdr:nvSpPr>
        <xdr:cNvPr id="38979" name="Text Box 1091">
          <a:extLst>
            <a:ext uri="{FF2B5EF4-FFF2-40B4-BE49-F238E27FC236}">
              <a16:creationId xmlns:a16="http://schemas.microsoft.com/office/drawing/2014/main" id="{AF870A68-27DA-4242-8EEE-477E3E0CC8D6}"/>
            </a:ext>
          </a:extLst>
        </xdr:cNvPr>
        <xdr:cNvSpPr txBox="1">
          <a:spLocks noChangeArrowheads="1"/>
        </xdr:cNvSpPr>
      </xdr:nvSpPr>
      <xdr:spPr bwMode="auto">
        <a:xfrm>
          <a:off x="102419" y="127235565"/>
          <a:ext cx="5776453" cy="5325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問１６　あなたが学校に対して不満を感じるのはどれですか。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次の中からあてはまるものを３つまで選んで○をつけてください。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104774</xdr:colOff>
      <xdr:row>845</xdr:row>
      <xdr:rowOff>9525</xdr:rowOff>
    </xdr:from>
    <xdr:to>
      <xdr:col>8</xdr:col>
      <xdr:colOff>0</xdr:colOff>
      <xdr:row>895</xdr:row>
      <xdr:rowOff>0</xdr:rowOff>
    </xdr:to>
    <xdr:graphicFrame macro="">
      <xdr:nvGraphicFramePr>
        <xdr:cNvPr id="66687522" name="グラフ 1093">
          <a:extLst>
            <a:ext uri="{FF2B5EF4-FFF2-40B4-BE49-F238E27FC236}">
              <a16:creationId xmlns:a16="http://schemas.microsoft.com/office/drawing/2014/main" id="{7F46ABDC-0779-426A-936A-4727A1447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xdr:colOff>
      <xdr:row>963</xdr:row>
      <xdr:rowOff>66676</xdr:rowOff>
    </xdr:from>
    <xdr:to>
      <xdr:col>13</xdr:col>
      <xdr:colOff>9526</xdr:colOff>
      <xdr:row>966</xdr:row>
      <xdr:rowOff>66676</xdr:rowOff>
    </xdr:to>
    <xdr:sp macro="" textlink="">
      <xdr:nvSpPr>
        <xdr:cNvPr id="38982" name="Text Box 1094">
          <a:extLst>
            <a:ext uri="{FF2B5EF4-FFF2-40B4-BE49-F238E27FC236}">
              <a16:creationId xmlns:a16="http://schemas.microsoft.com/office/drawing/2014/main" id="{E8941292-BEFD-4F34-91A7-9E9AF79B94F4}"/>
            </a:ext>
          </a:extLst>
        </xdr:cNvPr>
        <xdr:cNvSpPr txBox="1">
          <a:spLocks noChangeArrowheads="1"/>
        </xdr:cNvSpPr>
      </xdr:nvSpPr>
      <xdr:spPr bwMode="auto">
        <a:xfrm>
          <a:off x="104776" y="146894551"/>
          <a:ext cx="5810250"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問１７　あなたが学校に望むことは何ですか。次の中からあてはまるものを２つまで選んで○をつけてください。</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979</xdr:row>
      <xdr:rowOff>9525</xdr:rowOff>
    </xdr:from>
    <xdr:to>
      <xdr:col>5</xdr:col>
      <xdr:colOff>400050</xdr:colOff>
      <xdr:row>1031</xdr:row>
      <xdr:rowOff>0</xdr:rowOff>
    </xdr:to>
    <xdr:graphicFrame macro="">
      <xdr:nvGraphicFramePr>
        <xdr:cNvPr id="66687524" name="グラフ 1096">
          <a:extLst>
            <a:ext uri="{FF2B5EF4-FFF2-40B4-BE49-F238E27FC236}">
              <a16:creationId xmlns:a16="http://schemas.microsoft.com/office/drawing/2014/main" id="{DFA328B3-33AB-4B47-8AC1-C3308B541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1137</xdr:row>
      <xdr:rowOff>0</xdr:rowOff>
    </xdr:from>
    <xdr:to>
      <xdr:col>13</xdr:col>
      <xdr:colOff>0</xdr:colOff>
      <xdr:row>1140</xdr:row>
      <xdr:rowOff>85725</xdr:rowOff>
    </xdr:to>
    <xdr:sp macro="" textlink="">
      <xdr:nvSpPr>
        <xdr:cNvPr id="38988" name="Text Box 1100">
          <a:extLst>
            <a:ext uri="{FF2B5EF4-FFF2-40B4-BE49-F238E27FC236}">
              <a16:creationId xmlns:a16="http://schemas.microsoft.com/office/drawing/2014/main" id="{F8BC7737-EA30-4D27-A443-2DA0B8762033}"/>
            </a:ext>
          </a:extLst>
        </xdr:cNvPr>
        <xdr:cNvSpPr txBox="1">
          <a:spLocks noChangeArrowheads="1"/>
        </xdr:cNvSpPr>
      </xdr:nvSpPr>
      <xdr:spPr bwMode="auto">
        <a:xfrm>
          <a:off x="104775" y="173431200"/>
          <a:ext cx="580072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問１９　あなたがお子さんに対して抱いている現在の悩みごとは何ですか。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次の中からあてはまるものをすべて選んで○をつけてください。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　（</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1153</xdr:row>
      <xdr:rowOff>76200</xdr:rowOff>
    </xdr:from>
    <xdr:to>
      <xdr:col>6</xdr:col>
      <xdr:colOff>381000</xdr:colOff>
      <xdr:row>1204</xdr:row>
      <xdr:rowOff>0</xdr:rowOff>
    </xdr:to>
    <xdr:graphicFrame macro="">
      <xdr:nvGraphicFramePr>
        <xdr:cNvPr id="66687526" name="グラフ 1102">
          <a:extLst>
            <a:ext uri="{FF2B5EF4-FFF2-40B4-BE49-F238E27FC236}">
              <a16:creationId xmlns:a16="http://schemas.microsoft.com/office/drawing/2014/main" id="{CF81442D-30BC-45D5-9850-7A65038C3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1205</xdr:row>
      <xdr:rowOff>47625</xdr:rowOff>
    </xdr:from>
    <xdr:to>
      <xdr:col>13</xdr:col>
      <xdr:colOff>0</xdr:colOff>
      <xdr:row>1209</xdr:row>
      <xdr:rowOff>1</xdr:rowOff>
    </xdr:to>
    <xdr:sp macro="" textlink="">
      <xdr:nvSpPr>
        <xdr:cNvPr id="38991" name="Text Box 1103">
          <a:extLst>
            <a:ext uri="{FF2B5EF4-FFF2-40B4-BE49-F238E27FC236}">
              <a16:creationId xmlns:a16="http://schemas.microsoft.com/office/drawing/2014/main" id="{EBF5FB2E-8EFB-460A-9E3B-F19824359B6C}"/>
            </a:ext>
          </a:extLst>
        </xdr:cNvPr>
        <xdr:cNvSpPr txBox="1">
          <a:spLocks noChangeArrowheads="1"/>
        </xdr:cNvSpPr>
      </xdr:nvSpPr>
      <xdr:spPr bwMode="auto">
        <a:xfrm>
          <a:off x="104775" y="183842025"/>
          <a:ext cx="5800725" cy="5619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問２０　お子さんについての悩みごとや心配ごとがある時、あなたの相談相手は誰ですか。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 </a:t>
          </a:r>
          <a:r>
            <a:rPr lang="ja-JP" altLang="en-US" sz="900" b="0" i="0" u="none" strike="noStrike" baseline="0">
              <a:solidFill>
                <a:srgbClr val="000000"/>
              </a:solidFill>
              <a:latin typeface="ＭＳ Ｐゴシック"/>
              <a:ea typeface="ＭＳ Ｐゴシック"/>
            </a:rPr>
            <a:t>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19050</xdr:colOff>
      <xdr:row>1223</xdr:row>
      <xdr:rowOff>28575</xdr:rowOff>
    </xdr:from>
    <xdr:to>
      <xdr:col>7</xdr:col>
      <xdr:colOff>447675</xdr:colOff>
      <xdr:row>1265</xdr:row>
      <xdr:rowOff>9525</xdr:rowOff>
    </xdr:to>
    <xdr:graphicFrame macro="">
      <xdr:nvGraphicFramePr>
        <xdr:cNvPr id="66687528" name="グラフ 1105">
          <a:extLst>
            <a:ext uri="{FF2B5EF4-FFF2-40B4-BE49-F238E27FC236}">
              <a16:creationId xmlns:a16="http://schemas.microsoft.com/office/drawing/2014/main" id="{C634E137-5B3C-41F2-9576-2E0F990B6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1446</xdr:row>
      <xdr:rowOff>0</xdr:rowOff>
    </xdr:from>
    <xdr:to>
      <xdr:col>13</xdr:col>
      <xdr:colOff>104774</xdr:colOff>
      <xdr:row>1448</xdr:row>
      <xdr:rowOff>133350</xdr:rowOff>
    </xdr:to>
    <xdr:sp macro="" textlink="">
      <xdr:nvSpPr>
        <xdr:cNvPr id="38994" name="Text Box 1106">
          <a:extLst>
            <a:ext uri="{FF2B5EF4-FFF2-40B4-BE49-F238E27FC236}">
              <a16:creationId xmlns:a16="http://schemas.microsoft.com/office/drawing/2014/main" id="{4B07B9C1-A920-4A81-8AA4-8E1D4F88F38E}"/>
            </a:ext>
          </a:extLst>
        </xdr:cNvPr>
        <xdr:cNvSpPr txBox="1">
          <a:spLocks noChangeArrowheads="1"/>
        </xdr:cNvSpPr>
      </xdr:nvSpPr>
      <xdr:spPr bwMode="auto">
        <a:xfrm>
          <a:off x="104775" y="219779850"/>
          <a:ext cx="5905499" cy="438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問２３　あなたは、今住んでいる地域が好きですか。次の中から１つ選んで○をしてください。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1457</xdr:row>
      <xdr:rowOff>0</xdr:rowOff>
    </xdr:from>
    <xdr:to>
      <xdr:col>13</xdr:col>
      <xdr:colOff>9525</xdr:colOff>
      <xdr:row>1470</xdr:row>
      <xdr:rowOff>19050</xdr:rowOff>
    </xdr:to>
    <xdr:graphicFrame macro="">
      <xdr:nvGraphicFramePr>
        <xdr:cNvPr id="66687530" name="グラフ 1108">
          <a:extLst>
            <a:ext uri="{FF2B5EF4-FFF2-40B4-BE49-F238E27FC236}">
              <a16:creationId xmlns:a16="http://schemas.microsoft.com/office/drawing/2014/main" id="{A5135326-60C1-42D0-9B89-2EEAF190A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9525</xdr:colOff>
      <xdr:row>1478</xdr:row>
      <xdr:rowOff>0</xdr:rowOff>
    </xdr:from>
    <xdr:to>
      <xdr:col>13</xdr:col>
      <xdr:colOff>9525</xdr:colOff>
      <xdr:row>1491</xdr:row>
      <xdr:rowOff>9525</xdr:rowOff>
    </xdr:to>
    <xdr:graphicFrame macro="">
      <xdr:nvGraphicFramePr>
        <xdr:cNvPr id="66687531" name="グラフ 1109">
          <a:extLst>
            <a:ext uri="{FF2B5EF4-FFF2-40B4-BE49-F238E27FC236}">
              <a16:creationId xmlns:a16="http://schemas.microsoft.com/office/drawing/2014/main" id="{0B3F4AD7-CA97-4E47-B68E-F51DDA43A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1493</xdr:row>
      <xdr:rowOff>9525</xdr:rowOff>
    </xdr:from>
    <xdr:to>
      <xdr:col>13</xdr:col>
      <xdr:colOff>28575</xdr:colOff>
      <xdr:row>1506</xdr:row>
      <xdr:rowOff>28575</xdr:rowOff>
    </xdr:to>
    <xdr:graphicFrame macro="">
      <xdr:nvGraphicFramePr>
        <xdr:cNvPr id="66687532" name="グラフ 1110">
          <a:extLst>
            <a:ext uri="{FF2B5EF4-FFF2-40B4-BE49-F238E27FC236}">
              <a16:creationId xmlns:a16="http://schemas.microsoft.com/office/drawing/2014/main" id="{168A0352-C3A9-406D-8256-A624DBD65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1520</xdr:row>
      <xdr:rowOff>0</xdr:rowOff>
    </xdr:from>
    <xdr:to>
      <xdr:col>13</xdr:col>
      <xdr:colOff>0</xdr:colOff>
      <xdr:row>1533</xdr:row>
      <xdr:rowOff>9525</xdr:rowOff>
    </xdr:to>
    <xdr:graphicFrame macro="">
      <xdr:nvGraphicFramePr>
        <xdr:cNvPr id="66687533" name="グラフ 1112">
          <a:extLst>
            <a:ext uri="{FF2B5EF4-FFF2-40B4-BE49-F238E27FC236}">
              <a16:creationId xmlns:a16="http://schemas.microsoft.com/office/drawing/2014/main" id="{3A2D1F2F-1462-4781-9D87-D42E3A87A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1544</xdr:row>
      <xdr:rowOff>0</xdr:rowOff>
    </xdr:from>
    <xdr:to>
      <xdr:col>13</xdr:col>
      <xdr:colOff>0</xdr:colOff>
      <xdr:row>1559</xdr:row>
      <xdr:rowOff>104775</xdr:rowOff>
    </xdr:to>
    <xdr:graphicFrame macro="">
      <xdr:nvGraphicFramePr>
        <xdr:cNvPr id="66687534" name="グラフ 1113">
          <a:extLst>
            <a:ext uri="{FF2B5EF4-FFF2-40B4-BE49-F238E27FC236}">
              <a16:creationId xmlns:a16="http://schemas.microsoft.com/office/drawing/2014/main" id="{CE8AA445-E72A-45F1-8BD1-58A0DC888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9525</xdr:colOff>
      <xdr:row>1569</xdr:row>
      <xdr:rowOff>57149</xdr:rowOff>
    </xdr:from>
    <xdr:to>
      <xdr:col>13</xdr:col>
      <xdr:colOff>9525</xdr:colOff>
      <xdr:row>1573</xdr:row>
      <xdr:rowOff>47624</xdr:rowOff>
    </xdr:to>
    <xdr:sp macro="" textlink="">
      <xdr:nvSpPr>
        <xdr:cNvPr id="39002" name="Text Box 1114">
          <a:extLst>
            <a:ext uri="{FF2B5EF4-FFF2-40B4-BE49-F238E27FC236}">
              <a16:creationId xmlns:a16="http://schemas.microsoft.com/office/drawing/2014/main" id="{ACF43006-DC56-4193-A5F1-09A2CB09B975}"/>
            </a:ext>
          </a:extLst>
        </xdr:cNvPr>
        <xdr:cNvSpPr txBox="1">
          <a:spLocks noChangeArrowheads="1"/>
        </xdr:cNvSpPr>
      </xdr:nvSpPr>
      <xdr:spPr bwMode="auto">
        <a:xfrm>
          <a:off x="114300" y="209607149"/>
          <a:ext cx="5800725"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問２４　あなたは、最近1年間で、地域における次のような活動に参加したことがありますか。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次の中からあてはまるものをすべて選んで○をつけてください。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N=488</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男性</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=89</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女性</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=399</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その他</a:t>
          </a:r>
          <a:r>
            <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=0</a:t>
          </a:r>
          <a:r>
            <a:rPr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9525</xdr:colOff>
      <xdr:row>1589</xdr:row>
      <xdr:rowOff>9525</xdr:rowOff>
    </xdr:from>
    <xdr:to>
      <xdr:col>7</xdr:col>
      <xdr:colOff>447675</xdr:colOff>
      <xdr:row>1634</xdr:row>
      <xdr:rowOff>0</xdr:rowOff>
    </xdr:to>
    <xdr:graphicFrame macro="">
      <xdr:nvGraphicFramePr>
        <xdr:cNvPr id="66687536" name="グラフ 1116">
          <a:extLst>
            <a:ext uri="{FF2B5EF4-FFF2-40B4-BE49-F238E27FC236}">
              <a16:creationId xmlns:a16="http://schemas.microsoft.com/office/drawing/2014/main" id="{1D578B8C-6EF6-4E9E-8C0C-50B8A3D67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1</xdr:colOff>
      <xdr:row>1769</xdr:row>
      <xdr:rowOff>85726</xdr:rowOff>
    </xdr:from>
    <xdr:to>
      <xdr:col>13</xdr:col>
      <xdr:colOff>0</xdr:colOff>
      <xdr:row>1773</xdr:row>
      <xdr:rowOff>9526</xdr:rowOff>
    </xdr:to>
    <xdr:sp macro="" textlink="">
      <xdr:nvSpPr>
        <xdr:cNvPr id="39005" name="Text Box 1117">
          <a:extLst>
            <a:ext uri="{FF2B5EF4-FFF2-40B4-BE49-F238E27FC236}">
              <a16:creationId xmlns:a16="http://schemas.microsoft.com/office/drawing/2014/main" id="{5B626A2D-CA3B-4F76-A507-4351F154290E}"/>
            </a:ext>
          </a:extLst>
        </xdr:cNvPr>
        <xdr:cNvSpPr txBox="1">
          <a:spLocks noChangeArrowheads="1"/>
        </xdr:cNvSpPr>
      </xdr:nvSpPr>
      <xdr:spPr bwMode="auto">
        <a:xfrm>
          <a:off x="104776" y="266519026"/>
          <a:ext cx="5800724"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問２５　問２４で「５参加したことがない」に○をつけた方にうかがいます。参加しなかった理由は何ですか。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次の中からあてはまるものを２つまで選んで○をつけてください。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N=146</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19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127</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1784</xdr:row>
      <xdr:rowOff>0</xdr:rowOff>
    </xdr:from>
    <xdr:to>
      <xdr:col>6</xdr:col>
      <xdr:colOff>457200</xdr:colOff>
      <xdr:row>1833</xdr:row>
      <xdr:rowOff>142875</xdr:rowOff>
    </xdr:to>
    <xdr:graphicFrame macro="">
      <xdr:nvGraphicFramePr>
        <xdr:cNvPr id="66687538" name="グラフ 1119">
          <a:extLst>
            <a:ext uri="{FF2B5EF4-FFF2-40B4-BE49-F238E27FC236}">
              <a16:creationId xmlns:a16="http://schemas.microsoft.com/office/drawing/2014/main" id="{535ECDBF-763B-4631-A103-EFE5D3ADA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2061</xdr:row>
      <xdr:rowOff>85725</xdr:rowOff>
    </xdr:from>
    <xdr:to>
      <xdr:col>13</xdr:col>
      <xdr:colOff>0</xdr:colOff>
      <xdr:row>2065</xdr:row>
      <xdr:rowOff>38100</xdr:rowOff>
    </xdr:to>
    <xdr:sp macro="" textlink="">
      <xdr:nvSpPr>
        <xdr:cNvPr id="39012" name="Text Box 1124">
          <a:extLst>
            <a:ext uri="{FF2B5EF4-FFF2-40B4-BE49-F238E27FC236}">
              <a16:creationId xmlns:a16="http://schemas.microsoft.com/office/drawing/2014/main" id="{4EBB9F9A-C3F2-4E43-A5A8-05ABDFC00F63}"/>
            </a:ext>
          </a:extLst>
        </xdr:cNvPr>
        <xdr:cNvSpPr txBox="1">
          <a:spLocks noChangeArrowheads="1"/>
        </xdr:cNvSpPr>
      </xdr:nvSpPr>
      <xdr:spPr bwMode="auto">
        <a:xfrm>
          <a:off x="104775" y="311267475"/>
          <a:ext cx="5800725"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問２７　あなたのお子さんは、携帯電話（スマートフォンを含む）を持っていますか。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2073</xdr:row>
      <xdr:rowOff>0</xdr:rowOff>
    </xdr:from>
    <xdr:to>
      <xdr:col>13</xdr:col>
      <xdr:colOff>0</xdr:colOff>
      <xdr:row>2089</xdr:row>
      <xdr:rowOff>0</xdr:rowOff>
    </xdr:to>
    <xdr:graphicFrame macro="">
      <xdr:nvGraphicFramePr>
        <xdr:cNvPr id="66687540" name="グラフ 1126">
          <a:extLst>
            <a:ext uri="{FF2B5EF4-FFF2-40B4-BE49-F238E27FC236}">
              <a16:creationId xmlns:a16="http://schemas.microsoft.com/office/drawing/2014/main" id="{3A29469B-A10F-450C-BD3D-F68EA6474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1</xdr:colOff>
      <xdr:row>2107</xdr:row>
      <xdr:rowOff>76201</xdr:rowOff>
    </xdr:from>
    <xdr:to>
      <xdr:col>13</xdr:col>
      <xdr:colOff>0</xdr:colOff>
      <xdr:row>2111</xdr:row>
      <xdr:rowOff>1</xdr:rowOff>
    </xdr:to>
    <xdr:sp macro="" textlink="">
      <xdr:nvSpPr>
        <xdr:cNvPr id="39015" name="Text Box 1127">
          <a:extLst>
            <a:ext uri="{FF2B5EF4-FFF2-40B4-BE49-F238E27FC236}">
              <a16:creationId xmlns:a16="http://schemas.microsoft.com/office/drawing/2014/main" id="{BA58CCC7-7236-4949-A4BA-6E2E70206BA5}"/>
            </a:ext>
          </a:extLst>
        </xdr:cNvPr>
        <xdr:cNvSpPr txBox="1">
          <a:spLocks noChangeArrowheads="1"/>
        </xdr:cNvSpPr>
      </xdr:nvSpPr>
      <xdr:spPr bwMode="auto">
        <a:xfrm>
          <a:off x="104776" y="318268351"/>
          <a:ext cx="5800724"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問２８　あなたのお子さんは、１日どれくらい電話（携帯電話、スマートフォンを含む）で話をしていますか。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2123</xdr:row>
      <xdr:rowOff>0</xdr:rowOff>
    </xdr:from>
    <xdr:to>
      <xdr:col>7</xdr:col>
      <xdr:colOff>266700</xdr:colOff>
      <xdr:row>2163</xdr:row>
      <xdr:rowOff>114300</xdr:rowOff>
    </xdr:to>
    <xdr:graphicFrame macro="">
      <xdr:nvGraphicFramePr>
        <xdr:cNvPr id="66687542" name="グラフ 1129">
          <a:extLst>
            <a:ext uri="{FF2B5EF4-FFF2-40B4-BE49-F238E27FC236}">
              <a16:creationId xmlns:a16="http://schemas.microsoft.com/office/drawing/2014/main" id="{45D43EAE-75C6-425D-98F9-2DB742F55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104774</xdr:colOff>
      <xdr:row>2445</xdr:row>
      <xdr:rowOff>0</xdr:rowOff>
    </xdr:from>
    <xdr:to>
      <xdr:col>13</xdr:col>
      <xdr:colOff>0</xdr:colOff>
      <xdr:row>2447</xdr:row>
      <xdr:rowOff>114300</xdr:rowOff>
    </xdr:to>
    <xdr:sp macro="" textlink="">
      <xdr:nvSpPr>
        <xdr:cNvPr id="39019" name="Text Box 1131">
          <a:extLst>
            <a:ext uri="{FF2B5EF4-FFF2-40B4-BE49-F238E27FC236}">
              <a16:creationId xmlns:a16="http://schemas.microsoft.com/office/drawing/2014/main" id="{F1940962-24E1-4DA0-858B-C9B8CE1A732E}"/>
            </a:ext>
          </a:extLst>
        </xdr:cNvPr>
        <xdr:cNvSpPr txBox="1">
          <a:spLocks noChangeArrowheads="1"/>
        </xdr:cNvSpPr>
      </xdr:nvSpPr>
      <xdr:spPr bwMode="auto">
        <a:xfrm>
          <a:off x="104774" y="366893475"/>
          <a:ext cx="5800726"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問３２　あなたが幸せだと感じるのはどんな時ですか。次の中からあてはまるものを３つまで選んで○をつけてください。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2460</xdr:row>
      <xdr:rowOff>1</xdr:rowOff>
    </xdr:from>
    <xdr:to>
      <xdr:col>8</xdr:col>
      <xdr:colOff>0</xdr:colOff>
      <xdr:row>2491</xdr:row>
      <xdr:rowOff>151599</xdr:rowOff>
    </xdr:to>
    <xdr:graphicFrame macro="">
      <xdr:nvGraphicFramePr>
        <xdr:cNvPr id="66687544" name="グラフ 1133">
          <a:extLst>
            <a:ext uri="{FF2B5EF4-FFF2-40B4-BE49-F238E27FC236}">
              <a16:creationId xmlns:a16="http://schemas.microsoft.com/office/drawing/2014/main" id="{BB6FDCE0-1763-4918-92E4-D40E791F8A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19050</xdr:colOff>
      <xdr:row>2460</xdr:row>
      <xdr:rowOff>9525</xdr:rowOff>
    </xdr:from>
    <xdr:to>
      <xdr:col>13</xdr:col>
      <xdr:colOff>66675</xdr:colOff>
      <xdr:row>2492</xdr:row>
      <xdr:rowOff>0</xdr:rowOff>
    </xdr:to>
    <xdr:graphicFrame macro="">
      <xdr:nvGraphicFramePr>
        <xdr:cNvPr id="66687545" name="グラフ 1134">
          <a:extLst>
            <a:ext uri="{FF2B5EF4-FFF2-40B4-BE49-F238E27FC236}">
              <a16:creationId xmlns:a16="http://schemas.microsoft.com/office/drawing/2014/main" id="{FEA28A6C-8E95-4847-8C0C-55767A90E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2513</xdr:row>
      <xdr:rowOff>95250</xdr:rowOff>
    </xdr:from>
    <xdr:to>
      <xdr:col>13</xdr:col>
      <xdr:colOff>0</xdr:colOff>
      <xdr:row>2517</xdr:row>
      <xdr:rowOff>76200</xdr:rowOff>
    </xdr:to>
    <xdr:sp macro="" textlink="">
      <xdr:nvSpPr>
        <xdr:cNvPr id="39023" name="Text Box 1135">
          <a:extLst>
            <a:ext uri="{FF2B5EF4-FFF2-40B4-BE49-F238E27FC236}">
              <a16:creationId xmlns:a16="http://schemas.microsoft.com/office/drawing/2014/main" id="{4B44E078-EFA3-4C2B-A1A5-A3395396DAC4}"/>
            </a:ext>
          </a:extLst>
        </xdr:cNvPr>
        <xdr:cNvSpPr txBox="1">
          <a:spLocks noChangeArrowheads="1"/>
        </xdr:cNvSpPr>
      </xdr:nvSpPr>
      <xdr:spPr bwMode="auto">
        <a:xfrm>
          <a:off x="104775" y="377351925"/>
          <a:ext cx="58007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問３３　あなたは、お子さんにどのような夢をもっていますか。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次の中からあてはまるものを２つまで選んで○をつけてください。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9525</xdr:colOff>
      <xdr:row>2535</xdr:row>
      <xdr:rowOff>43962</xdr:rowOff>
    </xdr:from>
    <xdr:to>
      <xdr:col>7</xdr:col>
      <xdr:colOff>504825</xdr:colOff>
      <xdr:row>2574</xdr:row>
      <xdr:rowOff>72537</xdr:rowOff>
    </xdr:to>
    <xdr:graphicFrame macro="">
      <xdr:nvGraphicFramePr>
        <xdr:cNvPr id="66687547" name="グラフ 1137">
          <a:extLst>
            <a:ext uri="{FF2B5EF4-FFF2-40B4-BE49-F238E27FC236}">
              <a16:creationId xmlns:a16="http://schemas.microsoft.com/office/drawing/2014/main" id="{80F72812-F3C6-4C8A-94D7-56BEBABE1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2603</xdr:row>
      <xdr:rowOff>19051</xdr:rowOff>
    </xdr:from>
    <xdr:to>
      <xdr:col>13</xdr:col>
      <xdr:colOff>1</xdr:colOff>
      <xdr:row>2606</xdr:row>
      <xdr:rowOff>142875</xdr:rowOff>
    </xdr:to>
    <xdr:sp macro="" textlink="">
      <xdr:nvSpPr>
        <xdr:cNvPr id="39027" name="Text Box 1139">
          <a:extLst>
            <a:ext uri="{FF2B5EF4-FFF2-40B4-BE49-F238E27FC236}">
              <a16:creationId xmlns:a16="http://schemas.microsoft.com/office/drawing/2014/main" id="{F3CBBCDA-7DFB-4B4F-A92E-7916BB6292E8}"/>
            </a:ext>
          </a:extLst>
        </xdr:cNvPr>
        <xdr:cNvSpPr txBox="1">
          <a:spLocks noChangeArrowheads="1"/>
        </xdr:cNvSpPr>
      </xdr:nvSpPr>
      <xdr:spPr bwMode="auto">
        <a:xfrm>
          <a:off x="104775" y="390772651"/>
          <a:ext cx="5800726" cy="5810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問３４　あなたは、どのようなことが日本の社会で問題だと思いますか。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9525</xdr:colOff>
      <xdr:row>2621</xdr:row>
      <xdr:rowOff>57150</xdr:rowOff>
    </xdr:from>
    <xdr:to>
      <xdr:col>12</xdr:col>
      <xdr:colOff>142875</xdr:colOff>
      <xdr:row>2670</xdr:row>
      <xdr:rowOff>95250</xdr:rowOff>
    </xdr:to>
    <xdr:graphicFrame macro="">
      <xdr:nvGraphicFramePr>
        <xdr:cNvPr id="66687549" name="グラフ 1141">
          <a:extLst>
            <a:ext uri="{FF2B5EF4-FFF2-40B4-BE49-F238E27FC236}">
              <a16:creationId xmlns:a16="http://schemas.microsoft.com/office/drawing/2014/main" id="{E5624354-DEA3-416B-9E05-82AF5A853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9525</xdr:colOff>
      <xdr:row>2718</xdr:row>
      <xdr:rowOff>76200</xdr:rowOff>
    </xdr:from>
    <xdr:to>
      <xdr:col>13</xdr:col>
      <xdr:colOff>9525</xdr:colOff>
      <xdr:row>2722</xdr:row>
      <xdr:rowOff>9526</xdr:rowOff>
    </xdr:to>
    <xdr:sp macro="" textlink="">
      <xdr:nvSpPr>
        <xdr:cNvPr id="39030" name="Text Box 1142">
          <a:extLst>
            <a:ext uri="{FF2B5EF4-FFF2-40B4-BE49-F238E27FC236}">
              <a16:creationId xmlns:a16="http://schemas.microsoft.com/office/drawing/2014/main" id="{43171006-D543-47A4-861B-0F7AEB9D1890}"/>
            </a:ext>
          </a:extLst>
        </xdr:cNvPr>
        <xdr:cNvSpPr txBox="1">
          <a:spLocks noChangeArrowheads="1"/>
        </xdr:cNvSpPr>
      </xdr:nvSpPr>
      <xdr:spPr bwMode="auto">
        <a:xfrm>
          <a:off x="114300" y="415213800"/>
          <a:ext cx="5800725" cy="54292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問３５　あなたは、次のことについてどう行動していますか。１～８のそれぞれについて、</a:t>
          </a:r>
        </a:p>
        <a:p>
          <a:pPr algn="l" rtl="0">
            <a:lnSpc>
              <a:spcPts val="1000"/>
            </a:lnSpc>
            <a:defRPr sz="1000"/>
          </a:pPr>
          <a:r>
            <a:rPr lang="ja-JP" altLang="en-US" sz="900" b="0" i="0" u="none" strike="noStrike" baseline="0">
              <a:solidFill>
                <a:srgbClr val="000000"/>
              </a:solidFill>
              <a:latin typeface="ＭＳ Ｐゴシック"/>
              <a:ea typeface="ＭＳ Ｐゴシック"/>
            </a:rPr>
            <a:t>　　　　　次の１～４から選んで1つずつ○をつけてください。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2730</xdr:row>
      <xdr:rowOff>0</xdr:rowOff>
    </xdr:from>
    <xdr:to>
      <xdr:col>13</xdr:col>
      <xdr:colOff>0</xdr:colOff>
      <xdr:row>2740</xdr:row>
      <xdr:rowOff>142875</xdr:rowOff>
    </xdr:to>
    <xdr:graphicFrame macro="">
      <xdr:nvGraphicFramePr>
        <xdr:cNvPr id="66687551" name="グラフ 1146">
          <a:extLst>
            <a:ext uri="{FF2B5EF4-FFF2-40B4-BE49-F238E27FC236}">
              <a16:creationId xmlns:a16="http://schemas.microsoft.com/office/drawing/2014/main" id="{ECA82B92-99F5-4DCB-82FF-3CF4A362A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95250</xdr:colOff>
      <xdr:row>2742</xdr:row>
      <xdr:rowOff>1</xdr:rowOff>
    </xdr:from>
    <xdr:to>
      <xdr:col>12</xdr:col>
      <xdr:colOff>152400</xdr:colOff>
      <xdr:row>2753</xdr:row>
      <xdr:rowOff>1</xdr:rowOff>
    </xdr:to>
    <xdr:graphicFrame macro="">
      <xdr:nvGraphicFramePr>
        <xdr:cNvPr id="66687552" name="グラフ 1147">
          <a:extLst>
            <a:ext uri="{FF2B5EF4-FFF2-40B4-BE49-F238E27FC236}">
              <a16:creationId xmlns:a16="http://schemas.microsoft.com/office/drawing/2014/main" id="{B0AB882A-8CFE-4AB0-82C8-3C61B2F19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95250</xdr:colOff>
      <xdr:row>2763</xdr:row>
      <xdr:rowOff>1</xdr:rowOff>
    </xdr:from>
    <xdr:to>
      <xdr:col>12</xdr:col>
      <xdr:colOff>152400</xdr:colOff>
      <xdr:row>2774</xdr:row>
      <xdr:rowOff>0</xdr:rowOff>
    </xdr:to>
    <xdr:graphicFrame macro="">
      <xdr:nvGraphicFramePr>
        <xdr:cNvPr id="66687553" name="グラフ 1148">
          <a:extLst>
            <a:ext uri="{FF2B5EF4-FFF2-40B4-BE49-F238E27FC236}">
              <a16:creationId xmlns:a16="http://schemas.microsoft.com/office/drawing/2014/main" id="{C23FC49C-322F-44EA-A6E8-051CA2D440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95250</xdr:colOff>
      <xdr:row>2775</xdr:row>
      <xdr:rowOff>1</xdr:rowOff>
    </xdr:from>
    <xdr:to>
      <xdr:col>12</xdr:col>
      <xdr:colOff>152400</xdr:colOff>
      <xdr:row>2786</xdr:row>
      <xdr:rowOff>1</xdr:rowOff>
    </xdr:to>
    <xdr:graphicFrame macro="">
      <xdr:nvGraphicFramePr>
        <xdr:cNvPr id="66687554" name="グラフ 1149">
          <a:extLst>
            <a:ext uri="{FF2B5EF4-FFF2-40B4-BE49-F238E27FC236}">
              <a16:creationId xmlns:a16="http://schemas.microsoft.com/office/drawing/2014/main" id="{259E0DDC-B923-45D2-9DC7-DF60B51BB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95250</xdr:colOff>
      <xdr:row>2796</xdr:row>
      <xdr:rowOff>0</xdr:rowOff>
    </xdr:from>
    <xdr:to>
      <xdr:col>12</xdr:col>
      <xdr:colOff>152400</xdr:colOff>
      <xdr:row>2807</xdr:row>
      <xdr:rowOff>0</xdr:rowOff>
    </xdr:to>
    <xdr:graphicFrame macro="">
      <xdr:nvGraphicFramePr>
        <xdr:cNvPr id="66687555" name="グラフ 1151">
          <a:extLst>
            <a:ext uri="{FF2B5EF4-FFF2-40B4-BE49-F238E27FC236}">
              <a16:creationId xmlns:a16="http://schemas.microsoft.com/office/drawing/2014/main" id="{C54F26F8-B728-4762-A974-0EB0CF6D8B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95250</xdr:colOff>
      <xdr:row>2808</xdr:row>
      <xdr:rowOff>1</xdr:rowOff>
    </xdr:from>
    <xdr:to>
      <xdr:col>12</xdr:col>
      <xdr:colOff>152400</xdr:colOff>
      <xdr:row>2819</xdr:row>
      <xdr:rowOff>1</xdr:rowOff>
    </xdr:to>
    <xdr:graphicFrame macro="">
      <xdr:nvGraphicFramePr>
        <xdr:cNvPr id="66687556" name="グラフ 1152">
          <a:extLst>
            <a:ext uri="{FF2B5EF4-FFF2-40B4-BE49-F238E27FC236}">
              <a16:creationId xmlns:a16="http://schemas.microsoft.com/office/drawing/2014/main" id="{9A5F319B-DF6D-4639-A857-884CC9E96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95250</xdr:colOff>
      <xdr:row>2832</xdr:row>
      <xdr:rowOff>1</xdr:rowOff>
    </xdr:from>
    <xdr:to>
      <xdr:col>12</xdr:col>
      <xdr:colOff>152400</xdr:colOff>
      <xdr:row>2843</xdr:row>
      <xdr:rowOff>0</xdr:rowOff>
    </xdr:to>
    <xdr:graphicFrame macro="">
      <xdr:nvGraphicFramePr>
        <xdr:cNvPr id="66687557" name="グラフ 1154">
          <a:extLst>
            <a:ext uri="{FF2B5EF4-FFF2-40B4-BE49-F238E27FC236}">
              <a16:creationId xmlns:a16="http://schemas.microsoft.com/office/drawing/2014/main" id="{AFE3FAC6-D2C6-4362-86A1-A74AFA273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95250</xdr:colOff>
      <xdr:row>2844</xdr:row>
      <xdr:rowOff>0</xdr:rowOff>
    </xdr:from>
    <xdr:to>
      <xdr:col>12</xdr:col>
      <xdr:colOff>152400</xdr:colOff>
      <xdr:row>2855</xdr:row>
      <xdr:rowOff>0</xdr:rowOff>
    </xdr:to>
    <xdr:graphicFrame macro="">
      <xdr:nvGraphicFramePr>
        <xdr:cNvPr id="66687558" name="グラフ 1155">
          <a:extLst>
            <a:ext uri="{FF2B5EF4-FFF2-40B4-BE49-F238E27FC236}">
              <a16:creationId xmlns:a16="http://schemas.microsoft.com/office/drawing/2014/main" id="{094D4819-51A4-4CD8-96EC-5F417FDC7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95250</xdr:colOff>
      <xdr:row>2877</xdr:row>
      <xdr:rowOff>19051</xdr:rowOff>
    </xdr:from>
    <xdr:to>
      <xdr:col>12</xdr:col>
      <xdr:colOff>152400</xdr:colOff>
      <xdr:row>2888</xdr:row>
      <xdr:rowOff>1</xdr:rowOff>
    </xdr:to>
    <xdr:graphicFrame macro="">
      <xdr:nvGraphicFramePr>
        <xdr:cNvPr id="66687559" name="グラフ 1157">
          <a:extLst>
            <a:ext uri="{FF2B5EF4-FFF2-40B4-BE49-F238E27FC236}">
              <a16:creationId xmlns:a16="http://schemas.microsoft.com/office/drawing/2014/main" id="{234BDC67-4A98-4FED-B83C-6D258606D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95250</xdr:colOff>
      <xdr:row>2865</xdr:row>
      <xdr:rowOff>0</xdr:rowOff>
    </xdr:from>
    <xdr:to>
      <xdr:col>12</xdr:col>
      <xdr:colOff>152400</xdr:colOff>
      <xdr:row>2876</xdr:row>
      <xdr:rowOff>0</xdr:rowOff>
    </xdr:to>
    <xdr:graphicFrame macro="">
      <xdr:nvGraphicFramePr>
        <xdr:cNvPr id="66687560" name="グラフ 1158">
          <a:extLst>
            <a:ext uri="{FF2B5EF4-FFF2-40B4-BE49-F238E27FC236}">
              <a16:creationId xmlns:a16="http://schemas.microsoft.com/office/drawing/2014/main" id="{5E26CAD5-BD46-4E51-B832-F006CB76D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95250</xdr:colOff>
      <xdr:row>2911</xdr:row>
      <xdr:rowOff>0</xdr:rowOff>
    </xdr:from>
    <xdr:to>
      <xdr:col>12</xdr:col>
      <xdr:colOff>152400</xdr:colOff>
      <xdr:row>2922</xdr:row>
      <xdr:rowOff>0</xdr:rowOff>
    </xdr:to>
    <xdr:graphicFrame macro="">
      <xdr:nvGraphicFramePr>
        <xdr:cNvPr id="66687561" name="グラフ 1162">
          <a:extLst>
            <a:ext uri="{FF2B5EF4-FFF2-40B4-BE49-F238E27FC236}">
              <a16:creationId xmlns:a16="http://schemas.microsoft.com/office/drawing/2014/main" id="{DEA69045-67C7-48D3-8B36-BF2A914DA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95250</xdr:colOff>
      <xdr:row>2899</xdr:row>
      <xdr:rowOff>1</xdr:rowOff>
    </xdr:from>
    <xdr:to>
      <xdr:col>12</xdr:col>
      <xdr:colOff>152400</xdr:colOff>
      <xdr:row>2910</xdr:row>
      <xdr:rowOff>1</xdr:rowOff>
    </xdr:to>
    <xdr:graphicFrame macro="">
      <xdr:nvGraphicFramePr>
        <xdr:cNvPr id="66687562" name="グラフ 1163">
          <a:extLst>
            <a:ext uri="{FF2B5EF4-FFF2-40B4-BE49-F238E27FC236}">
              <a16:creationId xmlns:a16="http://schemas.microsoft.com/office/drawing/2014/main" id="{87BA6589-2450-4E60-AF98-A1C6A677E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95250</xdr:colOff>
      <xdr:row>2946</xdr:row>
      <xdr:rowOff>19051</xdr:rowOff>
    </xdr:from>
    <xdr:to>
      <xdr:col>12</xdr:col>
      <xdr:colOff>152400</xdr:colOff>
      <xdr:row>2957</xdr:row>
      <xdr:rowOff>1</xdr:rowOff>
    </xdr:to>
    <xdr:graphicFrame macro="">
      <xdr:nvGraphicFramePr>
        <xdr:cNvPr id="66687563" name="グラフ 1165">
          <a:extLst>
            <a:ext uri="{FF2B5EF4-FFF2-40B4-BE49-F238E27FC236}">
              <a16:creationId xmlns:a16="http://schemas.microsoft.com/office/drawing/2014/main" id="{0CE37262-E2AD-488A-B206-084A534C2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2934</xdr:row>
      <xdr:rowOff>1</xdr:rowOff>
    </xdr:from>
    <xdr:to>
      <xdr:col>12</xdr:col>
      <xdr:colOff>152400</xdr:colOff>
      <xdr:row>2945</xdr:row>
      <xdr:rowOff>0</xdr:rowOff>
    </xdr:to>
    <xdr:graphicFrame macro="">
      <xdr:nvGraphicFramePr>
        <xdr:cNvPr id="66687564" name="グラフ 1166">
          <a:extLst>
            <a:ext uri="{FF2B5EF4-FFF2-40B4-BE49-F238E27FC236}">
              <a16:creationId xmlns:a16="http://schemas.microsoft.com/office/drawing/2014/main" id="{1386BCF8-FD83-4AD3-8901-0762016D79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1</xdr:colOff>
      <xdr:row>2993</xdr:row>
      <xdr:rowOff>49695</xdr:rowOff>
    </xdr:from>
    <xdr:to>
      <xdr:col>13</xdr:col>
      <xdr:colOff>0</xdr:colOff>
      <xdr:row>2996</xdr:row>
      <xdr:rowOff>114300</xdr:rowOff>
    </xdr:to>
    <xdr:sp macro="" textlink="">
      <xdr:nvSpPr>
        <xdr:cNvPr id="39055" name="Text Box 1167">
          <a:extLst>
            <a:ext uri="{FF2B5EF4-FFF2-40B4-BE49-F238E27FC236}">
              <a16:creationId xmlns:a16="http://schemas.microsoft.com/office/drawing/2014/main" id="{8F677257-7364-45E8-BAC9-AE0FCDAB2DC5}"/>
            </a:ext>
          </a:extLst>
        </xdr:cNvPr>
        <xdr:cNvSpPr txBox="1">
          <a:spLocks noChangeArrowheads="1"/>
        </xdr:cNvSpPr>
      </xdr:nvSpPr>
      <xdr:spPr bwMode="auto">
        <a:xfrm>
          <a:off x="104776" y="457402095"/>
          <a:ext cx="5800724" cy="5218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問３６　あなたは、中学生・高校生が次のことをすることについてどう思いますか。１～１３のそれぞれについて、</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次の１～３から１つずつ選んで○をつけてください。</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a:ea typeface="ＭＳ Ｐゴシック"/>
            </a:rPr>
            <a:t>　　　　　（</a:t>
          </a:r>
          <a:r>
            <a:rPr lang="en-US" altLang="ja-JP" sz="900" b="0" i="0" u="none" strike="noStrike" baseline="0">
              <a:solidFill>
                <a:srgbClr val="000000"/>
              </a:solidFill>
              <a:effectLst/>
              <a:latin typeface="ＭＳ Ｐゴシック"/>
              <a:ea typeface="ＭＳ Ｐゴシック"/>
            </a:rPr>
            <a:t>N=488</a:t>
          </a:r>
          <a:r>
            <a:rPr lang="ja-JP" altLang="en-US" sz="900" b="0" i="0" u="none" strike="noStrike" baseline="0">
              <a:solidFill>
                <a:srgbClr val="000000"/>
              </a:solidFill>
              <a:effectLst/>
              <a:latin typeface="ＭＳ Ｐゴシック"/>
              <a:ea typeface="ＭＳ Ｐゴシック"/>
            </a:rPr>
            <a:t>　男性</a:t>
          </a:r>
          <a:r>
            <a:rPr lang="en-US" altLang="ja-JP" sz="900" b="0" i="0" u="none" strike="noStrike" baseline="0">
              <a:solidFill>
                <a:srgbClr val="000000"/>
              </a:solidFill>
              <a:effectLst/>
              <a:latin typeface="ＭＳ Ｐゴシック"/>
              <a:ea typeface="ＭＳ Ｐゴシック"/>
            </a:rPr>
            <a:t>=89</a:t>
          </a:r>
          <a:r>
            <a:rPr lang="ja-JP" altLang="en-US" sz="900" b="0" i="0" u="none" strike="noStrike" baseline="0">
              <a:solidFill>
                <a:srgbClr val="000000"/>
              </a:solidFill>
              <a:effectLst/>
              <a:latin typeface="ＭＳ Ｐゴシック"/>
              <a:ea typeface="ＭＳ Ｐゴシック"/>
            </a:rPr>
            <a:t>　女性</a:t>
          </a:r>
          <a:r>
            <a:rPr lang="en-US" altLang="ja-JP" sz="900" b="0" i="0" u="none" strike="noStrike" baseline="0">
              <a:solidFill>
                <a:srgbClr val="000000"/>
              </a:solidFill>
              <a:effectLst/>
              <a:latin typeface="ＭＳ Ｐゴシック"/>
              <a:ea typeface="ＭＳ Ｐゴシック"/>
            </a:rPr>
            <a:t>=399 </a:t>
          </a:r>
          <a:r>
            <a:rPr lang="ja-JP" altLang="en-US" sz="900" b="0" i="0" u="none" strike="noStrike" baseline="0">
              <a:solidFill>
                <a:srgbClr val="000000"/>
              </a:solidFill>
              <a:effectLst/>
              <a:latin typeface="ＭＳ Ｐゴシック"/>
              <a:ea typeface="ＭＳ Ｐゴシック"/>
            </a:rPr>
            <a:t>その他</a:t>
          </a:r>
          <a:r>
            <a:rPr lang="en-US" altLang="ja-JP" sz="900" b="0" i="0" u="none" strike="noStrike" baseline="0">
              <a:solidFill>
                <a:srgbClr val="000000"/>
              </a:solidFill>
              <a:effectLst/>
              <a:latin typeface="ＭＳ Ｐゴシック"/>
              <a:ea typeface="ＭＳ Ｐゴシック"/>
            </a:rPr>
            <a:t>=0</a:t>
          </a:r>
          <a:r>
            <a:rPr lang="ja-JP" altLang="en-US" sz="900" b="0" i="0" u="none" strike="noStrike" baseline="0">
              <a:solidFill>
                <a:srgbClr val="000000"/>
              </a:solidFill>
              <a:effectLst/>
              <a:latin typeface="ＭＳ Ｐゴシック"/>
              <a:ea typeface="ＭＳ Ｐゴシック"/>
            </a:rPr>
            <a:t>）</a:t>
          </a:r>
          <a:endParaRPr lang="ja-JP" altLang="ja-JP">
            <a:effectLst/>
          </a:endParaRPr>
        </a:p>
      </xdr:txBody>
    </xdr:sp>
    <xdr:clientData/>
  </xdr:twoCellAnchor>
  <xdr:twoCellAnchor>
    <xdr:from>
      <xdr:col>1</xdr:col>
      <xdr:colOff>9525</xdr:colOff>
      <xdr:row>3018</xdr:row>
      <xdr:rowOff>19050</xdr:rowOff>
    </xdr:from>
    <xdr:to>
      <xdr:col>13</xdr:col>
      <xdr:colOff>0</xdr:colOff>
      <xdr:row>3029</xdr:row>
      <xdr:rowOff>0</xdr:rowOff>
    </xdr:to>
    <xdr:graphicFrame macro="">
      <xdr:nvGraphicFramePr>
        <xdr:cNvPr id="66687566" name="グラフ 1169">
          <a:extLst>
            <a:ext uri="{FF2B5EF4-FFF2-40B4-BE49-F238E27FC236}">
              <a16:creationId xmlns:a16="http://schemas.microsoft.com/office/drawing/2014/main" id="{018CE21A-DDC4-4C84-8A7C-E8E4C159D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9525</xdr:colOff>
      <xdr:row>3006</xdr:row>
      <xdr:rowOff>9525</xdr:rowOff>
    </xdr:from>
    <xdr:to>
      <xdr:col>13</xdr:col>
      <xdr:colOff>9525</xdr:colOff>
      <xdr:row>3017</xdr:row>
      <xdr:rowOff>0</xdr:rowOff>
    </xdr:to>
    <xdr:graphicFrame macro="">
      <xdr:nvGraphicFramePr>
        <xdr:cNvPr id="66687567" name="グラフ 1170">
          <a:extLst>
            <a:ext uri="{FF2B5EF4-FFF2-40B4-BE49-F238E27FC236}">
              <a16:creationId xmlns:a16="http://schemas.microsoft.com/office/drawing/2014/main" id="{5CF6579B-8893-4ACC-8CE2-D0DB2CA6C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95250</xdr:colOff>
      <xdr:row>3050</xdr:row>
      <xdr:rowOff>2</xdr:rowOff>
    </xdr:from>
    <xdr:to>
      <xdr:col>13</xdr:col>
      <xdr:colOff>0</xdr:colOff>
      <xdr:row>3061</xdr:row>
      <xdr:rowOff>0</xdr:rowOff>
    </xdr:to>
    <xdr:graphicFrame macro="">
      <xdr:nvGraphicFramePr>
        <xdr:cNvPr id="66687568" name="グラフ 1172">
          <a:extLst>
            <a:ext uri="{FF2B5EF4-FFF2-40B4-BE49-F238E27FC236}">
              <a16:creationId xmlns:a16="http://schemas.microsoft.com/office/drawing/2014/main" id="{AEC96CCD-F256-44FB-9C74-F15D51F51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3037</xdr:row>
      <xdr:rowOff>149085</xdr:rowOff>
    </xdr:from>
    <xdr:to>
      <xdr:col>13</xdr:col>
      <xdr:colOff>0</xdr:colOff>
      <xdr:row>3048</xdr:row>
      <xdr:rowOff>149086</xdr:rowOff>
    </xdr:to>
    <xdr:graphicFrame macro="">
      <xdr:nvGraphicFramePr>
        <xdr:cNvPr id="66687569" name="グラフ 1173">
          <a:extLst>
            <a:ext uri="{FF2B5EF4-FFF2-40B4-BE49-F238E27FC236}">
              <a16:creationId xmlns:a16="http://schemas.microsoft.com/office/drawing/2014/main" id="{A0C9808F-A343-485C-9762-B7E76962D6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3072</xdr:row>
      <xdr:rowOff>0</xdr:rowOff>
    </xdr:from>
    <xdr:to>
      <xdr:col>13</xdr:col>
      <xdr:colOff>0</xdr:colOff>
      <xdr:row>3083</xdr:row>
      <xdr:rowOff>0</xdr:rowOff>
    </xdr:to>
    <xdr:graphicFrame macro="">
      <xdr:nvGraphicFramePr>
        <xdr:cNvPr id="66687570" name="グラフ 1177">
          <a:extLst>
            <a:ext uri="{FF2B5EF4-FFF2-40B4-BE49-F238E27FC236}">
              <a16:creationId xmlns:a16="http://schemas.microsoft.com/office/drawing/2014/main" id="{61C426F0-F738-4DB7-9F53-ADE12509A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3084</xdr:row>
      <xdr:rowOff>0</xdr:rowOff>
    </xdr:from>
    <xdr:to>
      <xdr:col>13</xdr:col>
      <xdr:colOff>0</xdr:colOff>
      <xdr:row>3095</xdr:row>
      <xdr:rowOff>0</xdr:rowOff>
    </xdr:to>
    <xdr:graphicFrame macro="">
      <xdr:nvGraphicFramePr>
        <xdr:cNvPr id="66687571" name="グラフ 1178">
          <a:extLst>
            <a:ext uri="{FF2B5EF4-FFF2-40B4-BE49-F238E27FC236}">
              <a16:creationId xmlns:a16="http://schemas.microsoft.com/office/drawing/2014/main" id="{75D0D2C2-712F-4427-A1A9-16E6F3209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3107</xdr:row>
      <xdr:rowOff>0</xdr:rowOff>
    </xdr:from>
    <xdr:to>
      <xdr:col>13</xdr:col>
      <xdr:colOff>0</xdr:colOff>
      <xdr:row>3118</xdr:row>
      <xdr:rowOff>0</xdr:rowOff>
    </xdr:to>
    <xdr:graphicFrame macro="">
      <xdr:nvGraphicFramePr>
        <xdr:cNvPr id="66687572" name="グラフ 1181">
          <a:extLst>
            <a:ext uri="{FF2B5EF4-FFF2-40B4-BE49-F238E27FC236}">
              <a16:creationId xmlns:a16="http://schemas.microsoft.com/office/drawing/2014/main" id="{88616EB6-FC3B-43F7-95EA-07BF0C68A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3119</xdr:row>
      <xdr:rowOff>0</xdr:rowOff>
    </xdr:from>
    <xdr:to>
      <xdr:col>13</xdr:col>
      <xdr:colOff>0</xdr:colOff>
      <xdr:row>3130</xdr:row>
      <xdr:rowOff>0</xdr:rowOff>
    </xdr:to>
    <xdr:graphicFrame macro="">
      <xdr:nvGraphicFramePr>
        <xdr:cNvPr id="66687573" name="グラフ 1182">
          <a:extLst>
            <a:ext uri="{FF2B5EF4-FFF2-40B4-BE49-F238E27FC236}">
              <a16:creationId xmlns:a16="http://schemas.microsoft.com/office/drawing/2014/main" id="{EFD316A6-C31D-4B26-8902-EE13F3107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3140</xdr:row>
      <xdr:rowOff>149086</xdr:rowOff>
    </xdr:from>
    <xdr:to>
      <xdr:col>13</xdr:col>
      <xdr:colOff>0</xdr:colOff>
      <xdr:row>3151</xdr:row>
      <xdr:rowOff>149086</xdr:rowOff>
    </xdr:to>
    <xdr:graphicFrame macro="">
      <xdr:nvGraphicFramePr>
        <xdr:cNvPr id="66687574" name="グラフ 1186">
          <a:extLst>
            <a:ext uri="{FF2B5EF4-FFF2-40B4-BE49-F238E27FC236}">
              <a16:creationId xmlns:a16="http://schemas.microsoft.com/office/drawing/2014/main" id="{E7D8299A-D958-4FC9-98D1-64B634CD6B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3152</xdr:row>
      <xdr:rowOff>149086</xdr:rowOff>
    </xdr:from>
    <xdr:to>
      <xdr:col>13</xdr:col>
      <xdr:colOff>0</xdr:colOff>
      <xdr:row>3164</xdr:row>
      <xdr:rowOff>0</xdr:rowOff>
    </xdr:to>
    <xdr:graphicFrame macro="">
      <xdr:nvGraphicFramePr>
        <xdr:cNvPr id="66687575" name="グラフ 1187">
          <a:extLst>
            <a:ext uri="{FF2B5EF4-FFF2-40B4-BE49-F238E27FC236}">
              <a16:creationId xmlns:a16="http://schemas.microsoft.com/office/drawing/2014/main" id="{7F5280B8-C8A3-4BD0-B85E-4B9CF46D6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3175</xdr:row>
      <xdr:rowOff>0</xdr:rowOff>
    </xdr:from>
    <xdr:to>
      <xdr:col>13</xdr:col>
      <xdr:colOff>0</xdr:colOff>
      <xdr:row>3186</xdr:row>
      <xdr:rowOff>0</xdr:rowOff>
    </xdr:to>
    <xdr:graphicFrame macro="">
      <xdr:nvGraphicFramePr>
        <xdr:cNvPr id="66687576" name="グラフ 1188">
          <a:extLst>
            <a:ext uri="{FF2B5EF4-FFF2-40B4-BE49-F238E27FC236}">
              <a16:creationId xmlns:a16="http://schemas.microsoft.com/office/drawing/2014/main" id="{706758FF-5C0F-41E2-859A-0577BED99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3187</xdr:row>
      <xdr:rowOff>0</xdr:rowOff>
    </xdr:from>
    <xdr:to>
      <xdr:col>13</xdr:col>
      <xdr:colOff>0</xdr:colOff>
      <xdr:row>3198</xdr:row>
      <xdr:rowOff>0</xdr:rowOff>
    </xdr:to>
    <xdr:graphicFrame macro="">
      <xdr:nvGraphicFramePr>
        <xdr:cNvPr id="66687577" name="グラフ 1189">
          <a:extLst>
            <a:ext uri="{FF2B5EF4-FFF2-40B4-BE49-F238E27FC236}">
              <a16:creationId xmlns:a16="http://schemas.microsoft.com/office/drawing/2014/main" id="{AE7376BD-B13B-48AF-AC38-03D858AECB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3208</xdr:row>
      <xdr:rowOff>149086</xdr:rowOff>
    </xdr:from>
    <xdr:to>
      <xdr:col>13</xdr:col>
      <xdr:colOff>0</xdr:colOff>
      <xdr:row>3219</xdr:row>
      <xdr:rowOff>149086</xdr:rowOff>
    </xdr:to>
    <xdr:graphicFrame macro="">
      <xdr:nvGraphicFramePr>
        <xdr:cNvPr id="66687578" name="グラフ 1191">
          <a:extLst>
            <a:ext uri="{FF2B5EF4-FFF2-40B4-BE49-F238E27FC236}">
              <a16:creationId xmlns:a16="http://schemas.microsoft.com/office/drawing/2014/main" id="{1986EEAD-FA2E-4C1A-A12C-FE6B58B77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3221</xdr:row>
      <xdr:rowOff>0</xdr:rowOff>
    </xdr:from>
    <xdr:to>
      <xdr:col>13</xdr:col>
      <xdr:colOff>0</xdr:colOff>
      <xdr:row>3232</xdr:row>
      <xdr:rowOff>0</xdr:rowOff>
    </xdr:to>
    <xdr:graphicFrame macro="">
      <xdr:nvGraphicFramePr>
        <xdr:cNvPr id="66687579" name="グラフ 1192">
          <a:extLst>
            <a:ext uri="{FF2B5EF4-FFF2-40B4-BE49-F238E27FC236}">
              <a16:creationId xmlns:a16="http://schemas.microsoft.com/office/drawing/2014/main" id="{F36B33A0-1DF7-41F6-A6E3-BA0ED666C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3244</xdr:row>
      <xdr:rowOff>0</xdr:rowOff>
    </xdr:from>
    <xdr:to>
      <xdr:col>13</xdr:col>
      <xdr:colOff>0</xdr:colOff>
      <xdr:row>3255</xdr:row>
      <xdr:rowOff>0</xdr:rowOff>
    </xdr:to>
    <xdr:graphicFrame macro="">
      <xdr:nvGraphicFramePr>
        <xdr:cNvPr id="66687580" name="グラフ 1194">
          <a:extLst>
            <a:ext uri="{FF2B5EF4-FFF2-40B4-BE49-F238E27FC236}">
              <a16:creationId xmlns:a16="http://schemas.microsoft.com/office/drawing/2014/main" id="{A1F4DD34-3ACA-491F-843C-3A13ED5A1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3256</xdr:row>
      <xdr:rowOff>0</xdr:rowOff>
    </xdr:from>
    <xdr:to>
      <xdr:col>13</xdr:col>
      <xdr:colOff>0</xdr:colOff>
      <xdr:row>3267</xdr:row>
      <xdr:rowOff>0</xdr:rowOff>
    </xdr:to>
    <xdr:graphicFrame macro="">
      <xdr:nvGraphicFramePr>
        <xdr:cNvPr id="66687581" name="グラフ 1195">
          <a:extLst>
            <a:ext uri="{FF2B5EF4-FFF2-40B4-BE49-F238E27FC236}">
              <a16:creationId xmlns:a16="http://schemas.microsoft.com/office/drawing/2014/main" id="{D1E320B0-47BB-46CD-9FC3-6159BD047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3279</xdr:row>
      <xdr:rowOff>149086</xdr:rowOff>
    </xdr:from>
    <xdr:to>
      <xdr:col>13</xdr:col>
      <xdr:colOff>0</xdr:colOff>
      <xdr:row>3290</xdr:row>
      <xdr:rowOff>149086</xdr:rowOff>
    </xdr:to>
    <xdr:graphicFrame macro="">
      <xdr:nvGraphicFramePr>
        <xdr:cNvPr id="66687582" name="グラフ 1197">
          <a:extLst>
            <a:ext uri="{FF2B5EF4-FFF2-40B4-BE49-F238E27FC236}">
              <a16:creationId xmlns:a16="http://schemas.microsoft.com/office/drawing/2014/main" id="{BF44F550-C836-463B-8296-49455E5B2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3292</xdr:row>
      <xdr:rowOff>0</xdr:rowOff>
    </xdr:from>
    <xdr:to>
      <xdr:col>13</xdr:col>
      <xdr:colOff>0</xdr:colOff>
      <xdr:row>3303</xdr:row>
      <xdr:rowOff>0</xdr:rowOff>
    </xdr:to>
    <xdr:graphicFrame macro="">
      <xdr:nvGraphicFramePr>
        <xdr:cNvPr id="66687583" name="グラフ 1198">
          <a:extLst>
            <a:ext uri="{FF2B5EF4-FFF2-40B4-BE49-F238E27FC236}">
              <a16:creationId xmlns:a16="http://schemas.microsoft.com/office/drawing/2014/main" id="{4E8C61CE-C1F3-422A-A03C-12B5E33E3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3313</xdr:row>
      <xdr:rowOff>0</xdr:rowOff>
    </xdr:from>
    <xdr:to>
      <xdr:col>13</xdr:col>
      <xdr:colOff>0</xdr:colOff>
      <xdr:row>3323</xdr:row>
      <xdr:rowOff>142875</xdr:rowOff>
    </xdr:to>
    <xdr:graphicFrame macro="">
      <xdr:nvGraphicFramePr>
        <xdr:cNvPr id="66687584" name="グラフ 1200">
          <a:extLst>
            <a:ext uri="{FF2B5EF4-FFF2-40B4-BE49-F238E27FC236}">
              <a16:creationId xmlns:a16="http://schemas.microsoft.com/office/drawing/2014/main" id="{6905CD42-5265-49A5-BCF2-8C88AB334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3325</xdr:row>
      <xdr:rowOff>0</xdr:rowOff>
    </xdr:from>
    <xdr:to>
      <xdr:col>13</xdr:col>
      <xdr:colOff>0</xdr:colOff>
      <xdr:row>3336</xdr:row>
      <xdr:rowOff>0</xdr:rowOff>
    </xdr:to>
    <xdr:graphicFrame macro="">
      <xdr:nvGraphicFramePr>
        <xdr:cNvPr id="66687585" name="グラフ 1201">
          <a:extLst>
            <a:ext uri="{FF2B5EF4-FFF2-40B4-BE49-F238E27FC236}">
              <a16:creationId xmlns:a16="http://schemas.microsoft.com/office/drawing/2014/main" id="{88E66EBD-BD3D-4C6E-A23E-AE23017BC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3345</xdr:row>
      <xdr:rowOff>149086</xdr:rowOff>
    </xdr:from>
    <xdr:to>
      <xdr:col>13</xdr:col>
      <xdr:colOff>0</xdr:colOff>
      <xdr:row>3356</xdr:row>
      <xdr:rowOff>149086</xdr:rowOff>
    </xdr:to>
    <xdr:graphicFrame macro="">
      <xdr:nvGraphicFramePr>
        <xdr:cNvPr id="66687586" name="グラフ 1204">
          <a:extLst>
            <a:ext uri="{FF2B5EF4-FFF2-40B4-BE49-F238E27FC236}">
              <a16:creationId xmlns:a16="http://schemas.microsoft.com/office/drawing/2014/main" id="{A6A105A9-1D4B-4BC9-BA78-BE6BEB0F5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3358</xdr:row>
      <xdr:rowOff>0</xdr:rowOff>
    </xdr:from>
    <xdr:to>
      <xdr:col>13</xdr:col>
      <xdr:colOff>0</xdr:colOff>
      <xdr:row>3369</xdr:row>
      <xdr:rowOff>0</xdr:rowOff>
    </xdr:to>
    <xdr:graphicFrame macro="">
      <xdr:nvGraphicFramePr>
        <xdr:cNvPr id="66687587" name="グラフ 1205">
          <a:extLst>
            <a:ext uri="{FF2B5EF4-FFF2-40B4-BE49-F238E27FC236}">
              <a16:creationId xmlns:a16="http://schemas.microsoft.com/office/drawing/2014/main" id="{D2A9B396-DFB1-4D68-9BA0-9201B164A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9525</xdr:colOff>
      <xdr:row>3382</xdr:row>
      <xdr:rowOff>19050</xdr:rowOff>
    </xdr:from>
    <xdr:to>
      <xdr:col>13</xdr:col>
      <xdr:colOff>0</xdr:colOff>
      <xdr:row>3393</xdr:row>
      <xdr:rowOff>0</xdr:rowOff>
    </xdr:to>
    <xdr:graphicFrame macro="">
      <xdr:nvGraphicFramePr>
        <xdr:cNvPr id="66687588" name="グラフ 1207">
          <a:extLst>
            <a:ext uri="{FF2B5EF4-FFF2-40B4-BE49-F238E27FC236}">
              <a16:creationId xmlns:a16="http://schemas.microsoft.com/office/drawing/2014/main" id="{69D052D7-A232-4C0B-93C2-00412E0BD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0</xdr:col>
      <xdr:colOff>107673</xdr:colOff>
      <xdr:row>3394</xdr:row>
      <xdr:rowOff>0</xdr:rowOff>
    </xdr:from>
    <xdr:to>
      <xdr:col>12</xdr:col>
      <xdr:colOff>165652</xdr:colOff>
      <xdr:row>3405</xdr:row>
      <xdr:rowOff>0</xdr:rowOff>
    </xdr:to>
    <xdr:graphicFrame macro="">
      <xdr:nvGraphicFramePr>
        <xdr:cNvPr id="66687589" name="グラフ 1208">
          <a:extLst>
            <a:ext uri="{FF2B5EF4-FFF2-40B4-BE49-F238E27FC236}">
              <a16:creationId xmlns:a16="http://schemas.microsoft.com/office/drawing/2014/main" id="{6D846120-E5D3-4291-8487-93AAC2929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3444</xdr:row>
      <xdr:rowOff>66675</xdr:rowOff>
    </xdr:from>
    <xdr:to>
      <xdr:col>13</xdr:col>
      <xdr:colOff>0</xdr:colOff>
      <xdr:row>3448</xdr:row>
      <xdr:rowOff>19050</xdr:rowOff>
    </xdr:to>
    <xdr:sp macro="" textlink="">
      <xdr:nvSpPr>
        <xdr:cNvPr id="39097" name="Text Box 1209">
          <a:extLst>
            <a:ext uri="{FF2B5EF4-FFF2-40B4-BE49-F238E27FC236}">
              <a16:creationId xmlns:a16="http://schemas.microsoft.com/office/drawing/2014/main" id="{96BE77F9-9976-4D2B-90E5-1407AFD938E7}"/>
            </a:ext>
          </a:extLst>
        </xdr:cNvPr>
        <xdr:cNvSpPr txBox="1">
          <a:spLocks noChangeArrowheads="1"/>
        </xdr:cNvSpPr>
      </xdr:nvSpPr>
      <xdr:spPr bwMode="auto">
        <a:xfrm>
          <a:off x="104775" y="447627375"/>
          <a:ext cx="5800725"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問３７　あなたは、中学生・高校生の非行の原因や理由についてどのように考えますか。次の中から原因・理由と</a:t>
          </a:r>
        </a:p>
        <a:p>
          <a:pPr algn="l" rtl="0">
            <a:lnSpc>
              <a:spcPts val="1000"/>
            </a:lnSpc>
            <a:defRPr sz="1000"/>
          </a:pPr>
          <a:r>
            <a:rPr lang="ja-JP" altLang="en-US" sz="900" b="0" i="0" u="none" strike="noStrike" baseline="0">
              <a:solidFill>
                <a:srgbClr val="000000"/>
              </a:solidFill>
              <a:latin typeface="ＭＳ Ｐゴシック"/>
              <a:ea typeface="ＭＳ Ｐゴシック"/>
            </a:rPr>
            <a:t>　　　　　考えられるものを３つまで選んで○をつけてください。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3468</xdr:row>
      <xdr:rowOff>0</xdr:rowOff>
    </xdr:from>
    <xdr:to>
      <xdr:col>8</xdr:col>
      <xdr:colOff>333375</xdr:colOff>
      <xdr:row>3511</xdr:row>
      <xdr:rowOff>123825</xdr:rowOff>
    </xdr:to>
    <xdr:graphicFrame macro="">
      <xdr:nvGraphicFramePr>
        <xdr:cNvPr id="66687591" name="グラフ 1211">
          <a:extLst>
            <a:ext uri="{FF2B5EF4-FFF2-40B4-BE49-F238E27FC236}">
              <a16:creationId xmlns:a16="http://schemas.microsoft.com/office/drawing/2014/main" id="{0AE21830-BBBC-470C-8B5F-CC7678646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8</xdr:col>
      <xdr:colOff>352425</xdr:colOff>
      <xdr:row>3468</xdr:row>
      <xdr:rowOff>0</xdr:rowOff>
    </xdr:from>
    <xdr:to>
      <xdr:col>13</xdr:col>
      <xdr:colOff>19050</xdr:colOff>
      <xdr:row>3511</xdr:row>
      <xdr:rowOff>123825</xdr:rowOff>
    </xdr:to>
    <xdr:graphicFrame macro="">
      <xdr:nvGraphicFramePr>
        <xdr:cNvPr id="66687592" name="グラフ 1212">
          <a:extLst>
            <a:ext uri="{FF2B5EF4-FFF2-40B4-BE49-F238E27FC236}">
              <a16:creationId xmlns:a16="http://schemas.microsoft.com/office/drawing/2014/main" id="{E660DB7C-E9E2-4006-814F-C8E403668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3548</xdr:row>
      <xdr:rowOff>76200</xdr:rowOff>
    </xdr:from>
    <xdr:to>
      <xdr:col>13</xdr:col>
      <xdr:colOff>0</xdr:colOff>
      <xdr:row>3552</xdr:row>
      <xdr:rowOff>9525</xdr:rowOff>
    </xdr:to>
    <xdr:sp macro="" textlink="">
      <xdr:nvSpPr>
        <xdr:cNvPr id="39101" name="Text Box 1213">
          <a:extLst>
            <a:ext uri="{FF2B5EF4-FFF2-40B4-BE49-F238E27FC236}">
              <a16:creationId xmlns:a16="http://schemas.microsoft.com/office/drawing/2014/main" id="{62E82BA5-3D7A-43FA-9A9F-98AFF157DE0A}"/>
            </a:ext>
          </a:extLst>
        </xdr:cNvPr>
        <xdr:cNvSpPr txBox="1">
          <a:spLocks noChangeArrowheads="1"/>
        </xdr:cNvSpPr>
      </xdr:nvSpPr>
      <xdr:spPr bwMode="auto">
        <a:xfrm>
          <a:off x="104775" y="534381075"/>
          <a:ext cx="580072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問３８　あなたは、中学生・高校生の非行を防ぐための方法として次のどれが重要だと思いますか。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次の中から重要だと思うものを３つまで選んで○をつけてください。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3567</xdr:row>
      <xdr:rowOff>0</xdr:rowOff>
    </xdr:from>
    <xdr:to>
      <xdr:col>6</xdr:col>
      <xdr:colOff>485775</xdr:colOff>
      <xdr:row>3616</xdr:row>
      <xdr:rowOff>0</xdr:rowOff>
    </xdr:to>
    <xdr:graphicFrame macro="">
      <xdr:nvGraphicFramePr>
        <xdr:cNvPr id="66687594" name="グラフ 1215">
          <a:extLst>
            <a:ext uri="{FF2B5EF4-FFF2-40B4-BE49-F238E27FC236}">
              <a16:creationId xmlns:a16="http://schemas.microsoft.com/office/drawing/2014/main" id="{3676012D-A61B-43EE-B009-D4974401B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1</xdr:colOff>
      <xdr:row>3618</xdr:row>
      <xdr:rowOff>1</xdr:rowOff>
    </xdr:from>
    <xdr:to>
      <xdr:col>13</xdr:col>
      <xdr:colOff>0</xdr:colOff>
      <xdr:row>3621</xdr:row>
      <xdr:rowOff>57151</xdr:rowOff>
    </xdr:to>
    <xdr:sp macro="" textlink="">
      <xdr:nvSpPr>
        <xdr:cNvPr id="39104" name="Text Box 1216">
          <a:extLst>
            <a:ext uri="{FF2B5EF4-FFF2-40B4-BE49-F238E27FC236}">
              <a16:creationId xmlns:a16="http://schemas.microsoft.com/office/drawing/2014/main" id="{0A816374-9221-4449-977B-39A73B1B7454}"/>
            </a:ext>
          </a:extLst>
        </xdr:cNvPr>
        <xdr:cNvSpPr txBox="1">
          <a:spLocks noChangeArrowheads="1"/>
        </xdr:cNvSpPr>
      </xdr:nvSpPr>
      <xdr:spPr bwMode="auto">
        <a:xfrm>
          <a:off x="104776" y="545058601"/>
          <a:ext cx="5800724"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問３９　あなたは、「家庭教育のあり方」をどのように考えますか。次の中から最も大事だと考えるものを</a:t>
          </a:r>
        </a:p>
        <a:p>
          <a:pPr algn="l" rtl="0">
            <a:lnSpc>
              <a:spcPts val="1000"/>
            </a:lnSpc>
            <a:defRPr sz="1000"/>
          </a:pPr>
          <a:r>
            <a:rPr lang="ja-JP" altLang="en-US" sz="900" b="0" i="0" u="none" strike="noStrike" baseline="0">
              <a:solidFill>
                <a:srgbClr val="000000"/>
              </a:solidFill>
              <a:latin typeface="ＭＳ Ｐゴシック"/>
              <a:ea typeface="ＭＳ Ｐゴシック"/>
            </a:rPr>
            <a:t>　　　　　２つまで選んで○をつけてください。　</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3635</xdr:row>
      <xdr:rowOff>124558</xdr:rowOff>
    </xdr:from>
    <xdr:to>
      <xdr:col>7</xdr:col>
      <xdr:colOff>323850</xdr:colOff>
      <xdr:row>3668</xdr:row>
      <xdr:rowOff>113568</xdr:rowOff>
    </xdr:to>
    <xdr:graphicFrame macro="">
      <xdr:nvGraphicFramePr>
        <xdr:cNvPr id="66687596" name="グラフ 1219">
          <a:extLst>
            <a:ext uri="{FF2B5EF4-FFF2-40B4-BE49-F238E27FC236}">
              <a16:creationId xmlns:a16="http://schemas.microsoft.com/office/drawing/2014/main" id="{5339B98C-811F-401F-8DF4-E65A23655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104774</xdr:colOff>
      <xdr:row>3732</xdr:row>
      <xdr:rowOff>76200</xdr:rowOff>
    </xdr:from>
    <xdr:to>
      <xdr:col>12</xdr:col>
      <xdr:colOff>161924</xdr:colOff>
      <xdr:row>3736</xdr:row>
      <xdr:rowOff>28575</xdr:rowOff>
    </xdr:to>
    <xdr:sp macro="" textlink="">
      <xdr:nvSpPr>
        <xdr:cNvPr id="39108" name="Text Box 1220">
          <a:extLst>
            <a:ext uri="{FF2B5EF4-FFF2-40B4-BE49-F238E27FC236}">
              <a16:creationId xmlns:a16="http://schemas.microsoft.com/office/drawing/2014/main" id="{7F86FA3C-B320-4DDE-BE5B-6D4ABD781945}"/>
            </a:ext>
          </a:extLst>
        </xdr:cNvPr>
        <xdr:cNvSpPr txBox="1">
          <a:spLocks noChangeArrowheads="1"/>
        </xdr:cNvSpPr>
      </xdr:nvSpPr>
      <xdr:spPr bwMode="auto">
        <a:xfrm>
          <a:off x="104774" y="562508400"/>
          <a:ext cx="5800725"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問４１　問４０で「１はい」と答えた方にうかがいます。「家庭の教育力」が低下してる理由はどれでしょうか。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N=243</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=193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3669</xdr:row>
      <xdr:rowOff>66675</xdr:rowOff>
    </xdr:from>
    <xdr:to>
      <xdr:col>13</xdr:col>
      <xdr:colOff>0</xdr:colOff>
      <xdr:row>3672</xdr:row>
      <xdr:rowOff>142875</xdr:rowOff>
    </xdr:to>
    <xdr:sp macro="" textlink="">
      <xdr:nvSpPr>
        <xdr:cNvPr id="39110" name="Text Box 1222">
          <a:extLst>
            <a:ext uri="{FF2B5EF4-FFF2-40B4-BE49-F238E27FC236}">
              <a16:creationId xmlns:a16="http://schemas.microsoft.com/office/drawing/2014/main" id="{C4253381-C988-4BD7-AF74-4DE77B5C3C34}"/>
            </a:ext>
          </a:extLst>
        </xdr:cNvPr>
        <xdr:cNvSpPr txBox="1">
          <a:spLocks noChangeArrowheads="1"/>
        </xdr:cNvSpPr>
      </xdr:nvSpPr>
      <xdr:spPr bwMode="auto">
        <a:xfrm>
          <a:off x="104775" y="483812850"/>
          <a:ext cx="580072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問４０　あなたは、一般的に「家庭の教育力」が低下していると思いますか。次の中から１つ選んで○をつけてください。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95250</xdr:colOff>
      <xdr:row>3749</xdr:row>
      <xdr:rowOff>19050</xdr:rowOff>
    </xdr:from>
    <xdr:to>
      <xdr:col>6</xdr:col>
      <xdr:colOff>409575</xdr:colOff>
      <xdr:row>3801</xdr:row>
      <xdr:rowOff>38100</xdr:rowOff>
    </xdr:to>
    <xdr:graphicFrame macro="">
      <xdr:nvGraphicFramePr>
        <xdr:cNvPr id="66687599" name="グラフ 1225">
          <a:extLst>
            <a:ext uri="{FF2B5EF4-FFF2-40B4-BE49-F238E27FC236}">
              <a16:creationId xmlns:a16="http://schemas.microsoft.com/office/drawing/2014/main" id="{F02FFA28-9916-4E51-887D-FFC301E53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3869</xdr:row>
      <xdr:rowOff>0</xdr:rowOff>
    </xdr:from>
    <xdr:to>
      <xdr:col>13</xdr:col>
      <xdr:colOff>0</xdr:colOff>
      <xdr:row>3871</xdr:row>
      <xdr:rowOff>142875</xdr:rowOff>
    </xdr:to>
    <xdr:sp macro="" textlink="">
      <xdr:nvSpPr>
        <xdr:cNvPr id="39114" name="Text Box 1226">
          <a:extLst>
            <a:ext uri="{FF2B5EF4-FFF2-40B4-BE49-F238E27FC236}">
              <a16:creationId xmlns:a16="http://schemas.microsoft.com/office/drawing/2014/main" id="{C51D3525-A0A3-4FD9-AD1E-F5B2455F810C}"/>
            </a:ext>
          </a:extLst>
        </xdr:cNvPr>
        <xdr:cNvSpPr txBox="1">
          <a:spLocks noChangeArrowheads="1"/>
        </xdr:cNvSpPr>
      </xdr:nvSpPr>
      <xdr:spPr bwMode="auto">
        <a:xfrm>
          <a:off x="104775" y="583530075"/>
          <a:ext cx="5800725" cy="447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問４２　次の中から、あなたが青少年にとって必要だと思うものを３つまで選んで○をつけてください。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 </a:t>
          </a:r>
          <a:r>
            <a:rPr lang="ja-JP" altLang="en-US" sz="900" b="0" i="0" u="none" strike="noStrike" baseline="0">
              <a:solidFill>
                <a:srgbClr val="000000"/>
              </a:solidFill>
              <a:latin typeface="ＭＳ Ｐゴシック"/>
              <a:ea typeface="ＭＳ Ｐゴシック"/>
            </a:rPr>
            <a:t>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14654</xdr:colOff>
      <xdr:row>3890</xdr:row>
      <xdr:rowOff>0</xdr:rowOff>
    </xdr:from>
    <xdr:to>
      <xdr:col>7</xdr:col>
      <xdr:colOff>520212</xdr:colOff>
      <xdr:row>3936</xdr:row>
      <xdr:rowOff>111368</xdr:rowOff>
    </xdr:to>
    <xdr:graphicFrame macro="">
      <xdr:nvGraphicFramePr>
        <xdr:cNvPr id="66687601" name="グラフ 1229">
          <a:extLst>
            <a:ext uri="{FF2B5EF4-FFF2-40B4-BE49-F238E27FC236}">
              <a16:creationId xmlns:a16="http://schemas.microsoft.com/office/drawing/2014/main" id="{103406E8-DE86-430F-9791-540E7D32D8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8</xdr:col>
      <xdr:colOff>9525</xdr:colOff>
      <xdr:row>3890</xdr:row>
      <xdr:rowOff>0</xdr:rowOff>
    </xdr:from>
    <xdr:to>
      <xdr:col>12</xdr:col>
      <xdr:colOff>139211</xdr:colOff>
      <xdr:row>3936</xdr:row>
      <xdr:rowOff>111369</xdr:rowOff>
    </xdr:to>
    <xdr:graphicFrame macro="">
      <xdr:nvGraphicFramePr>
        <xdr:cNvPr id="66687602" name="グラフ 1230">
          <a:extLst>
            <a:ext uri="{FF2B5EF4-FFF2-40B4-BE49-F238E27FC236}">
              <a16:creationId xmlns:a16="http://schemas.microsoft.com/office/drawing/2014/main" id="{95CDA453-36F5-4CE0-815C-FDF4866EF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755</xdr:row>
      <xdr:rowOff>142875</xdr:rowOff>
    </xdr:from>
    <xdr:to>
      <xdr:col>13</xdr:col>
      <xdr:colOff>0</xdr:colOff>
      <xdr:row>766</xdr:row>
      <xdr:rowOff>31750</xdr:rowOff>
    </xdr:to>
    <xdr:graphicFrame macro="">
      <xdr:nvGraphicFramePr>
        <xdr:cNvPr id="66687603" name="グラフ 1234">
          <a:extLst>
            <a:ext uri="{FF2B5EF4-FFF2-40B4-BE49-F238E27FC236}">
              <a16:creationId xmlns:a16="http://schemas.microsoft.com/office/drawing/2014/main" id="{E4F6B62B-11E2-4797-95E9-85C5C866E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725</xdr:row>
      <xdr:rowOff>20484</xdr:rowOff>
    </xdr:from>
    <xdr:to>
      <xdr:col>13</xdr:col>
      <xdr:colOff>0</xdr:colOff>
      <xdr:row>735</xdr:row>
      <xdr:rowOff>0</xdr:rowOff>
    </xdr:to>
    <xdr:graphicFrame macro="">
      <xdr:nvGraphicFramePr>
        <xdr:cNvPr id="66687604" name="グラフ 1235">
          <a:extLst>
            <a:ext uri="{FF2B5EF4-FFF2-40B4-BE49-F238E27FC236}">
              <a16:creationId xmlns:a16="http://schemas.microsoft.com/office/drawing/2014/main" id="{43F660BD-CA9F-4ED9-824B-AFE3A68F46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7</xdr:col>
      <xdr:colOff>333375</xdr:colOff>
      <xdr:row>785</xdr:row>
      <xdr:rowOff>0</xdr:rowOff>
    </xdr:from>
    <xdr:to>
      <xdr:col>11</xdr:col>
      <xdr:colOff>495300</xdr:colOff>
      <xdr:row>825</xdr:row>
      <xdr:rowOff>9525</xdr:rowOff>
    </xdr:to>
    <xdr:graphicFrame macro="">
      <xdr:nvGraphicFramePr>
        <xdr:cNvPr id="66687605" name="グラフ 1236">
          <a:extLst>
            <a:ext uri="{FF2B5EF4-FFF2-40B4-BE49-F238E27FC236}">
              <a16:creationId xmlns:a16="http://schemas.microsoft.com/office/drawing/2014/main" id="{970D14DD-B0A1-4C52-B45D-4A0E55BB2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1717</xdr:row>
      <xdr:rowOff>0</xdr:rowOff>
    </xdr:from>
    <xdr:to>
      <xdr:col>8</xdr:col>
      <xdr:colOff>0</xdr:colOff>
      <xdr:row>1763</xdr:row>
      <xdr:rowOff>0</xdr:rowOff>
    </xdr:to>
    <xdr:graphicFrame macro="">
      <xdr:nvGraphicFramePr>
        <xdr:cNvPr id="66687606" name="グラフ 1242">
          <a:extLst>
            <a:ext uri="{FF2B5EF4-FFF2-40B4-BE49-F238E27FC236}">
              <a16:creationId xmlns:a16="http://schemas.microsoft.com/office/drawing/2014/main" id="{92718935-A4F0-4DD0-A10E-9243F48E0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8</xdr:col>
      <xdr:colOff>0</xdr:colOff>
      <xdr:row>1717</xdr:row>
      <xdr:rowOff>0</xdr:rowOff>
    </xdr:from>
    <xdr:to>
      <xdr:col>13</xdr:col>
      <xdr:colOff>9525</xdr:colOff>
      <xdr:row>1763</xdr:row>
      <xdr:rowOff>0</xdr:rowOff>
    </xdr:to>
    <xdr:graphicFrame macro="">
      <xdr:nvGraphicFramePr>
        <xdr:cNvPr id="66687607" name="グラフ 1243">
          <a:extLst>
            <a:ext uri="{FF2B5EF4-FFF2-40B4-BE49-F238E27FC236}">
              <a16:creationId xmlns:a16="http://schemas.microsoft.com/office/drawing/2014/main" id="{9FBBE94C-3650-4A2D-821F-CD66464B5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9525</xdr:colOff>
      <xdr:row>1922</xdr:row>
      <xdr:rowOff>0</xdr:rowOff>
    </xdr:from>
    <xdr:to>
      <xdr:col>8</xdr:col>
      <xdr:colOff>133350</xdr:colOff>
      <xdr:row>1969</xdr:row>
      <xdr:rowOff>114300</xdr:rowOff>
    </xdr:to>
    <xdr:graphicFrame macro="">
      <xdr:nvGraphicFramePr>
        <xdr:cNvPr id="66687608" name="グラフ 1248">
          <a:extLst>
            <a:ext uri="{FF2B5EF4-FFF2-40B4-BE49-F238E27FC236}">
              <a16:creationId xmlns:a16="http://schemas.microsoft.com/office/drawing/2014/main" id="{66675CC6-58E1-4E4B-AE16-144210FEB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7</xdr:col>
      <xdr:colOff>314325</xdr:colOff>
      <xdr:row>2123</xdr:row>
      <xdr:rowOff>0</xdr:rowOff>
    </xdr:from>
    <xdr:to>
      <xdr:col>13</xdr:col>
      <xdr:colOff>0</xdr:colOff>
      <xdr:row>2163</xdr:row>
      <xdr:rowOff>114300</xdr:rowOff>
    </xdr:to>
    <xdr:graphicFrame macro="">
      <xdr:nvGraphicFramePr>
        <xdr:cNvPr id="66687609" name="グラフ 1250">
          <a:extLst>
            <a:ext uri="{FF2B5EF4-FFF2-40B4-BE49-F238E27FC236}">
              <a16:creationId xmlns:a16="http://schemas.microsoft.com/office/drawing/2014/main" id="{62B33F8F-8D49-4007-BE50-81772EC30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1</xdr:colOff>
      <xdr:row>2166</xdr:row>
      <xdr:rowOff>85725</xdr:rowOff>
    </xdr:from>
    <xdr:to>
      <xdr:col>13</xdr:col>
      <xdr:colOff>0</xdr:colOff>
      <xdr:row>2170</xdr:row>
      <xdr:rowOff>47625</xdr:rowOff>
    </xdr:to>
    <xdr:sp macro="" textlink="">
      <xdr:nvSpPr>
        <xdr:cNvPr id="39139" name="Text Box 1251">
          <a:extLst>
            <a:ext uri="{FF2B5EF4-FFF2-40B4-BE49-F238E27FC236}">
              <a16:creationId xmlns:a16="http://schemas.microsoft.com/office/drawing/2014/main" id="{CD9F8EA1-2CDE-459C-9CD1-6063947D0506}"/>
            </a:ext>
          </a:extLst>
        </xdr:cNvPr>
        <xdr:cNvSpPr txBox="1">
          <a:spLocks noChangeArrowheads="1"/>
        </xdr:cNvSpPr>
      </xdr:nvSpPr>
      <xdr:spPr bwMode="auto">
        <a:xfrm>
          <a:off x="104776" y="331231875"/>
          <a:ext cx="5800724"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問２９　あなたは、中学生や高校生が携帯電話、スマートフォンを持つことについてどう思いますか。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9526</xdr:colOff>
      <xdr:row>2184</xdr:row>
      <xdr:rowOff>0</xdr:rowOff>
    </xdr:from>
    <xdr:to>
      <xdr:col>13</xdr:col>
      <xdr:colOff>1</xdr:colOff>
      <xdr:row>2194</xdr:row>
      <xdr:rowOff>114300</xdr:rowOff>
    </xdr:to>
    <xdr:graphicFrame macro="">
      <xdr:nvGraphicFramePr>
        <xdr:cNvPr id="66687611" name="グラフ 1259">
          <a:extLst>
            <a:ext uri="{FF2B5EF4-FFF2-40B4-BE49-F238E27FC236}">
              <a16:creationId xmlns:a16="http://schemas.microsoft.com/office/drawing/2014/main" id="{E1E5BD98-C9B6-4B8A-87DA-6C1703CA9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7</xdr:col>
      <xdr:colOff>512885</xdr:colOff>
      <xdr:row>2535</xdr:row>
      <xdr:rowOff>46160</xdr:rowOff>
    </xdr:from>
    <xdr:to>
      <xdr:col>13</xdr:col>
      <xdr:colOff>6594</xdr:colOff>
      <xdr:row>2574</xdr:row>
      <xdr:rowOff>74735</xdr:rowOff>
    </xdr:to>
    <xdr:graphicFrame macro="">
      <xdr:nvGraphicFramePr>
        <xdr:cNvPr id="66687613" name="グラフ 1262">
          <a:extLst>
            <a:ext uri="{FF2B5EF4-FFF2-40B4-BE49-F238E27FC236}">
              <a16:creationId xmlns:a16="http://schemas.microsoft.com/office/drawing/2014/main" id="{7C3514C0-8077-4F56-86B1-106E07C93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9525</xdr:colOff>
      <xdr:row>3813</xdr:row>
      <xdr:rowOff>0</xdr:rowOff>
    </xdr:from>
    <xdr:to>
      <xdr:col>8</xdr:col>
      <xdr:colOff>0</xdr:colOff>
      <xdr:row>3865</xdr:row>
      <xdr:rowOff>66675</xdr:rowOff>
    </xdr:to>
    <xdr:graphicFrame macro="">
      <xdr:nvGraphicFramePr>
        <xdr:cNvPr id="66687614" name="グラフ 1265">
          <a:extLst>
            <a:ext uri="{FF2B5EF4-FFF2-40B4-BE49-F238E27FC236}">
              <a16:creationId xmlns:a16="http://schemas.microsoft.com/office/drawing/2014/main" id="{0CF2419F-AE6B-40BB-BAA8-BD6D6B2E4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2260</xdr:row>
      <xdr:rowOff>76200</xdr:rowOff>
    </xdr:from>
    <xdr:to>
      <xdr:col>13</xdr:col>
      <xdr:colOff>0</xdr:colOff>
      <xdr:row>2264</xdr:row>
      <xdr:rowOff>9525</xdr:rowOff>
    </xdr:to>
    <xdr:sp macro="" textlink="">
      <xdr:nvSpPr>
        <xdr:cNvPr id="39155" name="Text Box 1267">
          <a:extLst>
            <a:ext uri="{FF2B5EF4-FFF2-40B4-BE49-F238E27FC236}">
              <a16:creationId xmlns:a16="http://schemas.microsoft.com/office/drawing/2014/main" id="{7C9F53BA-017E-4C15-A6D6-E0AEECE76E25}"/>
            </a:ext>
          </a:extLst>
        </xdr:cNvPr>
        <xdr:cNvSpPr txBox="1">
          <a:spLocks noChangeArrowheads="1"/>
        </xdr:cNvSpPr>
      </xdr:nvSpPr>
      <xdr:spPr bwMode="auto">
        <a:xfrm>
          <a:off x="104775" y="339756750"/>
          <a:ext cx="580072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問３０　あなたのお子さんは、１日どれくらいインターネットやメール（携帯電話、スマートフォンを含む）をしていますか。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0</xdr:col>
      <xdr:colOff>99646</xdr:colOff>
      <xdr:row>2278</xdr:row>
      <xdr:rowOff>79864</xdr:rowOff>
    </xdr:from>
    <xdr:to>
      <xdr:col>7</xdr:col>
      <xdr:colOff>263769</xdr:colOff>
      <xdr:row>2317</xdr:row>
      <xdr:rowOff>2198</xdr:rowOff>
    </xdr:to>
    <xdr:graphicFrame macro="">
      <xdr:nvGraphicFramePr>
        <xdr:cNvPr id="66687616" name="グラフ 1269">
          <a:extLst>
            <a:ext uri="{FF2B5EF4-FFF2-40B4-BE49-F238E27FC236}">
              <a16:creationId xmlns:a16="http://schemas.microsoft.com/office/drawing/2014/main" id="{76304065-7C53-470A-ADEB-614D941C4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7</xdr:col>
      <xdr:colOff>280621</xdr:colOff>
      <xdr:row>2278</xdr:row>
      <xdr:rowOff>79864</xdr:rowOff>
    </xdr:from>
    <xdr:to>
      <xdr:col>12</xdr:col>
      <xdr:colOff>128221</xdr:colOff>
      <xdr:row>2317</xdr:row>
      <xdr:rowOff>2198</xdr:rowOff>
    </xdr:to>
    <xdr:graphicFrame macro="">
      <xdr:nvGraphicFramePr>
        <xdr:cNvPr id="66687617" name="グラフ 1270">
          <a:extLst>
            <a:ext uri="{FF2B5EF4-FFF2-40B4-BE49-F238E27FC236}">
              <a16:creationId xmlns:a16="http://schemas.microsoft.com/office/drawing/2014/main" id="{341A34AB-2E61-4139-A75C-92209E1A7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9525</xdr:colOff>
      <xdr:row>2320</xdr:row>
      <xdr:rowOff>66675</xdr:rowOff>
    </xdr:from>
    <xdr:to>
      <xdr:col>13</xdr:col>
      <xdr:colOff>9525</xdr:colOff>
      <xdr:row>2324</xdr:row>
      <xdr:rowOff>57150</xdr:rowOff>
    </xdr:to>
    <xdr:sp macro="" textlink="">
      <xdr:nvSpPr>
        <xdr:cNvPr id="39159" name="Text Box 1271">
          <a:extLst>
            <a:ext uri="{FF2B5EF4-FFF2-40B4-BE49-F238E27FC236}">
              <a16:creationId xmlns:a16="http://schemas.microsoft.com/office/drawing/2014/main" id="{04A59647-C99C-47DF-BD34-B9533BDE3C16}"/>
            </a:ext>
          </a:extLst>
        </xdr:cNvPr>
        <xdr:cNvSpPr txBox="1">
          <a:spLocks noChangeArrowheads="1"/>
        </xdr:cNvSpPr>
      </xdr:nvSpPr>
      <xdr:spPr bwMode="auto">
        <a:xfrm>
          <a:off x="114300" y="348434025"/>
          <a:ext cx="5800725" cy="447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問３１　携帯電話、スマートフォンのフィルタリングや使い方についてうかがいます。</a:t>
          </a:r>
        </a:p>
        <a:p>
          <a:pPr algn="l" rtl="0">
            <a:lnSpc>
              <a:spcPts val="1000"/>
            </a:lnSpc>
            <a:defRPr sz="1000"/>
          </a:pPr>
          <a:r>
            <a:rPr lang="ja-JP" altLang="en-US" sz="900" b="0" i="0" u="none" strike="noStrike" baseline="0">
              <a:solidFill>
                <a:srgbClr val="000000"/>
              </a:solidFill>
              <a:latin typeface="ＭＳ Ｐゴシック"/>
              <a:ea typeface="ＭＳ Ｐゴシック"/>
            </a:rPr>
            <a:t>　　　　　１～６のそれぞれについて、次の中から１つ選んで○をつけてください。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2333</xdr:row>
      <xdr:rowOff>0</xdr:rowOff>
    </xdr:from>
    <xdr:to>
      <xdr:col>13</xdr:col>
      <xdr:colOff>0</xdr:colOff>
      <xdr:row>2343</xdr:row>
      <xdr:rowOff>0</xdr:rowOff>
    </xdr:to>
    <xdr:graphicFrame macro="">
      <xdr:nvGraphicFramePr>
        <xdr:cNvPr id="66687619" name="グラフ 1273">
          <a:extLst>
            <a:ext uri="{FF2B5EF4-FFF2-40B4-BE49-F238E27FC236}">
              <a16:creationId xmlns:a16="http://schemas.microsoft.com/office/drawing/2014/main" id="{555657C9-E64C-4EDE-944D-1F6CF48EA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2351</xdr:row>
      <xdr:rowOff>0</xdr:rowOff>
    </xdr:from>
    <xdr:to>
      <xdr:col>13</xdr:col>
      <xdr:colOff>0</xdr:colOff>
      <xdr:row>2360</xdr:row>
      <xdr:rowOff>133350</xdr:rowOff>
    </xdr:to>
    <xdr:graphicFrame macro="">
      <xdr:nvGraphicFramePr>
        <xdr:cNvPr id="66687620" name="グラフ 1274">
          <a:extLst>
            <a:ext uri="{FF2B5EF4-FFF2-40B4-BE49-F238E27FC236}">
              <a16:creationId xmlns:a16="http://schemas.microsoft.com/office/drawing/2014/main" id="{B81E944C-7109-4A1A-A91F-1985B1CE9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2369</xdr:row>
      <xdr:rowOff>0</xdr:rowOff>
    </xdr:from>
    <xdr:to>
      <xdr:col>13</xdr:col>
      <xdr:colOff>0</xdr:colOff>
      <xdr:row>2378</xdr:row>
      <xdr:rowOff>133350</xdr:rowOff>
    </xdr:to>
    <xdr:graphicFrame macro="">
      <xdr:nvGraphicFramePr>
        <xdr:cNvPr id="66687621" name="グラフ 1275">
          <a:extLst>
            <a:ext uri="{FF2B5EF4-FFF2-40B4-BE49-F238E27FC236}">
              <a16:creationId xmlns:a16="http://schemas.microsoft.com/office/drawing/2014/main" id="{B8DE6930-5D03-4E86-B7A4-F97C95E8DE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2390</xdr:row>
      <xdr:rowOff>0</xdr:rowOff>
    </xdr:from>
    <xdr:to>
      <xdr:col>13</xdr:col>
      <xdr:colOff>0</xdr:colOff>
      <xdr:row>2399</xdr:row>
      <xdr:rowOff>133350</xdr:rowOff>
    </xdr:to>
    <xdr:graphicFrame macro="">
      <xdr:nvGraphicFramePr>
        <xdr:cNvPr id="66687622" name="グラフ 1276">
          <a:extLst>
            <a:ext uri="{FF2B5EF4-FFF2-40B4-BE49-F238E27FC236}">
              <a16:creationId xmlns:a16="http://schemas.microsoft.com/office/drawing/2014/main" id="{C52A8164-5BA1-4339-8EDA-0A71076A6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9525</xdr:colOff>
      <xdr:row>3416</xdr:row>
      <xdr:rowOff>9525</xdr:rowOff>
    </xdr:from>
    <xdr:to>
      <xdr:col>13</xdr:col>
      <xdr:colOff>0</xdr:colOff>
      <xdr:row>3427</xdr:row>
      <xdr:rowOff>0</xdr:rowOff>
    </xdr:to>
    <xdr:graphicFrame macro="">
      <xdr:nvGraphicFramePr>
        <xdr:cNvPr id="66687623" name="グラフ 1278">
          <a:extLst>
            <a:ext uri="{FF2B5EF4-FFF2-40B4-BE49-F238E27FC236}">
              <a16:creationId xmlns:a16="http://schemas.microsoft.com/office/drawing/2014/main" id="{243DF740-4BDD-4937-8874-738223A56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0</xdr:col>
      <xdr:colOff>107673</xdr:colOff>
      <xdr:row>3428</xdr:row>
      <xdr:rowOff>1</xdr:rowOff>
    </xdr:from>
    <xdr:to>
      <xdr:col>12</xdr:col>
      <xdr:colOff>165652</xdr:colOff>
      <xdr:row>3439</xdr:row>
      <xdr:rowOff>0</xdr:rowOff>
    </xdr:to>
    <xdr:graphicFrame macro="">
      <xdr:nvGraphicFramePr>
        <xdr:cNvPr id="66687624" name="グラフ 1279">
          <a:extLst>
            <a:ext uri="{FF2B5EF4-FFF2-40B4-BE49-F238E27FC236}">
              <a16:creationId xmlns:a16="http://schemas.microsoft.com/office/drawing/2014/main" id="{C58F9C8E-98C1-4EB2-8DA4-D6E67CB60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9525</xdr:colOff>
      <xdr:row>1983</xdr:row>
      <xdr:rowOff>0</xdr:rowOff>
    </xdr:from>
    <xdr:to>
      <xdr:col>8</xdr:col>
      <xdr:colOff>133350</xdr:colOff>
      <xdr:row>2027</xdr:row>
      <xdr:rowOff>127000</xdr:rowOff>
    </xdr:to>
    <xdr:graphicFrame macro="">
      <xdr:nvGraphicFramePr>
        <xdr:cNvPr id="66687625" name="グラフ 1282">
          <a:extLst>
            <a:ext uri="{FF2B5EF4-FFF2-40B4-BE49-F238E27FC236}">
              <a16:creationId xmlns:a16="http://schemas.microsoft.com/office/drawing/2014/main" id="{2DBEFFAB-1D17-47BB-8A65-5E247AC9F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8</xdr:col>
      <xdr:colOff>142875</xdr:colOff>
      <xdr:row>1983</xdr:row>
      <xdr:rowOff>9526</xdr:rowOff>
    </xdr:from>
    <xdr:to>
      <xdr:col>13</xdr:col>
      <xdr:colOff>28575</xdr:colOff>
      <xdr:row>2027</xdr:row>
      <xdr:rowOff>127001</xdr:rowOff>
    </xdr:to>
    <xdr:graphicFrame macro="">
      <xdr:nvGraphicFramePr>
        <xdr:cNvPr id="66687626" name="グラフ 1283">
          <a:extLst>
            <a:ext uri="{FF2B5EF4-FFF2-40B4-BE49-F238E27FC236}">
              <a16:creationId xmlns:a16="http://schemas.microsoft.com/office/drawing/2014/main" id="{7E09B2C5-C74F-40D0-A6D2-202437C15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181</xdr:row>
      <xdr:rowOff>0</xdr:rowOff>
    </xdr:from>
    <xdr:to>
      <xdr:col>13</xdr:col>
      <xdr:colOff>9525</xdr:colOff>
      <xdr:row>191</xdr:row>
      <xdr:rowOff>57150</xdr:rowOff>
    </xdr:to>
    <xdr:graphicFrame macro="">
      <xdr:nvGraphicFramePr>
        <xdr:cNvPr id="66687627" name="グラフ 1285">
          <a:extLst>
            <a:ext uri="{FF2B5EF4-FFF2-40B4-BE49-F238E27FC236}">
              <a16:creationId xmlns:a16="http://schemas.microsoft.com/office/drawing/2014/main" id="{5F44DD35-48C2-4971-9BC5-B89E47109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9525</xdr:colOff>
      <xdr:row>193</xdr:row>
      <xdr:rowOff>9525</xdr:rowOff>
    </xdr:from>
    <xdr:to>
      <xdr:col>13</xdr:col>
      <xdr:colOff>19050</xdr:colOff>
      <xdr:row>203</xdr:row>
      <xdr:rowOff>76200</xdr:rowOff>
    </xdr:to>
    <xdr:graphicFrame macro="">
      <xdr:nvGraphicFramePr>
        <xdr:cNvPr id="66687628" name="グラフ 1286">
          <a:extLst>
            <a:ext uri="{FF2B5EF4-FFF2-40B4-BE49-F238E27FC236}">
              <a16:creationId xmlns:a16="http://schemas.microsoft.com/office/drawing/2014/main" id="{40B330DB-CCBD-4A0D-9A09-8654AF028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5</xdr:col>
      <xdr:colOff>495300</xdr:colOff>
      <xdr:row>244</xdr:row>
      <xdr:rowOff>28575</xdr:rowOff>
    </xdr:from>
    <xdr:to>
      <xdr:col>9</xdr:col>
      <xdr:colOff>85725</xdr:colOff>
      <xdr:row>286</xdr:row>
      <xdr:rowOff>0</xdr:rowOff>
    </xdr:to>
    <xdr:graphicFrame macro="">
      <xdr:nvGraphicFramePr>
        <xdr:cNvPr id="66687629" name="グラフ 1287">
          <a:extLst>
            <a:ext uri="{FF2B5EF4-FFF2-40B4-BE49-F238E27FC236}">
              <a16:creationId xmlns:a16="http://schemas.microsoft.com/office/drawing/2014/main" id="{7DE4DC09-20B7-4B2E-8921-94FCC8362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9</xdr:col>
      <xdr:colOff>85725</xdr:colOff>
      <xdr:row>244</xdr:row>
      <xdr:rowOff>28575</xdr:rowOff>
    </xdr:from>
    <xdr:to>
      <xdr:col>13</xdr:col>
      <xdr:colOff>47625</xdr:colOff>
      <xdr:row>286</xdr:row>
      <xdr:rowOff>0</xdr:rowOff>
    </xdr:to>
    <xdr:graphicFrame macro="">
      <xdr:nvGraphicFramePr>
        <xdr:cNvPr id="66687630" name="グラフ 1288">
          <a:extLst>
            <a:ext uri="{FF2B5EF4-FFF2-40B4-BE49-F238E27FC236}">
              <a16:creationId xmlns:a16="http://schemas.microsoft.com/office/drawing/2014/main" id="{5B7D0B3E-9D70-4AD2-A43D-C1EC371418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9525</xdr:colOff>
      <xdr:row>168</xdr:row>
      <xdr:rowOff>19050</xdr:rowOff>
    </xdr:from>
    <xdr:to>
      <xdr:col>13</xdr:col>
      <xdr:colOff>19050</xdr:colOff>
      <xdr:row>179</xdr:row>
      <xdr:rowOff>133350</xdr:rowOff>
    </xdr:to>
    <xdr:graphicFrame macro="">
      <xdr:nvGraphicFramePr>
        <xdr:cNvPr id="66687633" name="グラフ 1291">
          <a:extLst>
            <a:ext uri="{FF2B5EF4-FFF2-40B4-BE49-F238E27FC236}">
              <a16:creationId xmlns:a16="http://schemas.microsoft.com/office/drawing/2014/main" id="{AD66EC7B-CA10-4529-A548-8D68421C05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8</xdr:col>
      <xdr:colOff>133350</xdr:colOff>
      <xdr:row>1921</xdr:row>
      <xdr:rowOff>142875</xdr:rowOff>
    </xdr:from>
    <xdr:to>
      <xdr:col>13</xdr:col>
      <xdr:colOff>19050</xdr:colOff>
      <xdr:row>1969</xdr:row>
      <xdr:rowOff>104775</xdr:rowOff>
    </xdr:to>
    <xdr:graphicFrame macro="">
      <xdr:nvGraphicFramePr>
        <xdr:cNvPr id="66687634" name="グラフ 1296">
          <a:extLst>
            <a:ext uri="{FF2B5EF4-FFF2-40B4-BE49-F238E27FC236}">
              <a16:creationId xmlns:a16="http://schemas.microsoft.com/office/drawing/2014/main" id="{8D8DA78A-C3EF-4B2F-97BD-DBD6BBBB2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7937</xdr:colOff>
      <xdr:row>468</xdr:row>
      <xdr:rowOff>17462</xdr:rowOff>
    </xdr:from>
    <xdr:to>
      <xdr:col>13</xdr:col>
      <xdr:colOff>0</xdr:colOff>
      <xdr:row>479</xdr:row>
      <xdr:rowOff>84138</xdr:rowOff>
    </xdr:to>
    <xdr:graphicFrame macro="">
      <xdr:nvGraphicFramePr>
        <xdr:cNvPr id="66687635" name="グラフ 1297">
          <a:extLst>
            <a:ext uri="{FF2B5EF4-FFF2-40B4-BE49-F238E27FC236}">
              <a16:creationId xmlns:a16="http://schemas.microsoft.com/office/drawing/2014/main" id="{1755430F-9A75-4945-B0BC-1B1336E0E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0</xdr:col>
      <xdr:colOff>76200</xdr:colOff>
      <xdr:row>1267</xdr:row>
      <xdr:rowOff>57150</xdr:rowOff>
    </xdr:from>
    <xdr:to>
      <xdr:col>9</xdr:col>
      <xdr:colOff>342900</xdr:colOff>
      <xdr:row>1273</xdr:row>
      <xdr:rowOff>47625</xdr:rowOff>
    </xdr:to>
    <xdr:graphicFrame macro="">
      <xdr:nvGraphicFramePr>
        <xdr:cNvPr id="66687636" name="グラフ 1299">
          <a:extLst>
            <a:ext uri="{FF2B5EF4-FFF2-40B4-BE49-F238E27FC236}">
              <a16:creationId xmlns:a16="http://schemas.microsoft.com/office/drawing/2014/main" id="{017E5D7E-BC17-4B16-AFF4-5D79DE6666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1</xdr:colOff>
      <xdr:row>1904</xdr:row>
      <xdr:rowOff>247649</xdr:rowOff>
    </xdr:from>
    <xdr:to>
      <xdr:col>13</xdr:col>
      <xdr:colOff>0</xdr:colOff>
      <xdr:row>1908</xdr:row>
      <xdr:rowOff>142874</xdr:rowOff>
    </xdr:to>
    <xdr:sp macro="" textlink="">
      <xdr:nvSpPr>
        <xdr:cNvPr id="39189" name="Text Box 1301">
          <a:extLst>
            <a:ext uri="{FF2B5EF4-FFF2-40B4-BE49-F238E27FC236}">
              <a16:creationId xmlns:a16="http://schemas.microsoft.com/office/drawing/2014/main" id="{70619AA9-C77A-418C-9877-582CCCCE2DAE}"/>
            </a:ext>
          </a:extLst>
        </xdr:cNvPr>
        <xdr:cNvSpPr txBox="1">
          <a:spLocks noChangeArrowheads="1"/>
        </xdr:cNvSpPr>
      </xdr:nvSpPr>
      <xdr:spPr bwMode="auto">
        <a:xfrm>
          <a:off x="104776" y="287407349"/>
          <a:ext cx="5800724"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問２６　あなたのお子さんは、平日の自由時間や休日に、どのように過ごす時間が多いですか。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N=488</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=89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=399</a:t>
          </a:r>
          <a:r>
            <a:rPr lang="ja-JP" altLang="en-US" sz="900" b="0" i="0" u="none" strike="noStrike" baseline="0">
              <a:solidFill>
                <a:srgbClr val="000000"/>
              </a:solidFill>
              <a:latin typeface="ＭＳ Ｐゴシック"/>
              <a:ea typeface="ＭＳ Ｐゴシック"/>
            </a:rPr>
            <a:t>　その他</a:t>
          </a:r>
          <a:r>
            <a:rPr lang="en-US" altLang="ja-JP" sz="900" b="0" i="0" u="none" strike="noStrike" baseline="0">
              <a:solidFill>
                <a:srgbClr val="000000"/>
              </a:solidFill>
              <a:latin typeface="ＭＳ Ｐゴシック"/>
              <a:ea typeface="ＭＳ Ｐゴシック"/>
            </a:rPr>
            <a:t>=0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0</xdr:colOff>
      <xdr:row>534</xdr:row>
      <xdr:rowOff>9525</xdr:rowOff>
    </xdr:from>
    <xdr:to>
      <xdr:col>13</xdr:col>
      <xdr:colOff>9525</xdr:colOff>
      <xdr:row>576</xdr:row>
      <xdr:rowOff>0</xdr:rowOff>
    </xdr:to>
    <xdr:graphicFrame macro="">
      <xdr:nvGraphicFramePr>
        <xdr:cNvPr id="66687638" name="グラフ 1069">
          <a:extLst>
            <a:ext uri="{FF2B5EF4-FFF2-40B4-BE49-F238E27FC236}">
              <a16:creationId xmlns:a16="http://schemas.microsoft.com/office/drawing/2014/main" id="{89734E48-4C80-48BF-96F1-D2770A433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0</xdr:col>
      <xdr:colOff>95250</xdr:colOff>
      <xdr:row>3718</xdr:row>
      <xdr:rowOff>28575</xdr:rowOff>
    </xdr:from>
    <xdr:to>
      <xdr:col>13</xdr:col>
      <xdr:colOff>19050</xdr:colOff>
      <xdr:row>3731</xdr:row>
      <xdr:rowOff>66675</xdr:rowOff>
    </xdr:to>
    <xdr:graphicFrame macro="">
      <xdr:nvGraphicFramePr>
        <xdr:cNvPr id="66687639" name="グラフ 1263">
          <a:extLst>
            <a:ext uri="{FF2B5EF4-FFF2-40B4-BE49-F238E27FC236}">
              <a16:creationId xmlns:a16="http://schemas.microsoft.com/office/drawing/2014/main" id="{8D7CA167-0D28-4F68-A1C2-A6D654714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2411</xdr:row>
      <xdr:rowOff>0</xdr:rowOff>
    </xdr:from>
    <xdr:to>
      <xdr:col>13</xdr:col>
      <xdr:colOff>0</xdr:colOff>
      <xdr:row>2420</xdr:row>
      <xdr:rowOff>133350</xdr:rowOff>
    </xdr:to>
    <xdr:graphicFrame macro="">
      <xdr:nvGraphicFramePr>
        <xdr:cNvPr id="66687640" name="グラフ 1276">
          <a:extLst>
            <a:ext uri="{FF2B5EF4-FFF2-40B4-BE49-F238E27FC236}">
              <a16:creationId xmlns:a16="http://schemas.microsoft.com/office/drawing/2014/main" id="{B12DF777-8FAA-48C6-80AF-5FED8FC4E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2431</xdr:row>
      <xdr:rowOff>0</xdr:rowOff>
    </xdr:from>
    <xdr:to>
      <xdr:col>13</xdr:col>
      <xdr:colOff>0</xdr:colOff>
      <xdr:row>2440</xdr:row>
      <xdr:rowOff>133350</xdr:rowOff>
    </xdr:to>
    <xdr:graphicFrame macro="">
      <xdr:nvGraphicFramePr>
        <xdr:cNvPr id="66687641" name="グラフ 1276">
          <a:extLst>
            <a:ext uri="{FF2B5EF4-FFF2-40B4-BE49-F238E27FC236}">
              <a16:creationId xmlns:a16="http://schemas.microsoft.com/office/drawing/2014/main" id="{13F28D62-4779-4FD0-8269-F5419DC01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0</xdr:col>
      <xdr:colOff>104774</xdr:colOff>
      <xdr:row>2969</xdr:row>
      <xdr:rowOff>1</xdr:rowOff>
    </xdr:from>
    <xdr:to>
      <xdr:col>12</xdr:col>
      <xdr:colOff>161924</xdr:colOff>
      <xdr:row>2980</xdr:row>
      <xdr:rowOff>1</xdr:rowOff>
    </xdr:to>
    <xdr:graphicFrame macro="">
      <xdr:nvGraphicFramePr>
        <xdr:cNvPr id="66687642" name="グラフ 1166">
          <a:extLst>
            <a:ext uri="{FF2B5EF4-FFF2-40B4-BE49-F238E27FC236}">
              <a16:creationId xmlns:a16="http://schemas.microsoft.com/office/drawing/2014/main" id="{CAC70D15-D4F5-4CC9-8474-4B719BCF9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2981</xdr:row>
      <xdr:rowOff>0</xdr:rowOff>
    </xdr:from>
    <xdr:to>
      <xdr:col>13</xdr:col>
      <xdr:colOff>0</xdr:colOff>
      <xdr:row>2992</xdr:row>
      <xdr:rowOff>1</xdr:rowOff>
    </xdr:to>
    <xdr:graphicFrame macro="">
      <xdr:nvGraphicFramePr>
        <xdr:cNvPr id="66687643" name="グラフ 1165">
          <a:extLst>
            <a:ext uri="{FF2B5EF4-FFF2-40B4-BE49-F238E27FC236}">
              <a16:creationId xmlns:a16="http://schemas.microsoft.com/office/drawing/2014/main" id="{76059F75-B4B2-4460-96AF-9FFA3807D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1032</xdr:row>
      <xdr:rowOff>76201</xdr:rowOff>
    </xdr:from>
    <xdr:to>
      <xdr:col>13</xdr:col>
      <xdr:colOff>0</xdr:colOff>
      <xdr:row>1035</xdr:row>
      <xdr:rowOff>114300</xdr:rowOff>
    </xdr:to>
    <xdr:sp macro="" textlink="">
      <xdr:nvSpPr>
        <xdr:cNvPr id="248" name="Text Box 1094">
          <a:extLst>
            <a:ext uri="{FF2B5EF4-FFF2-40B4-BE49-F238E27FC236}">
              <a16:creationId xmlns:a16="http://schemas.microsoft.com/office/drawing/2014/main" id="{2FBCC914-07AB-4832-A22E-5F5574435EFC}"/>
            </a:ext>
          </a:extLst>
        </xdr:cNvPr>
        <xdr:cNvSpPr txBox="1">
          <a:spLocks noChangeArrowheads="1"/>
        </xdr:cNvSpPr>
      </xdr:nvSpPr>
      <xdr:spPr bwMode="auto">
        <a:xfrm>
          <a:off x="104775" y="157419676"/>
          <a:ext cx="5800725" cy="4952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問１８　お子さんが学校生活で苦労している、困っていると思うことは何ですか。</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次の中からあてはまるものをすべて選んで○をつけてください。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9525</xdr:colOff>
      <xdr:row>1052</xdr:row>
      <xdr:rowOff>0</xdr:rowOff>
    </xdr:from>
    <xdr:to>
      <xdr:col>7</xdr:col>
      <xdr:colOff>485775</xdr:colOff>
      <xdr:row>1099</xdr:row>
      <xdr:rowOff>0</xdr:rowOff>
    </xdr:to>
    <xdr:graphicFrame macro="">
      <xdr:nvGraphicFramePr>
        <xdr:cNvPr id="66687645" name="グラフ 1096">
          <a:extLst>
            <a:ext uri="{FF2B5EF4-FFF2-40B4-BE49-F238E27FC236}">
              <a16:creationId xmlns:a16="http://schemas.microsoft.com/office/drawing/2014/main" id="{885B9726-6729-4AB9-96FE-7E1D51896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630</xdr:row>
      <xdr:rowOff>57150</xdr:rowOff>
    </xdr:from>
    <xdr:to>
      <xdr:col>13</xdr:col>
      <xdr:colOff>0</xdr:colOff>
      <xdr:row>633</xdr:row>
      <xdr:rowOff>142875</xdr:rowOff>
    </xdr:to>
    <xdr:sp macro="" textlink="">
      <xdr:nvSpPr>
        <xdr:cNvPr id="238" name="Text Box 1058">
          <a:extLst>
            <a:ext uri="{FF2B5EF4-FFF2-40B4-BE49-F238E27FC236}">
              <a16:creationId xmlns:a16="http://schemas.microsoft.com/office/drawing/2014/main" id="{02781588-39AE-44E2-BABC-2264D64F2A51}"/>
            </a:ext>
          </a:extLst>
        </xdr:cNvPr>
        <xdr:cNvSpPr txBox="1">
          <a:spLocks noChangeArrowheads="1"/>
        </xdr:cNvSpPr>
      </xdr:nvSpPr>
      <xdr:spPr bwMode="auto">
        <a:xfrm>
          <a:off x="104775" y="96669225"/>
          <a:ext cx="580072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問１３　お子さんはどのようなとき、家族と一緒にいて楽しそうだと感じますか。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次の中からあてはまるものを２つまで選んで○をつけてください。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7327</xdr:colOff>
      <xdr:row>651</xdr:row>
      <xdr:rowOff>8792</xdr:rowOff>
    </xdr:from>
    <xdr:to>
      <xdr:col>8</xdr:col>
      <xdr:colOff>102577</xdr:colOff>
      <xdr:row>686</xdr:row>
      <xdr:rowOff>124558</xdr:rowOff>
    </xdr:to>
    <xdr:graphicFrame macro="">
      <xdr:nvGraphicFramePr>
        <xdr:cNvPr id="66687647" name="グラフ 1060">
          <a:extLst>
            <a:ext uri="{FF2B5EF4-FFF2-40B4-BE49-F238E27FC236}">
              <a16:creationId xmlns:a16="http://schemas.microsoft.com/office/drawing/2014/main" id="{39C5C9A8-9290-47D5-B350-6ABF5311C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8</xdr:col>
      <xdr:colOff>121629</xdr:colOff>
      <xdr:row>651</xdr:row>
      <xdr:rowOff>8793</xdr:rowOff>
    </xdr:from>
    <xdr:to>
      <xdr:col>12</xdr:col>
      <xdr:colOff>124558</xdr:colOff>
      <xdr:row>686</xdr:row>
      <xdr:rowOff>124559</xdr:rowOff>
    </xdr:to>
    <xdr:graphicFrame macro="">
      <xdr:nvGraphicFramePr>
        <xdr:cNvPr id="66687648" name="グラフ 1292">
          <a:extLst>
            <a:ext uri="{FF2B5EF4-FFF2-40B4-BE49-F238E27FC236}">
              <a16:creationId xmlns:a16="http://schemas.microsoft.com/office/drawing/2014/main" id="{5C4ED2BF-40B5-4286-8CC7-00F348C20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9525</xdr:colOff>
      <xdr:row>599</xdr:row>
      <xdr:rowOff>71694</xdr:rowOff>
    </xdr:from>
    <xdr:to>
      <xdr:col>13</xdr:col>
      <xdr:colOff>9525</xdr:colOff>
      <xdr:row>601</xdr:row>
      <xdr:rowOff>133145</xdr:rowOff>
    </xdr:to>
    <xdr:sp macro="" textlink="">
      <xdr:nvSpPr>
        <xdr:cNvPr id="246" name="Text Box 1097">
          <a:extLst>
            <a:ext uri="{FF2B5EF4-FFF2-40B4-BE49-F238E27FC236}">
              <a16:creationId xmlns:a16="http://schemas.microsoft.com/office/drawing/2014/main" id="{DBA07F76-0E89-44ED-B681-4307C36B6888}"/>
            </a:ext>
          </a:extLst>
        </xdr:cNvPr>
        <xdr:cNvSpPr txBox="1">
          <a:spLocks noChangeArrowheads="1"/>
        </xdr:cNvSpPr>
      </xdr:nvSpPr>
      <xdr:spPr bwMode="auto">
        <a:xfrm>
          <a:off x="111944" y="92669033"/>
          <a:ext cx="5776452" cy="3687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問１２　あなたはお子さんの友達を知っていますか。次の中から１つ選んで○をつけてください。</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15874</xdr:colOff>
      <xdr:row>614</xdr:row>
      <xdr:rowOff>23813</xdr:rowOff>
    </xdr:from>
    <xdr:to>
      <xdr:col>13</xdr:col>
      <xdr:colOff>42862</xdr:colOff>
      <xdr:row>627</xdr:row>
      <xdr:rowOff>119064</xdr:rowOff>
    </xdr:to>
    <xdr:graphicFrame macro="">
      <xdr:nvGraphicFramePr>
        <xdr:cNvPr id="66687650" name="グラフ 1099">
          <a:extLst>
            <a:ext uri="{FF2B5EF4-FFF2-40B4-BE49-F238E27FC236}">
              <a16:creationId xmlns:a16="http://schemas.microsoft.com/office/drawing/2014/main" id="{EE965CC5-5592-4C56-A696-448CEC193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1299</xdr:row>
      <xdr:rowOff>0</xdr:rowOff>
    </xdr:from>
    <xdr:to>
      <xdr:col>7</xdr:col>
      <xdr:colOff>514350</xdr:colOff>
      <xdr:row>1335</xdr:row>
      <xdr:rowOff>9525</xdr:rowOff>
    </xdr:to>
    <xdr:graphicFrame macro="">
      <xdr:nvGraphicFramePr>
        <xdr:cNvPr id="66687651" name="グラフ 1085">
          <a:extLst>
            <a:ext uri="{FF2B5EF4-FFF2-40B4-BE49-F238E27FC236}">
              <a16:creationId xmlns:a16="http://schemas.microsoft.com/office/drawing/2014/main" id="{3C6AA759-3A9F-4B19-A16A-ABB35910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0</xdr:colOff>
      <xdr:row>1340</xdr:row>
      <xdr:rowOff>76200</xdr:rowOff>
    </xdr:from>
    <xdr:to>
      <xdr:col>13</xdr:col>
      <xdr:colOff>19050</xdr:colOff>
      <xdr:row>1343</xdr:row>
      <xdr:rowOff>142875</xdr:rowOff>
    </xdr:to>
    <xdr:sp macro="" textlink="">
      <xdr:nvSpPr>
        <xdr:cNvPr id="252" name="Text Box 1087">
          <a:extLst>
            <a:ext uri="{FF2B5EF4-FFF2-40B4-BE49-F238E27FC236}">
              <a16:creationId xmlns:a16="http://schemas.microsoft.com/office/drawing/2014/main" id="{C2981710-DDDF-452D-B1BA-4C6E88877FBD}"/>
            </a:ext>
          </a:extLst>
        </xdr:cNvPr>
        <xdr:cNvSpPr txBox="1">
          <a:spLocks noChangeArrowheads="1"/>
        </xdr:cNvSpPr>
      </xdr:nvSpPr>
      <xdr:spPr bwMode="auto">
        <a:xfrm>
          <a:off x="104775" y="203615925"/>
          <a:ext cx="5819775"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問２２　あなたはお子さんを将来、どんな職業につかせたいですか。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en-US" altLang="ja-JP" sz="900" b="0" i="0" baseline="0">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1362</xdr:row>
      <xdr:rowOff>0</xdr:rowOff>
    </xdr:from>
    <xdr:to>
      <xdr:col>7</xdr:col>
      <xdr:colOff>485775</xdr:colOff>
      <xdr:row>1408</xdr:row>
      <xdr:rowOff>0</xdr:rowOff>
    </xdr:to>
    <xdr:graphicFrame macro="">
      <xdr:nvGraphicFramePr>
        <xdr:cNvPr id="66687653" name="グラフ 1089">
          <a:extLst>
            <a:ext uri="{FF2B5EF4-FFF2-40B4-BE49-F238E27FC236}">
              <a16:creationId xmlns:a16="http://schemas.microsoft.com/office/drawing/2014/main" id="{616AA05C-EA84-4F5C-8DAE-84E10237C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twoCellAnchor>
    <xdr:from>
      <xdr:col>8</xdr:col>
      <xdr:colOff>9525</xdr:colOff>
      <xdr:row>1299</xdr:row>
      <xdr:rowOff>0</xdr:rowOff>
    </xdr:from>
    <xdr:to>
      <xdr:col>13</xdr:col>
      <xdr:colOff>9525</xdr:colOff>
      <xdr:row>1335</xdr:row>
      <xdr:rowOff>19050</xdr:rowOff>
    </xdr:to>
    <xdr:graphicFrame macro="">
      <xdr:nvGraphicFramePr>
        <xdr:cNvPr id="66687654" name="グラフ 1238">
          <a:extLst>
            <a:ext uri="{FF2B5EF4-FFF2-40B4-BE49-F238E27FC236}">
              <a16:creationId xmlns:a16="http://schemas.microsoft.com/office/drawing/2014/main" id="{99ED5585-54C0-4B30-8D8B-36F8107E9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7"/>
        </a:graphicData>
      </a:graphic>
    </xdr:graphicFrame>
    <xdr:clientData/>
  </xdr:twoCellAnchor>
  <xdr:twoCellAnchor>
    <xdr:from>
      <xdr:col>1</xdr:col>
      <xdr:colOff>0</xdr:colOff>
      <xdr:row>1275</xdr:row>
      <xdr:rowOff>0</xdr:rowOff>
    </xdr:from>
    <xdr:to>
      <xdr:col>13</xdr:col>
      <xdr:colOff>0</xdr:colOff>
      <xdr:row>1277</xdr:row>
      <xdr:rowOff>104775</xdr:rowOff>
    </xdr:to>
    <xdr:sp macro="" textlink="">
      <xdr:nvSpPr>
        <xdr:cNvPr id="250" name="Text Box 1083">
          <a:extLst>
            <a:ext uri="{FF2B5EF4-FFF2-40B4-BE49-F238E27FC236}">
              <a16:creationId xmlns:a16="http://schemas.microsoft.com/office/drawing/2014/main" id="{292683DB-7F87-479B-9F09-58774BBE116C}"/>
            </a:ext>
          </a:extLst>
        </xdr:cNvPr>
        <xdr:cNvSpPr txBox="1">
          <a:spLocks noChangeArrowheads="1"/>
        </xdr:cNvSpPr>
      </xdr:nvSpPr>
      <xdr:spPr bwMode="auto">
        <a:xfrm>
          <a:off x="104775" y="194243325"/>
          <a:ext cx="5800725" cy="4095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問２１　あなたはお子さんを将来、どの学校まで進学させたいですか。次の中から１つ選んで○をつけてください。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N=488</a:t>
          </a:r>
          <a:r>
            <a:rPr lang="ja-JP" altLang="en-US"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=89</a:t>
          </a:r>
          <a:r>
            <a:rPr lang="ja-JP" altLang="en-US"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=399</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=0</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85724</xdr:colOff>
      <xdr:row>1036</xdr:row>
      <xdr:rowOff>85724</xdr:rowOff>
    </xdr:from>
    <xdr:to>
      <xdr:col>12</xdr:col>
      <xdr:colOff>142875</xdr:colOff>
      <xdr:row>1050</xdr:row>
      <xdr:rowOff>58615</xdr:rowOff>
    </xdr:to>
    <xdr:sp macro="" textlink="">
      <xdr:nvSpPr>
        <xdr:cNvPr id="2" name="テキスト ボックス 1">
          <a:extLst>
            <a:ext uri="{FF2B5EF4-FFF2-40B4-BE49-F238E27FC236}">
              <a16:creationId xmlns:a16="http://schemas.microsoft.com/office/drawing/2014/main" id="{2CF9DCE3-5D80-490E-9255-74996E2FA502}"/>
            </a:ext>
          </a:extLst>
        </xdr:cNvPr>
        <xdr:cNvSpPr txBox="1"/>
      </xdr:nvSpPr>
      <xdr:spPr>
        <a:xfrm>
          <a:off x="85724" y="160178993"/>
          <a:ext cx="5808786" cy="2127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ts val="1100"/>
            </a:lnSpc>
            <a:spcBef>
              <a:spcPts val="0"/>
            </a:spcBef>
            <a:spcAft>
              <a:spcPts val="0"/>
            </a:spcAft>
            <a:buClrTx/>
            <a:buSzTx/>
            <a:buFontTx/>
            <a:buNone/>
            <a:tabLst/>
            <a:defRPr/>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保護者が、子供が</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学校生活</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で苦労している、困っていると思うことは「進学・就職のこと」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の割合</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が最も</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高く</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、次いで「</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授業のこと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28.7</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困っていることはない</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25.4</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％）と続く。</a:t>
          </a:r>
          <a:endParaRPr lang="ja-JP" altLang="en-US" sz="1000">
            <a:effectLst/>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100"/>
            </a:lnSpc>
            <a:spcBef>
              <a:spcPts val="0"/>
            </a:spcBef>
            <a:spcAft>
              <a:spcPts val="0"/>
            </a:spcAft>
            <a:buClrTx/>
            <a:buSzTx/>
            <a:buFontTx/>
            <a:buNone/>
            <a:tabLst/>
            <a:defRPr/>
          </a:pPr>
          <a:r>
            <a:rPr lang="ja-JP" altLang="en-US" sz="1000">
              <a:effectLst/>
              <a:latin typeface="ＭＳ ゴシック" panose="020B0609070205080204" pitchFamily="49" charset="-128"/>
              <a:ea typeface="ＭＳ ゴシック" panose="020B0609070205080204" pitchFamily="49" charset="-128"/>
            </a:rPr>
            <a:t>「部活動のこと」（</a:t>
          </a:r>
          <a:r>
            <a:rPr lang="en-US" altLang="ja-JP" sz="1000">
              <a:effectLst/>
              <a:latin typeface="ＭＳ ゴシック" panose="020B0609070205080204" pitchFamily="49" charset="-128"/>
              <a:ea typeface="ＭＳ ゴシック" panose="020B0609070205080204" pitchFamily="49" charset="-128"/>
            </a:rPr>
            <a:t>24.6</a:t>
          </a:r>
          <a:r>
            <a:rPr lang="ja-JP" altLang="en-US" sz="1000">
              <a:effectLst/>
              <a:latin typeface="ＭＳ ゴシック" panose="020B0609070205080204" pitchFamily="49" charset="-128"/>
              <a:ea typeface="ＭＳ ゴシック" panose="020B0609070205080204" pitchFamily="49" charset="-128"/>
            </a:rPr>
            <a:t>％）は前回調査（</a:t>
          </a:r>
          <a:r>
            <a:rPr lang="en-US" altLang="ja-JP" sz="1000">
              <a:effectLst/>
              <a:latin typeface="ＭＳ ゴシック" panose="020B0609070205080204" pitchFamily="49" charset="-128"/>
              <a:ea typeface="ＭＳ ゴシック" panose="020B0609070205080204" pitchFamily="49" charset="-128"/>
            </a:rPr>
            <a:t>33.8</a:t>
          </a:r>
          <a:r>
            <a:rPr lang="ja-JP" altLang="en-US" sz="1000">
              <a:effectLst/>
              <a:latin typeface="ＭＳ ゴシック" panose="020B0609070205080204" pitchFamily="49" charset="-128"/>
              <a:ea typeface="ＭＳ ゴシック" panose="020B0609070205080204" pitchFamily="49" charset="-128"/>
            </a:rPr>
            <a:t>％）より</a:t>
          </a:r>
          <a:r>
            <a:rPr lang="en-US" altLang="ja-JP" sz="1000">
              <a:effectLst/>
              <a:latin typeface="ＭＳ ゴシック" panose="020B0609070205080204" pitchFamily="49" charset="-128"/>
              <a:ea typeface="ＭＳ ゴシック" panose="020B0609070205080204" pitchFamily="49" charset="-128"/>
            </a:rPr>
            <a:t>9.2</a:t>
          </a:r>
          <a:r>
            <a:rPr lang="ja-JP" altLang="en-US" sz="1000">
              <a:effectLst/>
              <a:latin typeface="ＭＳ ゴシック" panose="020B0609070205080204" pitchFamily="49" charset="-128"/>
              <a:ea typeface="ＭＳ ゴシック" panose="020B0609070205080204" pitchFamily="49" charset="-128"/>
            </a:rPr>
            <a:t>ポイント減少している一方、「困っていることはない」（</a:t>
          </a:r>
          <a:r>
            <a:rPr lang="en-US" altLang="ja-JP" sz="1000">
              <a:effectLst/>
              <a:latin typeface="ＭＳ ゴシック" panose="020B0609070205080204" pitchFamily="49" charset="-128"/>
              <a:ea typeface="ＭＳ ゴシック" panose="020B0609070205080204" pitchFamily="49" charset="-128"/>
            </a:rPr>
            <a:t>25.4</a:t>
          </a:r>
          <a:r>
            <a:rPr lang="ja-JP" altLang="en-US" sz="1000">
              <a:effectLst/>
              <a:latin typeface="ＭＳ ゴシック" panose="020B0609070205080204" pitchFamily="49" charset="-128"/>
              <a:ea typeface="ＭＳ ゴシック" panose="020B0609070205080204" pitchFamily="49" charset="-128"/>
            </a:rPr>
            <a:t>％）は前回調査（</a:t>
          </a:r>
          <a:r>
            <a:rPr lang="en-US" altLang="ja-JP" sz="1000">
              <a:effectLst/>
              <a:latin typeface="ＭＳ ゴシック" panose="020B0609070205080204" pitchFamily="49" charset="-128"/>
              <a:ea typeface="ＭＳ ゴシック" panose="020B0609070205080204" pitchFamily="49" charset="-128"/>
            </a:rPr>
            <a:t>17.3</a:t>
          </a:r>
          <a:r>
            <a:rPr lang="ja-JP" altLang="en-US" sz="1000">
              <a:effectLst/>
              <a:latin typeface="ＭＳ ゴシック" panose="020B0609070205080204" pitchFamily="49" charset="-128"/>
              <a:ea typeface="ＭＳ ゴシック" panose="020B0609070205080204" pitchFamily="49" charset="-128"/>
            </a:rPr>
            <a:t>％）より</a:t>
          </a:r>
          <a:r>
            <a:rPr lang="en-US" altLang="ja-JP" sz="1000">
              <a:effectLst/>
              <a:latin typeface="ＭＳ ゴシック" panose="020B0609070205080204" pitchFamily="49" charset="-128"/>
              <a:ea typeface="ＭＳ ゴシック" panose="020B0609070205080204" pitchFamily="49" charset="-128"/>
            </a:rPr>
            <a:t>8.1</a:t>
          </a:r>
          <a:r>
            <a:rPr lang="ja-JP" altLang="en-US" sz="1000">
              <a:effectLst/>
              <a:latin typeface="ＭＳ ゴシック" panose="020B0609070205080204" pitchFamily="49" charset="-128"/>
              <a:ea typeface="ＭＳ ゴシック" panose="020B0609070205080204" pitchFamily="49" charset="-128"/>
            </a:rPr>
            <a:t>ポイント増加している。</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lnSpc>
              <a:spcPts val="1100"/>
            </a:lnSpc>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男女別でみると、</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進学・就職のこと」と回答したものは男性（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42.7</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女性（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27.1</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15.6</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男性</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の方が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高い。「授業のこと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」と回答したものは男性（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37.1</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女性（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26.8</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男性の方が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一方「困っていることはない」と回答したものは男性（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16.9</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％）と女性（</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27.3</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10.5</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lnSpc>
              <a:spcPts val="1000"/>
            </a:lnSpc>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少年に対する調査では、「いやなことはない」（</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38.5</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％）を除くと、「授業のこと」（</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27.9</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％）、「学校の規則のこと」（</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20.1</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％）、「進学・就職のこと」（</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13.5</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％）と続いており、保護者が思う「苦労している、困っていると思うこと」と相違がある。</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endParaRPr kumimoji="1" lang="en-US" altLang="ja-JP" sz="1100">
            <a:latin typeface="ＭＳ ゴシック" panose="020B0609070205080204" pitchFamily="49" charset="-128"/>
            <a:ea typeface="ＭＳ ゴシック" panose="020B0609070205080204" pitchFamily="49" charset="-128"/>
          </a:endParaRPr>
        </a:p>
        <a:p>
          <a:pPr>
            <a:lnSpc>
              <a:spcPts val="1200"/>
            </a:lnSpc>
          </a:pPr>
          <a:endParaRPr kumimoji="1" lang="en-US" altLang="ja-JP" sz="1100">
            <a:latin typeface="ＭＳ ゴシック" panose="020B0609070205080204" pitchFamily="49" charset="-128"/>
            <a:ea typeface="ＭＳ ゴシック" panose="020B0609070205080204" pitchFamily="49" charset="-128"/>
          </a:endParaRPr>
        </a:p>
        <a:p>
          <a:pPr>
            <a:lnSpc>
              <a:spcPts val="900"/>
            </a:lnSpc>
          </a:pPr>
          <a:endParaRPr kumimoji="1" lang="ja-JP" altLang="en-US" sz="1100"/>
        </a:p>
      </xdr:txBody>
    </xdr:sp>
    <xdr:clientData/>
  </xdr:twoCellAnchor>
  <xdr:twoCellAnchor>
    <xdr:from>
      <xdr:col>1</xdr:col>
      <xdr:colOff>19050</xdr:colOff>
      <xdr:row>6</xdr:row>
      <xdr:rowOff>9524</xdr:rowOff>
    </xdr:from>
    <xdr:to>
      <xdr:col>13</xdr:col>
      <xdr:colOff>19050</xdr:colOff>
      <xdr:row>9</xdr:row>
      <xdr:rowOff>152399</xdr:rowOff>
    </xdr:to>
    <xdr:sp macro="" textlink="">
      <xdr:nvSpPr>
        <xdr:cNvPr id="171" name="Text Box 1025">
          <a:extLst>
            <a:ext uri="{FF2B5EF4-FFF2-40B4-BE49-F238E27FC236}">
              <a16:creationId xmlns:a16="http://schemas.microsoft.com/office/drawing/2014/main" id="{6EFAF13D-2171-4144-9134-4061909C360C}"/>
            </a:ext>
          </a:extLst>
        </xdr:cNvPr>
        <xdr:cNvSpPr txBox="1">
          <a:spLocks noChangeArrowheads="1"/>
        </xdr:cNvSpPr>
      </xdr:nvSpPr>
      <xdr:spPr bwMode="auto">
        <a:xfrm>
          <a:off x="123825" y="1095374"/>
          <a:ext cx="5800725" cy="600075"/>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「３．その他」は令和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年度調査より新たに追加された項目である。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今回調査では、男性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％であり、前回調査より男性が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ポイント減少し、女性が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24</xdr:row>
      <xdr:rowOff>54952</xdr:rowOff>
    </xdr:from>
    <xdr:to>
      <xdr:col>13</xdr:col>
      <xdr:colOff>9525</xdr:colOff>
      <xdr:row>29</xdr:row>
      <xdr:rowOff>81818</xdr:rowOff>
    </xdr:to>
    <xdr:sp macro="" textlink="">
      <xdr:nvSpPr>
        <xdr:cNvPr id="173" name="Text Box 1025">
          <a:extLst>
            <a:ext uri="{FF2B5EF4-FFF2-40B4-BE49-F238E27FC236}">
              <a16:creationId xmlns:a16="http://schemas.microsoft.com/office/drawing/2014/main" id="{F625193A-A5D3-401D-8E84-B81E16198074}"/>
            </a:ext>
          </a:extLst>
        </xdr:cNvPr>
        <xdr:cNvSpPr txBox="1">
          <a:spLocks noChangeArrowheads="1"/>
        </xdr:cNvSpPr>
      </xdr:nvSpPr>
      <xdr:spPr bwMode="auto">
        <a:xfrm>
          <a:off x="112102" y="3923567"/>
          <a:ext cx="5810250" cy="796193"/>
        </a:xfrm>
        <a:prstGeom prst="rect">
          <a:avLst/>
        </a:prstGeom>
        <a:noFill/>
        <a:ln w="9525">
          <a:noFill/>
          <a:miter lim="800000"/>
          <a:headEnd/>
          <a:tailEnd/>
        </a:ln>
      </xdr:spPr>
      <xdr:txBody>
        <a:bodyPr vertOverflow="clip" wrap="square" lIns="27432" tIns="18288" rIns="0" bIns="18288" anchor="t" upright="1"/>
        <a:lstStyle/>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今回調査では、「</a:t>
          </a:r>
          <a:r>
            <a:rPr lang="en-US" altLang="ja-JP" sz="1000">
              <a:latin typeface="ＭＳ ゴシック" panose="020B0609070205080204" pitchFamily="49" charset="-128"/>
              <a:ea typeface="ＭＳ ゴシック" panose="020B0609070205080204" pitchFamily="49" charset="-128"/>
            </a:rPr>
            <a:t>30</a:t>
          </a:r>
          <a:r>
            <a:rPr lang="ja-JP" altLang="en-US" sz="1000">
              <a:latin typeface="ＭＳ ゴシック" panose="020B0609070205080204" pitchFamily="49" charset="-128"/>
              <a:ea typeface="ＭＳ ゴシック" panose="020B0609070205080204" pitchFamily="49" charset="-128"/>
            </a:rPr>
            <a:t>代」</a:t>
          </a:r>
          <a:r>
            <a:rPr lang="en-US" altLang="ja-JP" sz="1000">
              <a:latin typeface="ＭＳ ゴシック" panose="020B0609070205080204" pitchFamily="49" charset="-128"/>
              <a:ea typeface="ＭＳ ゴシック" panose="020B0609070205080204" pitchFamily="49" charset="-128"/>
            </a:rPr>
            <a:t>11.9</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40</a:t>
          </a:r>
          <a:r>
            <a:rPr lang="ja-JP" altLang="en-US" sz="1000">
              <a:latin typeface="ＭＳ ゴシック" panose="020B0609070205080204" pitchFamily="49" charset="-128"/>
              <a:ea typeface="ＭＳ ゴシック" panose="020B0609070205080204" pitchFamily="49" charset="-128"/>
            </a:rPr>
            <a:t>代」</a:t>
          </a:r>
          <a:r>
            <a:rPr lang="en-US" altLang="ja-JP" sz="1000">
              <a:latin typeface="ＭＳ ゴシック" panose="020B0609070205080204" pitchFamily="49" charset="-128"/>
              <a:ea typeface="ＭＳ ゴシック" panose="020B0609070205080204" pitchFamily="49" charset="-128"/>
            </a:rPr>
            <a:t>65.8</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50</a:t>
          </a:r>
          <a:r>
            <a:rPr lang="ja-JP" altLang="en-US" sz="1000">
              <a:latin typeface="ＭＳ ゴシック" panose="020B0609070205080204" pitchFamily="49" charset="-128"/>
              <a:ea typeface="ＭＳ ゴシック" panose="020B0609070205080204" pitchFamily="49" charset="-128"/>
            </a:rPr>
            <a:t>代」</a:t>
          </a:r>
          <a:r>
            <a:rPr lang="en-US" altLang="ja-JP" sz="1000">
              <a:latin typeface="ＭＳ ゴシック" panose="020B0609070205080204" pitchFamily="49" charset="-128"/>
              <a:ea typeface="ＭＳ ゴシック" panose="020B0609070205080204" pitchFamily="49" charset="-128"/>
            </a:rPr>
            <a:t>21.7</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60</a:t>
          </a:r>
          <a:r>
            <a:rPr lang="ja-JP" altLang="en-US" sz="1000">
              <a:latin typeface="ＭＳ ゴシック" panose="020B0609070205080204" pitchFamily="49" charset="-128"/>
              <a:ea typeface="ＭＳ ゴシック" panose="020B0609070205080204" pitchFamily="49" charset="-128"/>
            </a:rPr>
            <a:t>代以上」</a:t>
          </a:r>
          <a:r>
            <a:rPr lang="en-US" altLang="ja-JP" sz="1000">
              <a:latin typeface="ＭＳ ゴシック" panose="020B0609070205080204" pitchFamily="49" charset="-128"/>
              <a:ea typeface="ＭＳ ゴシック" panose="020B0609070205080204" pitchFamily="49" charset="-128"/>
            </a:rPr>
            <a:t>0.6</a:t>
          </a:r>
          <a:r>
            <a:rPr lang="ja-JP" altLang="en-US" sz="1000">
              <a:latin typeface="ＭＳ ゴシック" panose="020B0609070205080204" pitchFamily="49" charset="-128"/>
              <a:ea typeface="ＭＳ ゴシック" panose="020B0609070205080204" pitchFamily="49" charset="-128"/>
            </a:rPr>
            <a:t>％である。</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前回調査と比較すると、「</a:t>
          </a:r>
          <a:r>
            <a:rPr lang="en-US" altLang="ja-JP" sz="1000">
              <a:latin typeface="ＭＳ ゴシック" panose="020B0609070205080204" pitchFamily="49" charset="-128"/>
              <a:ea typeface="ＭＳ ゴシック" panose="020B0609070205080204" pitchFamily="49" charset="-128"/>
            </a:rPr>
            <a:t>30</a:t>
          </a:r>
          <a:r>
            <a:rPr lang="ja-JP" altLang="en-US" sz="1000">
              <a:latin typeface="ＭＳ ゴシック" panose="020B0609070205080204" pitchFamily="49" charset="-128"/>
              <a:ea typeface="ＭＳ ゴシック" panose="020B0609070205080204" pitchFamily="49" charset="-128"/>
            </a:rPr>
            <a:t>代」が</a:t>
          </a:r>
          <a:r>
            <a:rPr lang="en-US" altLang="ja-JP" sz="1000">
              <a:latin typeface="ＭＳ ゴシック" panose="020B0609070205080204" pitchFamily="49" charset="-128"/>
              <a:ea typeface="ＭＳ ゴシック" panose="020B0609070205080204" pitchFamily="49" charset="-128"/>
            </a:rPr>
            <a:t>1.7</a:t>
          </a:r>
          <a:r>
            <a:rPr lang="ja-JP" altLang="en-US" sz="1000">
              <a:latin typeface="ＭＳ ゴシック" panose="020B0609070205080204" pitchFamily="49" charset="-128"/>
              <a:ea typeface="ＭＳ ゴシック" panose="020B0609070205080204" pitchFamily="49" charset="-128"/>
            </a:rPr>
            <a:t>ポイント、「</a:t>
          </a:r>
          <a:r>
            <a:rPr lang="en-US" altLang="ja-JP" sz="1000">
              <a:latin typeface="ＭＳ ゴシック" panose="020B0609070205080204" pitchFamily="49" charset="-128"/>
              <a:ea typeface="ＭＳ ゴシック" panose="020B0609070205080204" pitchFamily="49" charset="-128"/>
            </a:rPr>
            <a:t>40</a:t>
          </a:r>
          <a:r>
            <a:rPr lang="ja-JP" altLang="en-US" sz="1000">
              <a:latin typeface="ＭＳ ゴシック" panose="020B0609070205080204" pitchFamily="49" charset="-128"/>
              <a:ea typeface="ＭＳ ゴシック" panose="020B0609070205080204" pitchFamily="49" charset="-128"/>
            </a:rPr>
            <a:t>代」が</a:t>
          </a:r>
          <a:r>
            <a:rPr lang="en-US" altLang="ja-JP" sz="1000">
              <a:latin typeface="ＭＳ ゴシック" panose="020B0609070205080204" pitchFamily="49" charset="-128"/>
              <a:ea typeface="ＭＳ ゴシック" panose="020B0609070205080204" pitchFamily="49" charset="-128"/>
            </a:rPr>
            <a:t>1.4</a:t>
          </a:r>
          <a:r>
            <a:rPr lang="ja-JP" altLang="en-US" sz="1000">
              <a:latin typeface="ＭＳ ゴシック" panose="020B0609070205080204" pitchFamily="49" charset="-128"/>
              <a:ea typeface="ＭＳ ゴシック" panose="020B0609070205080204" pitchFamily="49" charset="-128"/>
            </a:rPr>
            <a:t>ポイント減少し、「</a:t>
          </a:r>
          <a:r>
            <a:rPr lang="en-US" altLang="ja-JP" sz="1000">
              <a:latin typeface="ＭＳ ゴシック" panose="020B0609070205080204" pitchFamily="49" charset="-128"/>
              <a:ea typeface="ＭＳ ゴシック" panose="020B0609070205080204" pitchFamily="49" charset="-128"/>
            </a:rPr>
            <a:t>50</a:t>
          </a:r>
          <a:r>
            <a:rPr lang="ja-JP" altLang="en-US" sz="1000">
              <a:latin typeface="ＭＳ ゴシック" panose="020B0609070205080204" pitchFamily="49" charset="-128"/>
              <a:ea typeface="ＭＳ ゴシック" panose="020B0609070205080204" pitchFamily="49" charset="-128"/>
            </a:rPr>
            <a:t>代」が</a:t>
          </a:r>
          <a:r>
            <a:rPr lang="en-US" altLang="ja-JP" sz="1000">
              <a:latin typeface="ＭＳ ゴシック" panose="020B0609070205080204" pitchFamily="49" charset="-128"/>
              <a:ea typeface="ＭＳ ゴシック" panose="020B0609070205080204" pitchFamily="49" charset="-128"/>
            </a:rPr>
            <a:t>2.9</a:t>
          </a:r>
          <a:r>
            <a:rPr lang="ja-JP" altLang="en-US" sz="1000">
              <a:latin typeface="ＭＳ ゴシック" panose="020B0609070205080204" pitchFamily="49" charset="-128"/>
              <a:ea typeface="ＭＳ ゴシック" panose="020B0609070205080204" pitchFamily="49" charset="-128"/>
            </a:rPr>
            <a:t>ポイント増加している。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20</a:t>
          </a:r>
          <a:r>
            <a:rPr lang="ja-JP" altLang="en-US" sz="1000">
              <a:latin typeface="ＭＳ ゴシック" panose="020B0609070205080204" pitchFamily="49" charset="-128"/>
              <a:ea typeface="ＭＳ ゴシック" panose="020B0609070205080204" pitchFamily="49" charset="-128"/>
            </a:rPr>
            <a:t>代」と回答したものおよび「無回答」はいなかった。</a:t>
          </a:r>
        </a:p>
      </xdr:txBody>
    </xdr:sp>
    <xdr:clientData/>
  </xdr:twoCellAnchor>
  <xdr:twoCellAnchor>
    <xdr:from>
      <xdr:col>1</xdr:col>
      <xdr:colOff>9525</xdr:colOff>
      <xdr:row>45</xdr:row>
      <xdr:rowOff>77788</xdr:rowOff>
    </xdr:from>
    <xdr:to>
      <xdr:col>13</xdr:col>
      <xdr:colOff>57149</xdr:colOff>
      <xdr:row>51</xdr:row>
      <xdr:rowOff>114301</xdr:rowOff>
    </xdr:to>
    <xdr:sp macro="" textlink="">
      <xdr:nvSpPr>
        <xdr:cNvPr id="174" name="Text Box 1025">
          <a:extLst>
            <a:ext uri="{FF2B5EF4-FFF2-40B4-BE49-F238E27FC236}">
              <a16:creationId xmlns:a16="http://schemas.microsoft.com/office/drawing/2014/main" id="{6CC407F0-671B-4294-82A9-21D0F56292C8}"/>
            </a:ext>
          </a:extLst>
        </xdr:cNvPr>
        <xdr:cNvSpPr txBox="1">
          <a:spLocks noChangeArrowheads="1"/>
        </xdr:cNvSpPr>
      </xdr:nvSpPr>
      <xdr:spPr bwMode="auto">
        <a:xfrm>
          <a:off x="112713" y="7038976"/>
          <a:ext cx="5873749" cy="941388"/>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今回調査では「県央地域」</a:t>
          </a:r>
          <a:r>
            <a:rPr lang="en-US" altLang="ja-JP" sz="1000">
              <a:latin typeface="ＭＳ ゴシック" panose="020B0609070205080204" pitchFamily="49" charset="-128"/>
              <a:ea typeface="ＭＳ ゴシック" panose="020B0609070205080204" pitchFamily="49" charset="-128"/>
            </a:rPr>
            <a:t>34.2</a:t>
          </a:r>
          <a:r>
            <a:rPr lang="ja-JP" altLang="en-US" sz="1000">
              <a:latin typeface="ＭＳ ゴシック" panose="020B0609070205080204" pitchFamily="49" charset="-128"/>
              <a:ea typeface="ＭＳ ゴシック" panose="020B0609070205080204" pitchFamily="49" charset="-128"/>
            </a:rPr>
            <a:t>％、「県南地域」</a:t>
          </a:r>
          <a:r>
            <a:rPr lang="en-US" altLang="ja-JP" sz="1000">
              <a:latin typeface="ＭＳ ゴシック" panose="020B0609070205080204" pitchFamily="49" charset="-128"/>
              <a:ea typeface="ＭＳ ゴシック" panose="020B0609070205080204" pitchFamily="49" charset="-128"/>
            </a:rPr>
            <a:t>38.3</a:t>
          </a:r>
          <a:r>
            <a:rPr lang="ja-JP" altLang="en-US" sz="1000">
              <a:latin typeface="ＭＳ ゴシック" panose="020B0609070205080204" pitchFamily="49" charset="-128"/>
              <a:ea typeface="ＭＳ ゴシック" panose="020B0609070205080204" pitchFamily="49" charset="-128"/>
            </a:rPr>
            <a:t>％、「沿岸地域」</a:t>
          </a:r>
          <a:r>
            <a:rPr lang="en-US" altLang="ja-JP" sz="1000">
              <a:latin typeface="ＭＳ ゴシック" panose="020B0609070205080204" pitchFamily="49" charset="-128"/>
              <a:ea typeface="ＭＳ ゴシック" panose="020B0609070205080204" pitchFamily="49" charset="-128"/>
            </a:rPr>
            <a:t>17.8</a:t>
          </a:r>
          <a:r>
            <a:rPr lang="ja-JP" altLang="en-US" sz="1000">
              <a:latin typeface="ＭＳ ゴシック" panose="020B0609070205080204" pitchFamily="49" charset="-128"/>
              <a:ea typeface="ＭＳ ゴシック" panose="020B0609070205080204" pitchFamily="49" charset="-128"/>
            </a:rPr>
            <a:t>％、「県北地域」</a:t>
          </a:r>
          <a:r>
            <a:rPr lang="en-US" altLang="ja-JP" sz="1000">
              <a:latin typeface="ＭＳ ゴシック" panose="020B0609070205080204" pitchFamily="49" charset="-128"/>
              <a:ea typeface="ＭＳ ゴシック" panose="020B0609070205080204" pitchFamily="49" charset="-128"/>
            </a:rPr>
            <a:t>9.6</a:t>
          </a:r>
          <a:r>
            <a:rPr lang="ja-JP" altLang="en-US" sz="1000">
              <a:latin typeface="ＭＳ ゴシック" panose="020B0609070205080204" pitchFamily="49" charset="-128"/>
              <a:ea typeface="ＭＳ ゴシック" panose="020B0609070205080204" pitchFamily="49" charset="-128"/>
            </a:rPr>
            <a:t>％、「無回答」はいなかった。</a:t>
          </a:r>
          <a:endParaRPr lang="en-US" altLang="ja-JP" sz="1000">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a:latin typeface="ＭＳ ゴシック" panose="020B0609070205080204" pitchFamily="49" charset="-128"/>
              <a:ea typeface="ＭＳ ゴシック" panose="020B0609070205080204" pitchFamily="49" charset="-128"/>
            </a:rPr>
            <a:t>前回調査より「県央地域」（</a:t>
          </a:r>
          <a:r>
            <a:rPr lang="en-US" altLang="ja-JP" sz="1000">
              <a:latin typeface="ＭＳ ゴシック" panose="020B0609070205080204" pitchFamily="49" charset="-128"/>
              <a:ea typeface="ＭＳ ゴシック" panose="020B0609070205080204" pitchFamily="49" charset="-128"/>
            </a:rPr>
            <a:t>34.0</a:t>
          </a:r>
          <a:r>
            <a:rPr lang="ja-JP" altLang="en-US" sz="1000">
              <a:latin typeface="ＭＳ ゴシック" panose="020B0609070205080204" pitchFamily="49" charset="-128"/>
              <a:ea typeface="ＭＳ ゴシック" panose="020B0609070205080204" pitchFamily="49" charset="-128"/>
            </a:rPr>
            <a:t>％）が</a:t>
          </a:r>
          <a:r>
            <a:rPr lang="en-US" altLang="ja-JP" sz="1000">
              <a:latin typeface="ＭＳ ゴシック" panose="020B0609070205080204" pitchFamily="49" charset="-128"/>
              <a:ea typeface="ＭＳ ゴシック" panose="020B0609070205080204" pitchFamily="49" charset="-128"/>
            </a:rPr>
            <a:t>4.1</a:t>
          </a:r>
          <a:r>
            <a:rPr lang="ja-JP" altLang="en-US" sz="1000">
              <a:latin typeface="ＭＳ ゴシック" panose="020B0609070205080204" pitchFamily="49" charset="-128"/>
              <a:ea typeface="ＭＳ ゴシック" panose="020B0609070205080204" pitchFamily="49" charset="-128"/>
            </a:rPr>
            <a:t>ポイント、「沿岸地域」（</a:t>
          </a:r>
          <a:r>
            <a:rPr lang="en-US" altLang="ja-JP" sz="1000">
              <a:latin typeface="ＭＳ ゴシック" panose="020B0609070205080204" pitchFamily="49" charset="-128"/>
              <a:ea typeface="ＭＳ ゴシック" panose="020B0609070205080204" pitchFamily="49" charset="-128"/>
            </a:rPr>
            <a:t>18.0</a:t>
          </a:r>
          <a:r>
            <a:rPr lang="ja-JP" altLang="en-US" sz="1000">
              <a:latin typeface="ＭＳ ゴシック" panose="020B0609070205080204" pitchFamily="49" charset="-128"/>
              <a:ea typeface="ＭＳ ゴシック" panose="020B0609070205080204" pitchFamily="49" charset="-128"/>
            </a:rPr>
            <a:t>％）が</a:t>
          </a:r>
          <a:r>
            <a:rPr lang="en-US" altLang="ja-JP" sz="1000">
              <a:latin typeface="ＭＳ ゴシック" panose="020B0609070205080204" pitchFamily="49" charset="-128"/>
              <a:ea typeface="ＭＳ ゴシック" panose="020B0609070205080204" pitchFamily="49" charset="-128"/>
            </a:rPr>
            <a:t>2.4</a:t>
          </a:r>
          <a:r>
            <a:rPr lang="ja-JP" altLang="en-US" sz="1000">
              <a:latin typeface="ＭＳ ゴシック" panose="020B0609070205080204" pitchFamily="49" charset="-128"/>
              <a:ea typeface="ＭＳ ゴシック" panose="020B0609070205080204" pitchFamily="49" charset="-128"/>
            </a:rPr>
            <a:t>ポイント増加し、一方で「県南地域」（</a:t>
          </a:r>
          <a:r>
            <a:rPr lang="en-US" altLang="ja-JP" sz="1000">
              <a:latin typeface="ＭＳ ゴシック" panose="020B0609070205080204" pitchFamily="49" charset="-128"/>
              <a:ea typeface="ＭＳ ゴシック" panose="020B0609070205080204" pitchFamily="49" charset="-128"/>
            </a:rPr>
            <a:t>38.3</a:t>
          </a:r>
          <a:r>
            <a:rPr lang="ja-JP" altLang="en-US" sz="1000">
              <a:latin typeface="ＭＳ ゴシック" panose="020B0609070205080204" pitchFamily="49" charset="-128"/>
              <a:ea typeface="ＭＳ ゴシック" panose="020B0609070205080204" pitchFamily="49" charset="-128"/>
            </a:rPr>
            <a:t>％）が</a:t>
          </a:r>
          <a:r>
            <a:rPr lang="en-US" altLang="ja-JP" sz="1000">
              <a:latin typeface="ＭＳ ゴシック" panose="020B0609070205080204" pitchFamily="49" charset="-128"/>
              <a:ea typeface="ＭＳ ゴシック" panose="020B0609070205080204" pitchFamily="49" charset="-128"/>
            </a:rPr>
            <a:t>3.2</a:t>
          </a:r>
          <a:r>
            <a:rPr lang="ja-JP" altLang="en-US" sz="1000">
              <a:latin typeface="ＭＳ ゴシック" panose="020B0609070205080204" pitchFamily="49" charset="-128"/>
              <a:ea typeface="ＭＳ ゴシック" panose="020B0609070205080204" pitchFamily="49" charset="-128"/>
            </a:rPr>
            <a:t>ポイント、「県北地域」（</a:t>
          </a:r>
          <a:r>
            <a:rPr lang="en-US" altLang="ja-JP" sz="1000">
              <a:latin typeface="ＭＳ ゴシック" panose="020B0609070205080204" pitchFamily="49" charset="-128"/>
              <a:ea typeface="ＭＳ ゴシック" panose="020B0609070205080204" pitchFamily="49" charset="-128"/>
            </a:rPr>
            <a:t>9.6</a:t>
          </a:r>
          <a:r>
            <a:rPr lang="ja-JP" altLang="en-US" sz="1000">
              <a:latin typeface="ＭＳ ゴシック" panose="020B0609070205080204" pitchFamily="49" charset="-128"/>
              <a:ea typeface="ＭＳ ゴシック" panose="020B0609070205080204" pitchFamily="49" charset="-128"/>
            </a:rPr>
            <a:t>％）が</a:t>
          </a:r>
          <a:r>
            <a:rPr lang="en-US" altLang="ja-JP" sz="1000">
              <a:latin typeface="ＭＳ ゴシック" panose="020B0609070205080204" pitchFamily="49" charset="-128"/>
              <a:ea typeface="ＭＳ ゴシック" panose="020B0609070205080204" pitchFamily="49" charset="-128"/>
            </a:rPr>
            <a:t>3.1</a:t>
          </a:r>
          <a:r>
            <a:rPr lang="ja-JP" altLang="en-US" sz="1000">
              <a:latin typeface="ＭＳ ゴシック" panose="020B0609070205080204" pitchFamily="49" charset="-128"/>
              <a:ea typeface="ＭＳ ゴシック" panose="020B0609070205080204" pitchFamily="49" charset="-128"/>
            </a:rPr>
            <a:t>ポイント減少している。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72</xdr:row>
      <xdr:rowOff>114301</xdr:rowOff>
    </xdr:from>
    <xdr:to>
      <xdr:col>13</xdr:col>
      <xdr:colOff>0</xdr:colOff>
      <xdr:row>78</xdr:row>
      <xdr:rowOff>0</xdr:rowOff>
    </xdr:to>
    <xdr:sp macro="" textlink="">
      <xdr:nvSpPr>
        <xdr:cNvPr id="175" name="Text Box 1025">
          <a:extLst>
            <a:ext uri="{FF2B5EF4-FFF2-40B4-BE49-F238E27FC236}">
              <a16:creationId xmlns:a16="http://schemas.microsoft.com/office/drawing/2014/main" id="{5005C3E3-69AB-4E51-BD63-409E0F466B35}"/>
            </a:ext>
          </a:extLst>
        </xdr:cNvPr>
        <xdr:cNvSpPr txBox="1">
          <a:spLocks noChangeArrowheads="1"/>
        </xdr:cNvSpPr>
      </xdr:nvSpPr>
      <xdr:spPr bwMode="auto">
        <a:xfrm>
          <a:off x="104775" y="11430001"/>
          <a:ext cx="5800725" cy="800099"/>
        </a:xfrm>
        <a:prstGeom prst="rect">
          <a:avLst/>
        </a:prstGeom>
        <a:noFill/>
        <a:ln w="9525">
          <a:noFill/>
          <a:miter lim="800000"/>
          <a:headEnd/>
          <a:tailEnd/>
        </a:ln>
      </xdr:spPr>
      <xdr:txBody>
        <a:bodyPr vertOverflow="clip" wrap="square" lIns="27432" tIns="18288" rIns="0" bIns="18288" anchor="ctr"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一緒に暮らしている人で最も割合が高いのは「子ども」（</a:t>
          </a:r>
          <a:r>
            <a:rPr lang="en-US" altLang="ja-JP" sz="1000">
              <a:latin typeface="ＭＳ ゴシック" panose="020B0609070205080204" pitchFamily="49" charset="-128"/>
              <a:ea typeface="ＭＳ ゴシック" panose="020B0609070205080204" pitchFamily="49" charset="-128"/>
            </a:rPr>
            <a:t>99.0</a:t>
          </a:r>
          <a:r>
            <a:rPr lang="ja-JP" altLang="en-US" sz="1000">
              <a:latin typeface="ＭＳ ゴシック" panose="020B0609070205080204" pitchFamily="49" charset="-128"/>
              <a:ea typeface="ＭＳ ゴシック" panose="020B0609070205080204" pitchFamily="49" charset="-128"/>
            </a:rPr>
            <a:t>％）であり、次いで「配偶者」（</a:t>
          </a:r>
          <a:r>
            <a:rPr lang="en-US" altLang="ja-JP" sz="1000">
              <a:latin typeface="ＭＳ ゴシック" panose="020B0609070205080204" pitchFamily="49" charset="-128"/>
              <a:ea typeface="ＭＳ ゴシック" panose="020B0609070205080204" pitchFamily="49" charset="-128"/>
            </a:rPr>
            <a:t>86.9</a:t>
          </a:r>
          <a:r>
            <a:rPr lang="ja-JP" altLang="en-US" sz="1000">
              <a:latin typeface="ＭＳ ゴシック" panose="020B0609070205080204" pitchFamily="49" charset="-128"/>
              <a:ea typeface="ＭＳ ゴシック" panose="020B0609070205080204" pitchFamily="49" charset="-128"/>
            </a:rPr>
            <a:t>％）、「母（子どもの祖母）」（</a:t>
          </a:r>
          <a:r>
            <a:rPr lang="en-US" altLang="ja-JP" sz="1000">
              <a:latin typeface="ＭＳ ゴシック" panose="020B0609070205080204" pitchFamily="49" charset="-128"/>
              <a:ea typeface="ＭＳ ゴシック" panose="020B0609070205080204" pitchFamily="49" charset="-128"/>
            </a:rPr>
            <a:t>29.1</a:t>
          </a:r>
          <a:r>
            <a:rPr lang="ja-JP" altLang="en-US" sz="1000">
              <a:latin typeface="ＭＳ ゴシック" panose="020B0609070205080204" pitchFamily="49" charset="-128"/>
              <a:ea typeface="ＭＳ ゴシック" panose="020B0609070205080204" pitchFamily="49" charset="-128"/>
            </a:rPr>
            <a:t>％）、「父（子どもの祖父）」（</a:t>
          </a:r>
          <a:r>
            <a:rPr lang="en-US" altLang="ja-JP" sz="1000">
              <a:latin typeface="ＭＳ ゴシック" panose="020B0609070205080204" pitchFamily="49" charset="-128"/>
              <a:ea typeface="ＭＳ ゴシック" panose="020B0609070205080204" pitchFamily="49" charset="-128"/>
            </a:rPr>
            <a:t>21.5</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この傾向は前回調査と同様である。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118</xdr:row>
      <xdr:rowOff>19049</xdr:rowOff>
    </xdr:from>
    <xdr:to>
      <xdr:col>13</xdr:col>
      <xdr:colOff>65942</xdr:colOff>
      <xdr:row>123</xdr:row>
      <xdr:rowOff>76200</xdr:rowOff>
    </xdr:to>
    <xdr:sp macro="" textlink="">
      <xdr:nvSpPr>
        <xdr:cNvPr id="177" name="Text Box 1025">
          <a:extLst>
            <a:ext uri="{FF2B5EF4-FFF2-40B4-BE49-F238E27FC236}">
              <a16:creationId xmlns:a16="http://schemas.microsoft.com/office/drawing/2014/main" id="{EA669CCA-1734-4FBD-80E5-FB9E1E436C07}"/>
            </a:ext>
          </a:extLst>
        </xdr:cNvPr>
        <xdr:cNvSpPr txBox="1">
          <a:spLocks noChangeArrowheads="1"/>
        </xdr:cNvSpPr>
      </xdr:nvSpPr>
      <xdr:spPr bwMode="auto">
        <a:xfrm>
          <a:off x="102577" y="18526857"/>
          <a:ext cx="5876192" cy="826478"/>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子どもの人数は「２人」（</a:t>
          </a:r>
          <a:r>
            <a:rPr lang="en-US" altLang="ja-JP" sz="1000">
              <a:latin typeface="ＭＳ ゴシック" panose="020B0609070205080204" pitchFamily="49" charset="-128"/>
              <a:ea typeface="ＭＳ ゴシック" panose="020B0609070205080204" pitchFamily="49" charset="-128"/>
            </a:rPr>
            <a:t>43.0</a:t>
          </a:r>
          <a:r>
            <a:rPr lang="ja-JP" altLang="en-US" sz="1000">
              <a:latin typeface="ＭＳ ゴシック" panose="020B0609070205080204" pitchFamily="49" charset="-128"/>
              <a:ea typeface="ＭＳ ゴシック" panose="020B0609070205080204" pitchFamily="49" charset="-128"/>
            </a:rPr>
            <a:t>％）の割合が最も高く、次いで「１人」（</a:t>
          </a:r>
          <a:r>
            <a:rPr lang="en-US" altLang="ja-JP" sz="1000">
              <a:latin typeface="ＭＳ ゴシック" panose="020B0609070205080204" pitchFamily="49" charset="-128"/>
              <a:ea typeface="ＭＳ ゴシック" panose="020B0609070205080204" pitchFamily="49" charset="-128"/>
            </a:rPr>
            <a:t>25.4</a:t>
          </a:r>
          <a:r>
            <a:rPr lang="ja-JP" altLang="en-US" sz="1000">
              <a:latin typeface="ＭＳ ゴシック" panose="020B0609070205080204" pitchFamily="49" charset="-128"/>
              <a:ea typeface="ＭＳ ゴシック" panose="020B0609070205080204" pitchFamily="49" charset="-128"/>
            </a:rPr>
            <a:t>％）、「３人」（</a:t>
          </a:r>
          <a:r>
            <a:rPr lang="en-US" altLang="ja-JP" sz="1000">
              <a:latin typeface="ＭＳ ゴシック" panose="020B0609070205080204" pitchFamily="49" charset="-128"/>
              <a:ea typeface="ＭＳ ゴシック" panose="020B0609070205080204" pitchFamily="49" charset="-128"/>
            </a:rPr>
            <a:t>20.7</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「２人」（</a:t>
          </a:r>
          <a:r>
            <a:rPr lang="en-US" altLang="ja-JP" sz="1000">
              <a:latin typeface="ＭＳ ゴシック" panose="020B0609070205080204" pitchFamily="49" charset="-128"/>
              <a:ea typeface="ＭＳ ゴシック" panose="020B0609070205080204" pitchFamily="49" charset="-128"/>
            </a:rPr>
            <a:t>43.0</a:t>
          </a:r>
          <a:r>
            <a:rPr lang="ja-JP" altLang="en-US" sz="1000">
              <a:latin typeface="ＭＳ ゴシック" panose="020B0609070205080204" pitchFamily="49" charset="-128"/>
              <a:ea typeface="ＭＳ ゴシック" panose="020B0609070205080204" pitchFamily="49" charset="-128"/>
            </a:rPr>
            <a:t>％）と回答したものが前回調査（</a:t>
          </a:r>
          <a:r>
            <a:rPr lang="en-US" altLang="ja-JP" sz="1000">
              <a:latin typeface="ＭＳ ゴシック" panose="020B0609070205080204" pitchFamily="49" charset="-128"/>
              <a:ea typeface="ＭＳ ゴシック" panose="020B0609070205080204" pitchFamily="49" charset="-128"/>
            </a:rPr>
            <a:t>52.0</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9.0</a:t>
          </a:r>
          <a:r>
            <a:rPr lang="ja-JP" altLang="en-US" sz="1000">
              <a:latin typeface="ＭＳ ゴシック" panose="020B0609070205080204" pitchFamily="49" charset="-128"/>
              <a:ea typeface="ＭＳ ゴシック" panose="020B0609070205080204" pitchFamily="49" charset="-128"/>
            </a:rPr>
            <a:t>ポイント減少し、「１人」（</a:t>
          </a:r>
          <a:r>
            <a:rPr lang="en-US" altLang="ja-JP" sz="1000">
              <a:latin typeface="ＭＳ ゴシック" panose="020B0609070205080204" pitchFamily="49" charset="-128"/>
              <a:ea typeface="ＭＳ ゴシック" panose="020B0609070205080204" pitchFamily="49" charset="-128"/>
            </a:rPr>
            <a:t>25.4</a:t>
          </a:r>
          <a:r>
            <a:rPr lang="ja-JP" altLang="en-US" sz="1000">
              <a:latin typeface="ＭＳ ゴシック" panose="020B0609070205080204" pitchFamily="49" charset="-128"/>
              <a:ea typeface="ＭＳ ゴシック" panose="020B0609070205080204" pitchFamily="49" charset="-128"/>
            </a:rPr>
            <a:t>％）と回答したものが前回調査（</a:t>
          </a:r>
          <a:r>
            <a:rPr lang="en-US" altLang="ja-JP" sz="1000">
              <a:latin typeface="ＭＳ ゴシック" panose="020B0609070205080204" pitchFamily="49" charset="-128"/>
              <a:ea typeface="ＭＳ ゴシック" panose="020B0609070205080204" pitchFamily="49" charset="-128"/>
            </a:rPr>
            <a:t>20.9</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4.5</a:t>
          </a:r>
          <a:r>
            <a:rPr lang="ja-JP" altLang="en-US" sz="1000">
              <a:latin typeface="ＭＳ ゴシック" panose="020B0609070205080204" pitchFamily="49" charset="-128"/>
              <a:ea typeface="ＭＳ ゴシック" panose="020B0609070205080204" pitchFamily="49" charset="-128"/>
            </a:rPr>
            <a:t>ポイント増加している。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4763</xdr:colOff>
      <xdr:row>141</xdr:row>
      <xdr:rowOff>7940</xdr:rowOff>
    </xdr:from>
    <xdr:to>
      <xdr:col>13</xdr:col>
      <xdr:colOff>4763</xdr:colOff>
      <xdr:row>154</xdr:row>
      <xdr:rowOff>15876</xdr:rowOff>
    </xdr:to>
    <xdr:sp macro="" textlink="">
      <xdr:nvSpPr>
        <xdr:cNvPr id="178" name="Text Box 1025">
          <a:extLst>
            <a:ext uri="{FF2B5EF4-FFF2-40B4-BE49-F238E27FC236}">
              <a16:creationId xmlns:a16="http://schemas.microsoft.com/office/drawing/2014/main" id="{D0A3C1E7-CEEC-4184-AC5C-40602F4AF34B}"/>
            </a:ext>
          </a:extLst>
        </xdr:cNvPr>
        <xdr:cNvSpPr txBox="1">
          <a:spLocks noChangeArrowheads="1"/>
        </xdr:cNvSpPr>
      </xdr:nvSpPr>
      <xdr:spPr bwMode="auto">
        <a:xfrm>
          <a:off x="107951" y="21796378"/>
          <a:ext cx="5826125" cy="1968498"/>
        </a:xfrm>
        <a:prstGeom prst="rect">
          <a:avLst/>
        </a:prstGeom>
        <a:noFill/>
        <a:ln w="9525">
          <a:noFill/>
          <a:miter lim="800000"/>
          <a:headEnd/>
          <a:tailEnd/>
        </a:ln>
      </xdr:spPr>
      <xdr:txBody>
        <a:bodyPr vertOverflow="clip" wrap="square" lIns="27432" tIns="18288" rIns="0" bIns="18288" anchor="t"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子どもと「よく話す」（</a:t>
          </a:r>
          <a:r>
            <a:rPr lang="en-US" altLang="ja-JP" sz="1000">
              <a:latin typeface="ＭＳ ゴシック" panose="020B0609070205080204" pitchFamily="49" charset="-128"/>
              <a:ea typeface="ＭＳ ゴシック" panose="020B0609070205080204" pitchFamily="49" charset="-128"/>
            </a:rPr>
            <a:t>52.9</a:t>
          </a:r>
          <a:r>
            <a:rPr lang="ja-JP" altLang="en-US" sz="1000">
              <a:latin typeface="ＭＳ ゴシック" panose="020B0609070205080204" pitchFamily="49" charset="-128"/>
              <a:ea typeface="ＭＳ ゴシック" panose="020B0609070205080204" pitchFamily="49" charset="-128"/>
            </a:rPr>
            <a:t>％）、「話をするほうである」（</a:t>
          </a:r>
          <a:r>
            <a:rPr lang="en-US" altLang="ja-JP" sz="1000">
              <a:latin typeface="ＭＳ ゴシック" panose="020B0609070205080204" pitchFamily="49" charset="-128"/>
              <a:ea typeface="ＭＳ ゴシック" panose="020B0609070205080204" pitchFamily="49" charset="-128"/>
            </a:rPr>
            <a:t>42.2</a:t>
          </a:r>
          <a:r>
            <a:rPr lang="ja-JP" altLang="en-US" sz="1000">
              <a:latin typeface="ＭＳ ゴシック" panose="020B0609070205080204" pitchFamily="49" charset="-128"/>
              <a:ea typeface="ＭＳ ゴシック" panose="020B0609070205080204" pitchFamily="49" charset="-128"/>
            </a:rPr>
            <a:t>％）と回答したものが</a:t>
          </a:r>
          <a:r>
            <a:rPr lang="en-US" altLang="ja-JP" sz="1000">
              <a:latin typeface="ＭＳ ゴシック" panose="020B0609070205080204" pitchFamily="49" charset="-128"/>
              <a:ea typeface="ＭＳ ゴシック" panose="020B0609070205080204" pitchFamily="49" charset="-128"/>
            </a:rPr>
            <a:t>95.1</a:t>
          </a:r>
          <a:r>
            <a:rPr lang="ja-JP" altLang="en-US" sz="1000">
              <a:latin typeface="ＭＳ ゴシック" panose="020B0609070205080204" pitchFamily="49" charset="-128"/>
              <a:ea typeface="ＭＳ ゴシック" panose="020B0609070205080204" pitchFamily="49" charset="-128"/>
            </a:rPr>
            <a:t>％を占めている。内訳では、「よく話す」が前回調査（</a:t>
          </a:r>
          <a:r>
            <a:rPr lang="en-US" altLang="ja-JP" sz="1000">
              <a:latin typeface="ＭＳ ゴシック" panose="020B0609070205080204" pitchFamily="49" charset="-128"/>
              <a:ea typeface="ＭＳ ゴシック" panose="020B0609070205080204" pitchFamily="49" charset="-128"/>
            </a:rPr>
            <a:t>48.6</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4.3</a:t>
          </a:r>
          <a:r>
            <a:rPr lang="ja-JP" altLang="en-US" sz="1000">
              <a:latin typeface="ＭＳ ゴシック" panose="020B0609070205080204" pitchFamily="49" charset="-128"/>
              <a:ea typeface="ＭＳ ゴシック" panose="020B0609070205080204" pitchFamily="49" charset="-128"/>
            </a:rPr>
            <a:t>ポイント増加し、「話をするほうである」が前回調査（</a:t>
          </a:r>
          <a:r>
            <a:rPr lang="en-US" altLang="ja-JP" sz="1000">
              <a:latin typeface="ＭＳ ゴシック" panose="020B0609070205080204" pitchFamily="49" charset="-128"/>
              <a:ea typeface="ＭＳ ゴシック" panose="020B0609070205080204" pitchFamily="49" charset="-128"/>
            </a:rPr>
            <a:t>44.3</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2.1</a:t>
          </a:r>
          <a:r>
            <a:rPr lang="ja-JP" altLang="en-US" sz="1000">
              <a:latin typeface="ＭＳ ゴシック" panose="020B0609070205080204" pitchFamily="49" charset="-128"/>
              <a:ea typeface="ＭＳ ゴシック" panose="020B0609070205080204" pitchFamily="49" charset="-128"/>
            </a:rPr>
            <a:t>ポイント減少している。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男女別にみると「よく話す」と回答した男性（</a:t>
          </a:r>
          <a:r>
            <a:rPr lang="en-US" altLang="ja-JP" sz="1000">
              <a:latin typeface="ＭＳ ゴシック" panose="020B0609070205080204" pitchFamily="49" charset="-128"/>
              <a:ea typeface="ＭＳ ゴシック" panose="020B0609070205080204" pitchFamily="49" charset="-128"/>
            </a:rPr>
            <a:t>39.3</a:t>
          </a:r>
          <a:r>
            <a:rPr lang="ja-JP" altLang="en-US" sz="1000">
              <a:latin typeface="ＭＳ ゴシック" panose="020B0609070205080204" pitchFamily="49" charset="-128"/>
              <a:ea typeface="ＭＳ ゴシック" panose="020B0609070205080204" pitchFamily="49" charset="-128"/>
            </a:rPr>
            <a:t>％）と女性（</a:t>
          </a:r>
          <a:r>
            <a:rPr lang="en-US" altLang="ja-JP" sz="1000">
              <a:latin typeface="ＭＳ ゴシック" panose="020B0609070205080204" pitchFamily="49" charset="-128"/>
              <a:ea typeface="ＭＳ ゴシック" panose="020B0609070205080204" pitchFamily="49" charset="-128"/>
            </a:rPr>
            <a:t>55.9</a:t>
          </a:r>
          <a:r>
            <a:rPr lang="ja-JP" altLang="en-US" sz="1000">
              <a:latin typeface="ＭＳ ゴシック" panose="020B0609070205080204" pitchFamily="49" charset="-128"/>
              <a:ea typeface="ＭＳ ゴシック" panose="020B0609070205080204" pitchFamily="49" charset="-128"/>
            </a:rPr>
            <a:t>％）では、女性の方が</a:t>
          </a:r>
          <a:r>
            <a:rPr lang="en-US" altLang="ja-JP" sz="1000">
              <a:latin typeface="ＭＳ ゴシック" panose="020B0609070205080204" pitchFamily="49" charset="-128"/>
              <a:ea typeface="ＭＳ ゴシック" panose="020B0609070205080204" pitchFamily="49" charset="-128"/>
            </a:rPr>
            <a:t>16.6</a:t>
          </a:r>
          <a:r>
            <a:rPr lang="ja-JP" altLang="en-US" sz="1000">
              <a:latin typeface="ＭＳ ゴシック" panose="020B0609070205080204" pitchFamily="49" charset="-128"/>
              <a:ea typeface="ＭＳ ゴシック" panose="020B0609070205080204" pitchFamily="49" charset="-128"/>
            </a:rPr>
            <a:t>ポイント高く、この傾向は前回調査と同様である。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少年に対する調査と比較すると、「父」と「よく話す」または「話をするほうである」と回答した少年は</a:t>
          </a:r>
          <a:r>
            <a:rPr lang="en-US" altLang="ja-JP" sz="1000">
              <a:latin typeface="ＭＳ ゴシック" panose="020B0609070205080204" pitchFamily="49" charset="-128"/>
              <a:ea typeface="ＭＳ ゴシック" panose="020B0609070205080204" pitchFamily="49" charset="-128"/>
            </a:rPr>
            <a:t>84.3</a:t>
          </a:r>
          <a:r>
            <a:rPr lang="ja-JP" altLang="en-US" sz="1000">
              <a:latin typeface="ＭＳ ゴシック" panose="020B0609070205080204" pitchFamily="49" charset="-128"/>
              <a:ea typeface="ＭＳ ゴシック" panose="020B0609070205080204" pitchFamily="49" charset="-128"/>
            </a:rPr>
            <a:t>％、保護者に対する調査で「よく話す」または「話をするほうである」と回答した男性は</a:t>
          </a:r>
          <a:r>
            <a:rPr lang="en-US" altLang="ja-JP" sz="1000">
              <a:latin typeface="ＭＳ ゴシック" panose="020B0609070205080204" pitchFamily="49" charset="-128"/>
              <a:ea typeface="ＭＳ ゴシック" panose="020B0609070205080204" pitchFamily="49" charset="-128"/>
            </a:rPr>
            <a:t>97.7</a:t>
          </a:r>
          <a:r>
            <a:rPr lang="ja-JP" altLang="en-US" sz="1000">
              <a:latin typeface="ＭＳ ゴシック" panose="020B0609070205080204" pitchFamily="49" charset="-128"/>
              <a:ea typeface="ＭＳ ゴシック" panose="020B0609070205080204" pitchFamily="49" charset="-128"/>
            </a:rPr>
            <a:t>％であり、保護者回答の方が</a:t>
          </a:r>
          <a:r>
            <a:rPr lang="en-US" altLang="ja-JP" sz="1000">
              <a:latin typeface="ＭＳ ゴシック" panose="020B0609070205080204" pitchFamily="49" charset="-128"/>
              <a:ea typeface="ＭＳ ゴシック" panose="020B0609070205080204" pitchFamily="49" charset="-128"/>
            </a:rPr>
            <a:t>13.4</a:t>
          </a:r>
          <a:r>
            <a:rPr lang="ja-JP" altLang="en-US" sz="1000">
              <a:latin typeface="ＭＳ ゴシック" panose="020B0609070205080204" pitchFamily="49" charset="-128"/>
              <a:ea typeface="ＭＳ ゴシック" panose="020B0609070205080204" pitchFamily="49" charset="-128"/>
            </a:rPr>
            <a:t>ポイントで高い。</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「母」と「よく話す」または「話をするほうである」と回答した少年は</a:t>
          </a:r>
          <a:r>
            <a:rPr lang="en-US" altLang="ja-JP" sz="1000">
              <a:latin typeface="ＭＳ ゴシック" panose="020B0609070205080204" pitchFamily="49" charset="-128"/>
              <a:ea typeface="ＭＳ ゴシック" panose="020B0609070205080204" pitchFamily="49" charset="-128"/>
            </a:rPr>
            <a:t>96.0</a:t>
          </a:r>
          <a:r>
            <a:rPr lang="ja-JP" altLang="en-US" sz="1000">
              <a:latin typeface="ＭＳ ゴシック" panose="020B0609070205080204" pitchFamily="49" charset="-128"/>
              <a:ea typeface="ＭＳ ゴシック" panose="020B0609070205080204" pitchFamily="49" charset="-128"/>
            </a:rPr>
            <a:t>％、保護者に対する調査で「よく話す」または「話をするほうである」と回答した女性は</a:t>
          </a:r>
          <a:r>
            <a:rPr lang="en-US" altLang="ja-JP" sz="1000">
              <a:latin typeface="ＭＳ ゴシック" panose="020B0609070205080204" pitchFamily="49" charset="-128"/>
              <a:ea typeface="ＭＳ ゴシック" panose="020B0609070205080204" pitchFamily="49" charset="-128"/>
            </a:rPr>
            <a:t>94.5</a:t>
          </a:r>
          <a:r>
            <a:rPr lang="ja-JP" altLang="en-US" sz="1000">
              <a:latin typeface="ＭＳ ゴシック" panose="020B0609070205080204" pitchFamily="49" charset="-128"/>
              <a:ea typeface="ＭＳ ゴシック" panose="020B0609070205080204" pitchFamily="49" charset="-128"/>
            </a:rPr>
            <a:t>％であり、保護者回答の方が</a:t>
          </a:r>
          <a:r>
            <a:rPr lang="en-US" altLang="ja-JP" sz="1000">
              <a:latin typeface="ＭＳ ゴシック" panose="020B0609070205080204" pitchFamily="49" charset="-128"/>
              <a:ea typeface="ＭＳ ゴシック" panose="020B0609070205080204" pitchFamily="49" charset="-128"/>
            </a:rPr>
            <a:t>1.5</a:t>
          </a:r>
          <a:r>
            <a:rPr lang="ja-JP" altLang="en-US" sz="1000">
              <a:latin typeface="ＭＳ ゴシック" panose="020B0609070205080204" pitchFamily="49" charset="-128"/>
              <a:ea typeface="ＭＳ ゴシック" panose="020B0609070205080204" pitchFamily="49" charset="-128"/>
            </a:rPr>
            <a:t>ポイント低い。保護者と少年の回答では差が生じている。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222</xdr:row>
      <xdr:rowOff>133351</xdr:rowOff>
    </xdr:from>
    <xdr:to>
      <xdr:col>13</xdr:col>
      <xdr:colOff>0</xdr:colOff>
      <xdr:row>241</xdr:row>
      <xdr:rowOff>23812</xdr:rowOff>
    </xdr:to>
    <xdr:sp macro="" textlink="">
      <xdr:nvSpPr>
        <xdr:cNvPr id="179" name="Text Box 1025">
          <a:extLst>
            <a:ext uri="{FF2B5EF4-FFF2-40B4-BE49-F238E27FC236}">
              <a16:creationId xmlns:a16="http://schemas.microsoft.com/office/drawing/2014/main" id="{8CA75D68-BBB1-4C71-B676-FF7046A0AEC8}"/>
            </a:ext>
          </a:extLst>
        </xdr:cNvPr>
        <xdr:cNvSpPr txBox="1">
          <a:spLocks noChangeArrowheads="1"/>
        </xdr:cNvSpPr>
      </xdr:nvSpPr>
      <xdr:spPr bwMode="auto">
        <a:xfrm>
          <a:off x="103188" y="34137601"/>
          <a:ext cx="5826125" cy="2755899"/>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お子さんとどんなことをよく話すかについては「学校や先生のこと」（</a:t>
          </a:r>
          <a:r>
            <a:rPr lang="en-US" altLang="ja-JP" sz="1000">
              <a:latin typeface="ＭＳ ゴシック" panose="020B0609070205080204" pitchFamily="49" charset="-128"/>
              <a:ea typeface="ＭＳ ゴシック" panose="020B0609070205080204" pitchFamily="49" charset="-128"/>
            </a:rPr>
            <a:t>61.3</a:t>
          </a:r>
          <a:r>
            <a:rPr lang="ja-JP" altLang="en-US" sz="1000">
              <a:latin typeface="ＭＳ ゴシック" panose="020B0609070205080204" pitchFamily="49" charset="-128"/>
              <a:ea typeface="ＭＳ ゴシック" panose="020B0609070205080204" pitchFamily="49" charset="-128"/>
            </a:rPr>
            <a:t>％）の割合が最も高く、次いで「友達のこと」（</a:t>
          </a:r>
          <a:r>
            <a:rPr lang="en-US" altLang="ja-JP" sz="1000">
              <a:latin typeface="ＭＳ ゴシック" panose="020B0609070205080204" pitchFamily="49" charset="-128"/>
              <a:ea typeface="ＭＳ ゴシック" panose="020B0609070205080204" pitchFamily="49" charset="-128"/>
            </a:rPr>
            <a:t>58.4</a:t>
          </a:r>
          <a:r>
            <a:rPr lang="ja-JP" altLang="en-US" sz="1000">
              <a:latin typeface="ＭＳ ゴシック" panose="020B0609070205080204" pitchFamily="49" charset="-128"/>
              <a:ea typeface="ＭＳ ゴシック" panose="020B0609070205080204" pitchFamily="49" charset="-128"/>
            </a:rPr>
            <a:t>％）、「ふだんの生活のこと」（</a:t>
          </a:r>
          <a:r>
            <a:rPr lang="en-US" altLang="ja-JP" sz="1000">
              <a:latin typeface="ＭＳ ゴシック" panose="020B0609070205080204" pitchFamily="49" charset="-128"/>
              <a:ea typeface="ＭＳ ゴシック" panose="020B0609070205080204" pitchFamily="49" charset="-128"/>
            </a:rPr>
            <a:t>39.5</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この傾向は前回調査と同様である。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遊びや趣味のこと</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36.7</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33.4</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3.3</a:t>
          </a:r>
          <a:r>
            <a:rPr lang="ja-JP" altLang="en-US" sz="1000">
              <a:latin typeface="ＭＳ ゴシック" panose="020B0609070205080204" pitchFamily="49" charset="-128"/>
              <a:ea typeface="ＭＳ ゴシック" panose="020B0609070205080204" pitchFamily="49" charset="-128"/>
            </a:rPr>
            <a:t>ポイント、「社会のできごと」（</a:t>
          </a:r>
          <a:r>
            <a:rPr lang="en-US" altLang="ja-JP" sz="1000">
              <a:latin typeface="ＭＳ ゴシック" panose="020B0609070205080204" pitchFamily="49" charset="-128"/>
              <a:ea typeface="ＭＳ ゴシック" panose="020B0609070205080204" pitchFamily="49" charset="-128"/>
            </a:rPr>
            <a:t>10.2</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8.1</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2.1</a:t>
          </a:r>
          <a:r>
            <a:rPr lang="ja-JP" altLang="en-US" sz="1000">
              <a:latin typeface="ＭＳ ゴシック" panose="020B0609070205080204" pitchFamily="49" charset="-128"/>
              <a:ea typeface="ＭＳ ゴシック" panose="020B0609070205080204" pitchFamily="49" charset="-128"/>
            </a:rPr>
            <a:t>ポイント増加した。</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「友達のこと」を話すのは男性（</a:t>
          </a:r>
          <a:r>
            <a:rPr lang="en-US" altLang="ja-JP" sz="1000">
              <a:latin typeface="ＭＳ ゴシック" panose="020B0609070205080204" pitchFamily="49" charset="-128"/>
              <a:ea typeface="ＭＳ ゴシック" panose="020B0609070205080204" pitchFamily="49" charset="-128"/>
            </a:rPr>
            <a:t>37.1</a:t>
          </a:r>
          <a:r>
            <a:rPr lang="ja-JP" altLang="en-US" sz="1000">
              <a:latin typeface="ＭＳ ゴシック" panose="020B0609070205080204" pitchFamily="49" charset="-128"/>
              <a:ea typeface="ＭＳ ゴシック" panose="020B0609070205080204" pitchFamily="49" charset="-128"/>
            </a:rPr>
            <a:t>％）、女性（</a:t>
          </a:r>
          <a:r>
            <a:rPr lang="en-US" altLang="ja-JP" sz="1000">
              <a:latin typeface="ＭＳ ゴシック" panose="020B0609070205080204" pitchFamily="49" charset="-128"/>
              <a:ea typeface="ＭＳ ゴシック" panose="020B0609070205080204" pitchFamily="49" charset="-128"/>
            </a:rPr>
            <a:t>63.2</a:t>
          </a:r>
          <a:r>
            <a:rPr lang="ja-JP" altLang="en-US" sz="1000">
              <a:latin typeface="ＭＳ ゴシック" panose="020B0609070205080204" pitchFamily="49" charset="-128"/>
              <a:ea typeface="ＭＳ ゴシック" panose="020B0609070205080204" pitchFamily="49" charset="-128"/>
            </a:rPr>
            <a:t>％）で、女性の方が</a:t>
          </a:r>
          <a:r>
            <a:rPr lang="en-US" altLang="ja-JP" sz="1000">
              <a:latin typeface="ＭＳ ゴシック" panose="020B0609070205080204" pitchFamily="49" charset="-128"/>
              <a:ea typeface="ＭＳ ゴシック" panose="020B0609070205080204" pitchFamily="49" charset="-128"/>
            </a:rPr>
            <a:t>26.1</a:t>
          </a:r>
          <a:r>
            <a:rPr lang="ja-JP" altLang="en-US" sz="1000">
              <a:latin typeface="ＭＳ ゴシック" panose="020B0609070205080204" pitchFamily="49" charset="-128"/>
              <a:ea typeface="ＭＳ ゴシック" panose="020B0609070205080204" pitchFamily="49" charset="-128"/>
            </a:rPr>
            <a:t>ポイント高い。また「ふだんの生活のこと」については男性（</a:t>
          </a:r>
          <a:r>
            <a:rPr lang="en-US" altLang="ja-JP" sz="1000">
              <a:latin typeface="ＭＳ ゴシック" panose="020B0609070205080204" pitchFamily="49" charset="-128"/>
              <a:ea typeface="ＭＳ ゴシック" panose="020B0609070205080204" pitchFamily="49" charset="-128"/>
            </a:rPr>
            <a:t>34.8</a:t>
          </a:r>
          <a:r>
            <a:rPr lang="ja-JP" altLang="en-US" sz="1000">
              <a:latin typeface="ＭＳ ゴシック" panose="020B0609070205080204" pitchFamily="49" charset="-128"/>
              <a:ea typeface="ＭＳ ゴシック" panose="020B0609070205080204" pitchFamily="49" charset="-128"/>
            </a:rPr>
            <a:t>％）、女性（</a:t>
          </a:r>
          <a:r>
            <a:rPr lang="en-US" altLang="ja-JP" sz="1000">
              <a:latin typeface="ＭＳ ゴシック" panose="020B0609070205080204" pitchFamily="49" charset="-128"/>
              <a:ea typeface="ＭＳ ゴシック" panose="020B0609070205080204" pitchFamily="49" charset="-128"/>
            </a:rPr>
            <a:t>40.6</a:t>
          </a:r>
          <a:r>
            <a:rPr lang="ja-JP" altLang="en-US" sz="1000">
              <a:latin typeface="ＭＳ ゴシック" panose="020B0609070205080204" pitchFamily="49" charset="-128"/>
              <a:ea typeface="ＭＳ ゴシック" panose="020B0609070205080204" pitchFamily="49" charset="-128"/>
            </a:rPr>
            <a:t>％）で女性の方が</a:t>
          </a:r>
          <a:r>
            <a:rPr lang="en-US" altLang="ja-JP" sz="1000">
              <a:latin typeface="ＭＳ ゴシック" panose="020B0609070205080204" pitchFamily="49" charset="-128"/>
              <a:ea typeface="ＭＳ ゴシック" panose="020B0609070205080204" pitchFamily="49" charset="-128"/>
            </a:rPr>
            <a:t>5.8</a:t>
          </a:r>
          <a:r>
            <a:rPr lang="ja-JP" altLang="en-US" sz="1000">
              <a:latin typeface="ＭＳ ゴシック" panose="020B0609070205080204" pitchFamily="49" charset="-128"/>
              <a:ea typeface="ＭＳ ゴシック" panose="020B0609070205080204" pitchFamily="49" charset="-128"/>
            </a:rPr>
            <a:t>ポイント高い。一方「進路や将来のこと」は男性（</a:t>
          </a:r>
          <a:r>
            <a:rPr lang="en-US" altLang="ja-JP" sz="1000">
              <a:latin typeface="ＭＳ ゴシック" panose="020B0609070205080204" pitchFamily="49" charset="-128"/>
              <a:ea typeface="ＭＳ ゴシック" panose="020B0609070205080204" pitchFamily="49" charset="-128"/>
            </a:rPr>
            <a:t>36.0</a:t>
          </a:r>
          <a:r>
            <a:rPr lang="ja-JP" altLang="en-US" sz="1000">
              <a:latin typeface="ＭＳ ゴシック" panose="020B0609070205080204" pitchFamily="49" charset="-128"/>
              <a:ea typeface="ＭＳ ゴシック" panose="020B0609070205080204" pitchFamily="49" charset="-128"/>
            </a:rPr>
            <a:t>％）、女性（</a:t>
          </a:r>
          <a:r>
            <a:rPr lang="en-US" altLang="ja-JP" sz="1000">
              <a:latin typeface="ＭＳ ゴシック" panose="020B0609070205080204" pitchFamily="49" charset="-128"/>
              <a:ea typeface="ＭＳ ゴシック" panose="020B0609070205080204" pitchFamily="49" charset="-128"/>
            </a:rPr>
            <a:t>22.1</a:t>
          </a:r>
          <a:r>
            <a:rPr lang="ja-JP" altLang="en-US" sz="1000">
              <a:latin typeface="ＭＳ ゴシック" panose="020B0609070205080204" pitchFamily="49" charset="-128"/>
              <a:ea typeface="ＭＳ ゴシック" panose="020B0609070205080204" pitchFamily="49" charset="-128"/>
            </a:rPr>
            <a:t>％）で男性の方が</a:t>
          </a:r>
          <a:r>
            <a:rPr lang="en-US" altLang="ja-JP" sz="1000">
              <a:latin typeface="ＭＳ ゴシック" panose="020B0609070205080204" pitchFamily="49" charset="-128"/>
              <a:ea typeface="ＭＳ ゴシック" panose="020B0609070205080204" pitchFamily="49" charset="-128"/>
            </a:rPr>
            <a:t>13.</a:t>
          </a:r>
          <a:r>
            <a:rPr lang="ja-JP" altLang="en-US" sz="1000">
              <a:latin typeface="ＭＳ ゴシック" panose="020B0609070205080204" pitchFamily="49" charset="-128"/>
              <a:ea typeface="ＭＳ ゴシック" panose="020B0609070205080204" pitchFamily="49" charset="-128"/>
            </a:rPr>
            <a:t>ポイント高い。</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男性保護者の回答順位は「学校や先生のこと」（</a:t>
          </a:r>
          <a:r>
            <a:rPr lang="en-US" altLang="ja-JP" sz="1000">
              <a:latin typeface="ＭＳ ゴシック" panose="020B0609070205080204" pitchFamily="49" charset="-128"/>
              <a:ea typeface="ＭＳ ゴシック" panose="020B0609070205080204" pitchFamily="49" charset="-128"/>
            </a:rPr>
            <a:t>64.0</a:t>
          </a:r>
          <a:r>
            <a:rPr lang="ja-JP" altLang="en-US" sz="1000">
              <a:latin typeface="ＭＳ ゴシック" panose="020B0609070205080204" pitchFamily="49" charset="-128"/>
              <a:ea typeface="ＭＳ ゴシック" panose="020B0609070205080204" pitchFamily="49" charset="-128"/>
            </a:rPr>
            <a:t>％）、「友達のこと」と「ふだんの生活のこと」（それぞれ</a:t>
          </a:r>
          <a:r>
            <a:rPr lang="en-US" altLang="ja-JP" sz="1000">
              <a:latin typeface="ＭＳ ゴシック" panose="020B0609070205080204" pitchFamily="49" charset="-128"/>
              <a:ea typeface="ＭＳ ゴシック" panose="020B0609070205080204" pitchFamily="49" charset="-128"/>
            </a:rPr>
            <a:t>37.1</a:t>
          </a:r>
          <a:r>
            <a:rPr lang="ja-JP" altLang="en-US" sz="1000">
              <a:latin typeface="ＭＳ ゴシック" panose="020B0609070205080204" pitchFamily="49" charset="-128"/>
              <a:ea typeface="ＭＳ ゴシック" panose="020B0609070205080204" pitchFamily="49" charset="-128"/>
            </a:rPr>
            <a:t>％）であるが、少年が父と話すこととしてあげた順位は「ふだんの生活のこと」（</a:t>
          </a:r>
          <a:r>
            <a:rPr lang="en-US" altLang="ja-JP" sz="1000">
              <a:latin typeface="ＭＳ ゴシック" panose="020B0609070205080204" pitchFamily="49" charset="-128"/>
              <a:ea typeface="ＭＳ ゴシック" panose="020B0609070205080204" pitchFamily="49" charset="-128"/>
            </a:rPr>
            <a:t>44.8</a:t>
          </a:r>
          <a:r>
            <a:rPr lang="ja-JP" altLang="en-US" sz="1000">
              <a:latin typeface="ＭＳ ゴシック" panose="020B0609070205080204" pitchFamily="49" charset="-128"/>
              <a:ea typeface="ＭＳ ゴシック" panose="020B0609070205080204" pitchFamily="49" charset="-128"/>
            </a:rPr>
            <a:t>％）、「遊びや趣味のこと」</a:t>
          </a:r>
          <a:r>
            <a:rPr lang="en-US" altLang="ja-JP" sz="1000">
              <a:latin typeface="ＭＳ ゴシック" panose="020B0609070205080204" pitchFamily="49" charset="-128"/>
              <a:ea typeface="ＭＳ ゴシック" panose="020B0609070205080204" pitchFamily="49" charset="-128"/>
            </a:rPr>
            <a:t>(42.5</a:t>
          </a:r>
          <a:r>
            <a:rPr lang="ja-JP" altLang="en-US" sz="1000">
              <a:latin typeface="ＭＳ ゴシック" panose="020B0609070205080204" pitchFamily="49" charset="-128"/>
              <a:ea typeface="ＭＳ ゴシック" panose="020B0609070205080204" pitchFamily="49" charset="-128"/>
            </a:rPr>
            <a:t>％）、「</a:t>
          </a:r>
          <a:r>
            <a:rPr lang="ja-JP" altLang="ja-JP" sz="1000">
              <a:effectLst/>
              <a:latin typeface="+mn-lt"/>
              <a:ea typeface="+mn-ea"/>
              <a:cs typeface="+mn-cs"/>
            </a:rPr>
            <a:t>学校や先生のこと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40.4</a:t>
          </a:r>
          <a:r>
            <a:rPr lang="ja-JP" altLang="en-US" sz="1000">
              <a:latin typeface="ＭＳ ゴシック" panose="020B0609070205080204" pitchFamily="49" charset="-128"/>
              <a:ea typeface="ＭＳ ゴシック" panose="020B0609070205080204" pitchFamily="49" charset="-128"/>
            </a:rPr>
            <a:t>％）であり、相違がみられる。一方、女性保護者の回答順位は「</a:t>
          </a:r>
          <a:r>
            <a:rPr lang="ja-JP" altLang="ja-JP" sz="1000">
              <a:effectLst/>
              <a:latin typeface="+mn-lt"/>
              <a:ea typeface="+mn-ea"/>
              <a:cs typeface="+mn-cs"/>
            </a:rPr>
            <a:t>友達のこと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63.2</a:t>
          </a:r>
          <a:r>
            <a:rPr lang="ja-JP" altLang="en-US" sz="1000">
              <a:latin typeface="ＭＳ ゴシック" panose="020B0609070205080204" pitchFamily="49" charset="-128"/>
              <a:ea typeface="ＭＳ ゴシック" panose="020B0609070205080204" pitchFamily="49" charset="-128"/>
            </a:rPr>
            <a:t>％）、「</a:t>
          </a:r>
          <a:r>
            <a:rPr lang="ja-JP" altLang="ja-JP" sz="1000">
              <a:effectLst/>
              <a:latin typeface="+mn-lt"/>
              <a:ea typeface="+mn-ea"/>
              <a:cs typeface="+mn-cs"/>
            </a:rPr>
            <a:t>学校や先生のこと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60.7</a:t>
          </a:r>
          <a:r>
            <a:rPr lang="ja-JP" altLang="en-US" sz="1000">
              <a:latin typeface="ＭＳ ゴシック" panose="020B0609070205080204" pitchFamily="49" charset="-128"/>
              <a:ea typeface="ＭＳ ゴシック" panose="020B0609070205080204" pitchFamily="49" charset="-128"/>
            </a:rPr>
            <a:t>％）、</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「ふだんの生活のこと」（</a:t>
          </a:r>
          <a:r>
            <a:rPr lang="en-US" altLang="ja-JP" sz="1000">
              <a:latin typeface="ＭＳ ゴシック" panose="020B0609070205080204" pitchFamily="49" charset="-128"/>
              <a:ea typeface="ＭＳ ゴシック" panose="020B0609070205080204" pitchFamily="49" charset="-128"/>
            </a:rPr>
            <a:t>40.6</a:t>
          </a:r>
          <a:r>
            <a:rPr lang="ja-JP" altLang="en-US" sz="1000">
              <a:latin typeface="ＭＳ ゴシック" panose="020B0609070205080204" pitchFamily="49" charset="-128"/>
              <a:ea typeface="ＭＳ ゴシック" panose="020B0609070205080204" pitchFamily="49" charset="-128"/>
            </a:rPr>
            <a:t>％）であるが、少年が母と話すこととしてあげた順位は</a:t>
          </a:r>
          <a:r>
            <a:rPr lang="ja-JP" altLang="ja-JP" sz="1000">
              <a:effectLst/>
              <a:latin typeface="ＭＳ ゴシック" panose="020B0609070205080204" pitchFamily="49" charset="-128"/>
              <a:ea typeface="ＭＳ ゴシック" panose="020B0609070205080204" pitchFamily="49" charset="-128"/>
              <a:cs typeface="+mn-cs"/>
            </a:rPr>
            <a:t>「</a:t>
          </a:r>
          <a:r>
            <a:rPr lang="ja-JP" altLang="ja-JP" sz="1000">
              <a:effectLst/>
              <a:latin typeface="+mn-lt"/>
              <a:ea typeface="+mn-ea"/>
              <a:cs typeface="+mn-cs"/>
            </a:rPr>
            <a:t>友達のこと</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58.9</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学校や先生のこと</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53.9</a:t>
          </a:r>
          <a:r>
            <a:rPr lang="ja-JP" altLang="ja-JP" sz="1000">
              <a:effectLst/>
              <a:latin typeface="ＭＳ ゴシック" panose="020B0609070205080204" pitchFamily="49" charset="-128"/>
              <a:ea typeface="ＭＳ ゴシック" panose="020B0609070205080204" pitchFamily="49" charset="-128"/>
              <a:cs typeface="+mn-cs"/>
            </a:rPr>
            <a:t>％）、「ふだんの生活のこと」（</a:t>
          </a:r>
          <a:r>
            <a:rPr lang="en-US" altLang="ja-JP" sz="1000">
              <a:effectLst/>
              <a:latin typeface="ＭＳ ゴシック" panose="020B0609070205080204" pitchFamily="49" charset="-128"/>
              <a:ea typeface="ＭＳ ゴシック" panose="020B0609070205080204" pitchFamily="49" charset="-128"/>
              <a:cs typeface="+mn-cs"/>
            </a:rPr>
            <a:t>45.3</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latin typeface="ＭＳ ゴシック" panose="020B0609070205080204" pitchFamily="49" charset="-128"/>
              <a:ea typeface="ＭＳ ゴシック" panose="020B0609070205080204" pitchFamily="49" charset="-128"/>
            </a:rPr>
            <a:t>の順となっている。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316</xdr:row>
      <xdr:rowOff>19050</xdr:rowOff>
    </xdr:from>
    <xdr:to>
      <xdr:col>13</xdr:col>
      <xdr:colOff>0</xdr:colOff>
      <xdr:row>325</xdr:row>
      <xdr:rowOff>134937</xdr:rowOff>
    </xdr:to>
    <xdr:sp macro="" textlink="">
      <xdr:nvSpPr>
        <xdr:cNvPr id="180" name="Text Box 1025">
          <a:extLst>
            <a:ext uri="{FF2B5EF4-FFF2-40B4-BE49-F238E27FC236}">
              <a16:creationId xmlns:a16="http://schemas.microsoft.com/office/drawing/2014/main" id="{00BD0B68-28E4-4D57-8042-DE2DDCAC4CB1}"/>
            </a:ext>
          </a:extLst>
        </xdr:cNvPr>
        <xdr:cNvSpPr txBox="1">
          <a:spLocks noChangeArrowheads="1"/>
        </xdr:cNvSpPr>
      </xdr:nvSpPr>
      <xdr:spPr bwMode="auto">
        <a:xfrm>
          <a:off x="103188" y="48199675"/>
          <a:ext cx="5826125" cy="1473200"/>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子供と話をしない理由は「話をすると子供がうるさがる」（</a:t>
          </a:r>
          <a:r>
            <a:rPr lang="en-US" altLang="ja-JP" sz="1000">
              <a:latin typeface="ＭＳ ゴシック" panose="020B0609070205080204" pitchFamily="49" charset="-128"/>
              <a:ea typeface="ＭＳ ゴシック" panose="020B0609070205080204" pitchFamily="49" charset="-128"/>
            </a:rPr>
            <a:t>45.5</a:t>
          </a:r>
          <a:r>
            <a:rPr lang="ja-JP" altLang="en-US" sz="1000">
              <a:latin typeface="ＭＳ ゴシック" panose="020B0609070205080204" pitchFamily="49" charset="-128"/>
              <a:ea typeface="ＭＳ ゴシック" panose="020B0609070205080204" pitchFamily="49" charset="-128"/>
            </a:rPr>
            <a:t>％）の割合が最も多く、次いで「自分の仕事などが忙しくて話す時間がない」（</a:t>
          </a:r>
          <a:r>
            <a:rPr lang="en-US" altLang="ja-JP" sz="1000">
              <a:latin typeface="ＭＳ ゴシック" panose="020B0609070205080204" pitchFamily="49" charset="-128"/>
              <a:ea typeface="ＭＳ ゴシック" panose="020B0609070205080204" pitchFamily="49" charset="-128"/>
            </a:rPr>
            <a:t>13.6</a:t>
          </a:r>
          <a:r>
            <a:rPr lang="ja-JP" altLang="en-US" sz="1000">
              <a:latin typeface="ＭＳ ゴシック" panose="020B0609070205080204" pitchFamily="49" charset="-128"/>
              <a:ea typeface="ＭＳ ゴシック" panose="020B0609070205080204" pitchFamily="49" charset="-128"/>
            </a:rPr>
            <a:t>％）、「話をしても子供が聞き入れない」（</a:t>
          </a:r>
          <a:r>
            <a:rPr lang="en-US" altLang="ja-JP" sz="1000">
              <a:latin typeface="ＭＳ ゴシック" panose="020B0609070205080204" pitchFamily="49" charset="-128"/>
              <a:ea typeface="ＭＳ ゴシック" panose="020B0609070205080204" pitchFamily="49" charset="-128"/>
            </a:rPr>
            <a:t>9.1</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effectLst/>
              <a:latin typeface="ＭＳ ゴシック" panose="020B0609070205080204" pitchFamily="49" charset="-128"/>
              <a:ea typeface="ＭＳ ゴシック" panose="020B0609070205080204" pitchFamily="49" charset="-128"/>
              <a:cs typeface="+mn-cs"/>
            </a:rPr>
            <a:t>「</a:t>
          </a:r>
          <a:r>
            <a:rPr lang="ja-JP" altLang="ja-JP" sz="1000">
              <a:effectLst/>
              <a:latin typeface="ＭＳ ゴシック" panose="020B0609070205080204" pitchFamily="49" charset="-128"/>
              <a:ea typeface="ＭＳ ゴシック" panose="020B0609070205080204" pitchFamily="49" charset="-128"/>
              <a:cs typeface="+mn-cs"/>
            </a:rPr>
            <a:t>話をすると子どもがうるさがる」（</a:t>
          </a:r>
          <a:r>
            <a:rPr lang="en-US" altLang="ja-JP" sz="1000">
              <a:effectLst/>
              <a:latin typeface="ＭＳ ゴシック" panose="020B0609070205080204" pitchFamily="49" charset="-128"/>
              <a:ea typeface="ＭＳ ゴシック" panose="020B0609070205080204" pitchFamily="49" charset="-128"/>
              <a:cs typeface="+mn-cs"/>
            </a:rPr>
            <a:t>45.5</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は前回調査（</a:t>
          </a:r>
          <a:r>
            <a:rPr lang="en-US" altLang="ja-JP" sz="1000">
              <a:effectLst/>
              <a:latin typeface="ＭＳ ゴシック" panose="020B0609070205080204" pitchFamily="49" charset="-128"/>
              <a:ea typeface="ＭＳ ゴシック" panose="020B0609070205080204" pitchFamily="49" charset="-128"/>
              <a:cs typeface="+mn-cs"/>
            </a:rPr>
            <a:t>34.5</a:t>
          </a:r>
          <a:r>
            <a:rPr lang="ja-JP" altLang="en-US" sz="1000">
              <a:effectLst/>
              <a:latin typeface="ＭＳ ゴシック" panose="020B0609070205080204" pitchFamily="49" charset="-128"/>
              <a:ea typeface="ＭＳ ゴシック" panose="020B0609070205080204" pitchFamily="49" charset="-128"/>
              <a:cs typeface="+mn-cs"/>
            </a:rPr>
            <a:t>％）より</a:t>
          </a:r>
          <a:r>
            <a:rPr lang="en-US" altLang="ja-JP" sz="1000">
              <a:effectLst/>
              <a:latin typeface="ＭＳ ゴシック" panose="020B0609070205080204" pitchFamily="49" charset="-128"/>
              <a:ea typeface="ＭＳ ゴシック" panose="020B0609070205080204" pitchFamily="49" charset="-128"/>
              <a:cs typeface="+mn-cs"/>
            </a:rPr>
            <a:t>11.0</a:t>
          </a:r>
          <a:r>
            <a:rPr lang="ja-JP" altLang="en-US" sz="1000">
              <a:effectLst/>
              <a:latin typeface="ＭＳ ゴシック" panose="020B0609070205080204" pitchFamily="49" charset="-128"/>
              <a:ea typeface="ＭＳ ゴシック" panose="020B0609070205080204" pitchFamily="49" charset="-128"/>
              <a:cs typeface="+mn-cs"/>
            </a:rPr>
            <a:t>ポイント増加した一方、「自分の仕事などが忙しくて話す時間がない」（</a:t>
          </a:r>
          <a:r>
            <a:rPr lang="en-US" altLang="ja-JP" sz="1000">
              <a:effectLst/>
              <a:latin typeface="ＭＳ ゴシック" panose="020B0609070205080204" pitchFamily="49" charset="-128"/>
              <a:ea typeface="ＭＳ ゴシック" panose="020B0609070205080204" pitchFamily="49" charset="-128"/>
              <a:cs typeface="+mn-cs"/>
            </a:rPr>
            <a:t>13.6</a:t>
          </a:r>
          <a:r>
            <a:rPr lang="ja-JP" altLang="en-US" sz="1000">
              <a:effectLst/>
              <a:latin typeface="ＭＳ ゴシック" panose="020B0609070205080204" pitchFamily="49" charset="-128"/>
              <a:ea typeface="ＭＳ ゴシック" panose="020B0609070205080204" pitchFamily="49" charset="-128"/>
              <a:cs typeface="+mn-cs"/>
            </a:rPr>
            <a:t>％）は前回調査（</a:t>
          </a:r>
          <a:r>
            <a:rPr lang="en-US" altLang="ja-JP" sz="1000">
              <a:effectLst/>
              <a:latin typeface="ＭＳ ゴシック" panose="020B0609070205080204" pitchFamily="49" charset="-128"/>
              <a:ea typeface="ＭＳ ゴシック" panose="020B0609070205080204" pitchFamily="49" charset="-128"/>
              <a:cs typeface="+mn-cs"/>
            </a:rPr>
            <a:t>24.1</a:t>
          </a:r>
          <a:r>
            <a:rPr lang="ja-JP" altLang="en-US" sz="1000">
              <a:effectLst/>
              <a:latin typeface="ＭＳ ゴシック" panose="020B0609070205080204" pitchFamily="49" charset="-128"/>
              <a:ea typeface="ＭＳ ゴシック" panose="020B0609070205080204" pitchFamily="49" charset="-128"/>
              <a:cs typeface="+mn-cs"/>
            </a:rPr>
            <a:t>％）より</a:t>
          </a:r>
          <a:r>
            <a:rPr lang="en-US" altLang="ja-JP" sz="1000">
              <a:effectLst/>
              <a:latin typeface="ＭＳ ゴシック" panose="020B0609070205080204" pitchFamily="49" charset="-128"/>
              <a:ea typeface="ＭＳ ゴシック" panose="020B0609070205080204" pitchFamily="49" charset="-128"/>
              <a:cs typeface="+mn-cs"/>
            </a:rPr>
            <a:t>10.5</a:t>
          </a:r>
          <a:r>
            <a:rPr lang="ja-JP" altLang="en-US" sz="1000">
              <a:effectLst/>
              <a:latin typeface="ＭＳ ゴシック" panose="020B0609070205080204" pitchFamily="49" charset="-128"/>
              <a:ea typeface="ＭＳ ゴシック" panose="020B0609070205080204" pitchFamily="49" charset="-128"/>
              <a:cs typeface="+mn-cs"/>
            </a:rPr>
            <a:t>ポイント減少している。</a:t>
          </a:r>
          <a:endParaRPr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a:latin typeface="ＭＳ ゴシック" panose="020B0609070205080204" pitchFamily="49" charset="-128"/>
              <a:ea typeface="ＭＳ ゴシック" panose="020B0609070205080204" pitchFamily="49" charset="-128"/>
            </a:rPr>
            <a:t>男女別にみると、</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話をする話題がない</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4.5</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a:t>
          </a:r>
          <a:r>
            <a:rPr lang="ja-JP" altLang="ja-JP" sz="1000">
              <a:effectLst/>
              <a:latin typeface="ＭＳ ゴシック" panose="020B0609070205080204" pitchFamily="49" charset="-128"/>
              <a:ea typeface="ＭＳ ゴシック" panose="020B0609070205080204" pitchFamily="49" charset="-128"/>
              <a:cs typeface="+mn-cs"/>
            </a:rPr>
            <a:t>と回答した</a:t>
          </a:r>
          <a:r>
            <a:rPr lang="ja-JP" altLang="en-US" sz="1000">
              <a:effectLst/>
              <a:latin typeface="ＭＳ ゴシック" panose="020B0609070205080204" pitchFamily="49" charset="-128"/>
              <a:ea typeface="ＭＳ ゴシック" panose="020B0609070205080204" pitchFamily="49" charset="-128"/>
              <a:cs typeface="+mn-cs"/>
            </a:rPr>
            <a:t>男性</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50.0</a:t>
          </a:r>
          <a:r>
            <a:rPr lang="ja-JP" altLang="ja-JP" sz="1000">
              <a:effectLst/>
              <a:latin typeface="ＭＳ ゴシック" panose="020B0609070205080204" pitchFamily="49" charset="-128"/>
              <a:ea typeface="ＭＳ ゴシック" panose="020B0609070205080204" pitchFamily="49" charset="-128"/>
              <a:cs typeface="+mn-cs"/>
            </a:rPr>
            <a:t>％）は、</a:t>
          </a:r>
          <a:r>
            <a:rPr lang="ja-JP" altLang="en-US" sz="1000">
              <a:effectLst/>
              <a:latin typeface="ＭＳ ゴシック" panose="020B0609070205080204" pitchFamily="49" charset="-128"/>
              <a:ea typeface="ＭＳ ゴシック" panose="020B0609070205080204" pitchFamily="49" charset="-128"/>
              <a:cs typeface="+mn-cs"/>
            </a:rPr>
            <a:t>女性</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0.0</a:t>
          </a:r>
          <a:r>
            <a:rPr lang="ja-JP" altLang="ja-JP" sz="1000">
              <a:effectLst/>
              <a:latin typeface="ＭＳ ゴシック" panose="020B0609070205080204" pitchFamily="49" charset="-128"/>
              <a:ea typeface="ＭＳ ゴシック" panose="020B0609070205080204" pitchFamily="49" charset="-128"/>
              <a:cs typeface="+mn-cs"/>
            </a:rPr>
            <a:t>％）よりも</a:t>
          </a:r>
          <a:r>
            <a:rPr lang="en-US" altLang="ja-JP" sz="1000">
              <a:effectLst/>
              <a:latin typeface="ＭＳ ゴシック" panose="020B0609070205080204" pitchFamily="49" charset="-128"/>
              <a:ea typeface="ＭＳ ゴシック" panose="020B0609070205080204" pitchFamily="49" charset="-128"/>
              <a:cs typeface="+mn-cs"/>
            </a:rPr>
            <a:t>50.0</a:t>
          </a:r>
          <a:r>
            <a:rPr lang="ja-JP" altLang="en-US" sz="1000">
              <a:effectLst/>
              <a:latin typeface="ＭＳ ゴシック" panose="020B0609070205080204" pitchFamily="49" charset="-128"/>
              <a:ea typeface="ＭＳ ゴシック" panose="020B0609070205080204" pitchFamily="49" charset="-128"/>
              <a:cs typeface="+mn-cs"/>
            </a:rPr>
            <a:t>ポイント高い</a:t>
          </a:r>
          <a:r>
            <a:rPr lang="ja-JP" altLang="ja-JP" sz="1000">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9523</xdr:colOff>
      <xdr:row>376</xdr:row>
      <xdr:rowOff>131234</xdr:rowOff>
    </xdr:from>
    <xdr:to>
      <xdr:col>13</xdr:col>
      <xdr:colOff>11111</xdr:colOff>
      <xdr:row>388</xdr:row>
      <xdr:rowOff>87314</xdr:rowOff>
    </xdr:to>
    <xdr:sp macro="" textlink="">
      <xdr:nvSpPr>
        <xdr:cNvPr id="181" name="Text Box 1025">
          <a:extLst>
            <a:ext uri="{FF2B5EF4-FFF2-40B4-BE49-F238E27FC236}">
              <a16:creationId xmlns:a16="http://schemas.microsoft.com/office/drawing/2014/main" id="{7AA960DB-16B2-4425-AC69-F66E323394BD}"/>
            </a:ext>
          </a:extLst>
        </xdr:cNvPr>
        <xdr:cNvSpPr txBox="1">
          <a:spLocks noChangeArrowheads="1"/>
        </xdr:cNvSpPr>
      </xdr:nvSpPr>
      <xdr:spPr bwMode="auto">
        <a:xfrm>
          <a:off x="112711" y="57360609"/>
          <a:ext cx="5827713" cy="1765830"/>
        </a:xfrm>
        <a:prstGeom prst="rect">
          <a:avLst/>
        </a:prstGeom>
        <a:noFill/>
        <a:ln w="9525">
          <a:noFill/>
          <a:miter lim="800000"/>
          <a:headEnd/>
          <a:tailEnd/>
        </a:ln>
      </xdr:spPr>
      <xdr:txBody>
        <a:bodyPr vertOverflow="clip" wrap="square" lIns="27432" tIns="18288" rIns="0" bIns="18288" anchor="t" anchorCtr="0" upright="1"/>
        <a:lstStyle/>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子どもが保護者の気持ちを理解しているかは「とてもよくわかってくれる」（</a:t>
          </a:r>
          <a:r>
            <a:rPr lang="en-US" altLang="ja-JP" sz="1000">
              <a:latin typeface="ＭＳ ゴシック" panose="020B0609070205080204" pitchFamily="49" charset="-128"/>
              <a:ea typeface="ＭＳ ゴシック" panose="020B0609070205080204" pitchFamily="49" charset="-128"/>
            </a:rPr>
            <a:t>16.2</a:t>
          </a:r>
          <a:r>
            <a:rPr lang="ja-JP" altLang="en-US" sz="1000">
              <a:latin typeface="ＭＳ ゴシック" panose="020B0609070205080204" pitchFamily="49" charset="-128"/>
              <a:ea typeface="ＭＳ ゴシック" panose="020B0609070205080204" pitchFamily="49" charset="-128"/>
            </a:rPr>
            <a:t>％）または「よくわかってくれる」（</a:t>
          </a:r>
          <a:r>
            <a:rPr lang="en-US" altLang="ja-JP" sz="1000">
              <a:latin typeface="ＭＳ ゴシック" panose="020B0609070205080204" pitchFamily="49" charset="-128"/>
              <a:ea typeface="ＭＳ ゴシック" panose="020B0609070205080204" pitchFamily="49" charset="-128"/>
            </a:rPr>
            <a:t>64.5</a:t>
          </a:r>
          <a:r>
            <a:rPr lang="ja-JP" altLang="en-US" sz="1000">
              <a:latin typeface="ＭＳ ゴシック" panose="020B0609070205080204" pitchFamily="49" charset="-128"/>
              <a:ea typeface="ＭＳ ゴシック" panose="020B0609070205080204" pitchFamily="49" charset="-128"/>
            </a:rPr>
            <a:t>％）（以下、</a:t>
          </a:r>
          <a:r>
            <a:rPr lang="en-US" altLang="ja-JP" sz="1000">
              <a:latin typeface="ＭＳ ゴシック" panose="020B0609070205080204" pitchFamily="49" charset="-128"/>
              <a:ea typeface="ＭＳ ゴシック" panose="020B0609070205080204" pitchFamily="49" charset="-128"/>
            </a:rPr>
            <a:t>2</a:t>
          </a:r>
          <a:r>
            <a:rPr lang="ja-JP" altLang="en-US" sz="1000">
              <a:latin typeface="ＭＳ ゴシック" panose="020B0609070205080204" pitchFamily="49" charset="-128"/>
              <a:ea typeface="ＭＳ ゴシック" panose="020B0609070205080204" pitchFamily="49" charset="-128"/>
            </a:rPr>
            <a:t>つのものを</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わかってくれる</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とする）と回答したものは</a:t>
          </a:r>
          <a:r>
            <a:rPr lang="en-US" altLang="ja-JP" sz="1000">
              <a:latin typeface="ＭＳ ゴシック" panose="020B0609070205080204" pitchFamily="49" charset="-128"/>
              <a:ea typeface="ＭＳ ゴシック" panose="020B0609070205080204" pitchFamily="49" charset="-128"/>
            </a:rPr>
            <a:t>80.7</a:t>
          </a:r>
          <a:r>
            <a:rPr lang="ja-JP" altLang="en-US" sz="1000">
              <a:latin typeface="ＭＳ ゴシック" panose="020B0609070205080204" pitchFamily="49" charset="-128"/>
              <a:ea typeface="ＭＳ ゴシック" panose="020B0609070205080204" pitchFamily="49" charset="-128"/>
            </a:rPr>
            <a:t>％であり、前回調査（</a:t>
          </a:r>
          <a:r>
            <a:rPr lang="en-US" altLang="ja-JP" sz="1000">
              <a:latin typeface="ＭＳ ゴシック" panose="020B0609070205080204" pitchFamily="49" charset="-128"/>
              <a:ea typeface="ＭＳ ゴシック" panose="020B0609070205080204" pitchFamily="49" charset="-128"/>
            </a:rPr>
            <a:t>79.8</a:t>
          </a:r>
          <a:r>
            <a:rPr lang="ja-JP" altLang="en-US" sz="1000">
              <a:latin typeface="ＭＳ ゴシック" panose="020B0609070205080204" pitchFamily="49" charset="-128"/>
              <a:ea typeface="ＭＳ ゴシック" panose="020B0609070205080204" pitchFamily="49" charset="-128"/>
            </a:rPr>
            <a:t>％）と比較して</a:t>
          </a:r>
          <a:r>
            <a:rPr lang="en-US" altLang="ja-JP" sz="1000">
              <a:latin typeface="ＭＳ ゴシック" panose="020B0609070205080204" pitchFamily="49" charset="-128"/>
              <a:ea typeface="ＭＳ ゴシック" panose="020B0609070205080204" pitchFamily="49" charset="-128"/>
            </a:rPr>
            <a:t>0.9</a:t>
          </a:r>
          <a:r>
            <a:rPr lang="ja-JP" altLang="en-US" sz="1000">
              <a:latin typeface="ＭＳ ゴシック" panose="020B0609070205080204" pitchFamily="49" charset="-128"/>
              <a:ea typeface="ＭＳ ゴシック" panose="020B0609070205080204" pitchFamily="49" charset="-128"/>
            </a:rPr>
            <a:t>ポイント増加している。特に男性（</a:t>
          </a:r>
          <a:r>
            <a:rPr lang="en-US" altLang="ja-JP" sz="1000">
              <a:latin typeface="ＭＳ ゴシック" panose="020B0609070205080204" pitchFamily="49" charset="-128"/>
              <a:ea typeface="ＭＳ ゴシック" panose="020B0609070205080204" pitchFamily="49" charset="-128"/>
            </a:rPr>
            <a:t>78.7</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74.7</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4.0</a:t>
          </a:r>
          <a:r>
            <a:rPr lang="ja-JP" altLang="en-US" sz="1000">
              <a:latin typeface="ＭＳ ゴシック" panose="020B0609070205080204" pitchFamily="49" charset="-128"/>
              <a:ea typeface="ＭＳ ゴシック" panose="020B0609070205080204" pitchFamily="49" charset="-128"/>
            </a:rPr>
            <a:t>ポイント増加している。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a:latin typeface="ＭＳ ゴシック" panose="020B0609070205080204" pitchFamily="49" charset="-128"/>
              <a:ea typeface="ＭＳ ゴシック" panose="020B0609070205080204" pitchFamily="49" charset="-128"/>
            </a:rPr>
            <a:t>少年側から見た保護者の理解をみると、「父」が</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わかってくれる</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と回答したものは</a:t>
          </a:r>
          <a:r>
            <a:rPr lang="en-US" altLang="ja-JP" sz="1000">
              <a:latin typeface="ＭＳ ゴシック" panose="020B0609070205080204" pitchFamily="49" charset="-128"/>
              <a:ea typeface="ＭＳ ゴシック" panose="020B0609070205080204" pitchFamily="49" charset="-128"/>
            </a:rPr>
            <a:t>78.2</a:t>
          </a:r>
          <a:r>
            <a:rPr lang="ja-JP" altLang="en-US" sz="1000">
              <a:latin typeface="ＭＳ ゴシック" panose="020B0609070205080204" pitchFamily="49" charset="-128"/>
              <a:ea typeface="ＭＳ ゴシック" panose="020B0609070205080204" pitchFamily="49" charset="-128"/>
            </a:rPr>
            <a:t>％であり、男性保護者自身が</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わかってくれる</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と回答したもの（</a:t>
          </a:r>
          <a:r>
            <a:rPr lang="en-US" altLang="ja-JP" sz="1000">
              <a:latin typeface="ＭＳ ゴシック" panose="020B0609070205080204" pitchFamily="49" charset="-128"/>
              <a:ea typeface="ＭＳ ゴシック" panose="020B0609070205080204" pitchFamily="49" charset="-128"/>
            </a:rPr>
            <a:t>78.7</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0.5</a:t>
          </a:r>
          <a:r>
            <a:rPr lang="ja-JP" altLang="en-US" sz="1000">
              <a:latin typeface="ＭＳ ゴシック" panose="020B0609070205080204" pitchFamily="49" charset="-128"/>
              <a:ea typeface="ＭＳ ゴシック" panose="020B0609070205080204" pitchFamily="49" charset="-128"/>
            </a:rPr>
            <a:t>ポイント低い。「母」が</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わかってくれる</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と回答したものは</a:t>
          </a:r>
          <a:r>
            <a:rPr lang="en-US" altLang="ja-JP" sz="1000">
              <a:latin typeface="ＭＳ ゴシック" panose="020B0609070205080204" pitchFamily="49" charset="-128"/>
              <a:ea typeface="ＭＳ ゴシック" panose="020B0609070205080204" pitchFamily="49" charset="-128"/>
            </a:rPr>
            <a:t>91.2</a:t>
          </a:r>
          <a:r>
            <a:rPr lang="ja-JP" altLang="en-US" sz="1000">
              <a:latin typeface="ＭＳ ゴシック" panose="020B0609070205080204" pitchFamily="49" charset="-128"/>
              <a:ea typeface="ＭＳ ゴシック" panose="020B0609070205080204" pitchFamily="49" charset="-128"/>
            </a:rPr>
            <a:t>％であり、女性保護者自身が</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わかってくれる</a:t>
          </a: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と回答したもの（</a:t>
          </a:r>
          <a:r>
            <a:rPr lang="en-US" altLang="ja-JP" sz="1000">
              <a:latin typeface="ＭＳ ゴシック" panose="020B0609070205080204" pitchFamily="49" charset="-128"/>
              <a:ea typeface="ＭＳ ゴシック" panose="020B0609070205080204" pitchFamily="49" charset="-128"/>
            </a:rPr>
            <a:t>81.2</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10.0</a:t>
          </a:r>
          <a:r>
            <a:rPr lang="ja-JP" altLang="en-US" sz="1000">
              <a:latin typeface="ＭＳ ゴシック" panose="020B0609070205080204" pitchFamily="49" charset="-128"/>
              <a:ea typeface="ＭＳ ゴシック" panose="020B0609070205080204" pitchFamily="49" charset="-128"/>
            </a:rPr>
            <a:t>ポイント高い。</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女性保護者の方が少年との回答に差がみられる。</a:t>
          </a: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7937</xdr:colOff>
      <xdr:row>445</xdr:row>
      <xdr:rowOff>120650</xdr:rowOff>
    </xdr:from>
    <xdr:to>
      <xdr:col>13</xdr:col>
      <xdr:colOff>7937</xdr:colOff>
      <xdr:row>454</xdr:row>
      <xdr:rowOff>55562</xdr:rowOff>
    </xdr:to>
    <xdr:sp macro="" textlink="">
      <xdr:nvSpPr>
        <xdr:cNvPr id="182" name="Text Box 1025">
          <a:extLst>
            <a:ext uri="{FF2B5EF4-FFF2-40B4-BE49-F238E27FC236}">
              <a16:creationId xmlns:a16="http://schemas.microsoft.com/office/drawing/2014/main" id="{CFDC5BDF-D1C6-4A3F-B886-0441992C2D12}"/>
            </a:ext>
          </a:extLst>
        </xdr:cNvPr>
        <xdr:cNvSpPr txBox="1">
          <a:spLocks noChangeArrowheads="1"/>
        </xdr:cNvSpPr>
      </xdr:nvSpPr>
      <xdr:spPr bwMode="auto">
        <a:xfrm>
          <a:off x="111125" y="67843400"/>
          <a:ext cx="5826125" cy="1292225"/>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子どもが悩みを持っていると「思う」と回答したものは</a:t>
          </a:r>
          <a:r>
            <a:rPr lang="en-US" altLang="ja-JP" sz="1000">
              <a:latin typeface="ＭＳ ゴシック" panose="020B0609070205080204" pitchFamily="49" charset="-128"/>
              <a:ea typeface="ＭＳ ゴシック" panose="020B0609070205080204" pitchFamily="49" charset="-128"/>
            </a:rPr>
            <a:t>73.8</a:t>
          </a:r>
          <a:r>
            <a:rPr lang="ja-JP" altLang="en-US" sz="1000">
              <a:latin typeface="ＭＳ ゴシック" panose="020B0609070205080204" pitchFamily="49" charset="-128"/>
              <a:ea typeface="ＭＳ ゴシック" panose="020B0609070205080204" pitchFamily="49" charset="-128"/>
            </a:rPr>
            <a:t>％であり、前回調査（</a:t>
          </a:r>
          <a:r>
            <a:rPr lang="en-US" altLang="ja-JP" sz="1000">
              <a:latin typeface="ＭＳ ゴシック" panose="020B0609070205080204" pitchFamily="49" charset="-128"/>
              <a:ea typeface="ＭＳ ゴシック" panose="020B0609070205080204" pitchFamily="49" charset="-128"/>
            </a:rPr>
            <a:t>72.7</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1.1</a:t>
          </a:r>
          <a:r>
            <a:rPr lang="ja-JP" altLang="en-US" sz="1000">
              <a:latin typeface="ＭＳ ゴシック" panose="020B0609070205080204" pitchFamily="49" charset="-128"/>
              <a:ea typeface="ＭＳ ゴシック" panose="020B0609070205080204" pitchFamily="49" charset="-128"/>
            </a:rPr>
            <a:t>ポイント増加した。また</a:t>
          </a:r>
          <a:r>
            <a:rPr lang="ja-JP" altLang="ja-JP" sz="1000">
              <a:effectLst/>
              <a:latin typeface="ＭＳ ゴシック" panose="020B0609070205080204" pitchFamily="49" charset="-128"/>
              <a:ea typeface="ＭＳ ゴシック" panose="020B0609070205080204" pitchFamily="49" charset="-128"/>
              <a:cs typeface="+mn-cs"/>
            </a:rPr>
            <a:t>「わからない」（</a:t>
          </a:r>
          <a:r>
            <a:rPr lang="en-US" altLang="ja-JP" sz="1000">
              <a:effectLst/>
              <a:latin typeface="ＭＳ ゴシック" panose="020B0609070205080204" pitchFamily="49" charset="-128"/>
              <a:ea typeface="ＭＳ ゴシック" panose="020B0609070205080204" pitchFamily="49" charset="-128"/>
              <a:cs typeface="+mn-cs"/>
            </a:rPr>
            <a:t>12.3</a:t>
          </a:r>
          <a:r>
            <a:rPr lang="ja-JP" altLang="ja-JP" sz="1000">
              <a:effectLst/>
              <a:latin typeface="ＭＳ ゴシック" panose="020B0609070205080204" pitchFamily="49" charset="-128"/>
              <a:ea typeface="ＭＳ ゴシック" panose="020B0609070205080204" pitchFamily="49" charset="-128"/>
              <a:cs typeface="+mn-cs"/>
            </a:rPr>
            <a:t>％）と回答したもの</a:t>
          </a:r>
          <a:r>
            <a:rPr lang="ja-JP" altLang="en-US" sz="1000">
              <a:effectLst/>
              <a:latin typeface="ＭＳ ゴシック" panose="020B0609070205080204" pitchFamily="49" charset="-128"/>
              <a:ea typeface="ＭＳ ゴシック" panose="020B0609070205080204" pitchFamily="49" charset="-128"/>
              <a:cs typeface="+mn-cs"/>
            </a:rPr>
            <a:t>は前回調査（</a:t>
          </a:r>
          <a:r>
            <a:rPr lang="en-US" altLang="ja-JP" sz="1000">
              <a:effectLst/>
              <a:latin typeface="ＭＳ ゴシック" panose="020B0609070205080204" pitchFamily="49" charset="-128"/>
              <a:ea typeface="ＭＳ ゴシック" panose="020B0609070205080204" pitchFamily="49" charset="-128"/>
              <a:cs typeface="+mn-cs"/>
            </a:rPr>
            <a:t>10.0</a:t>
          </a:r>
          <a:r>
            <a:rPr lang="ja-JP" altLang="en-US" sz="1000">
              <a:effectLst/>
              <a:latin typeface="ＭＳ ゴシック" panose="020B0609070205080204" pitchFamily="49" charset="-128"/>
              <a:ea typeface="ＭＳ ゴシック" panose="020B0609070205080204" pitchFamily="49" charset="-128"/>
              <a:cs typeface="+mn-cs"/>
            </a:rPr>
            <a:t>％）より</a:t>
          </a:r>
          <a:r>
            <a:rPr lang="en-US" altLang="ja-JP" sz="1000">
              <a:effectLst/>
              <a:latin typeface="ＭＳ ゴシック" panose="020B0609070205080204" pitchFamily="49" charset="-128"/>
              <a:ea typeface="ＭＳ ゴシック" panose="020B0609070205080204" pitchFamily="49" charset="-128"/>
              <a:cs typeface="+mn-cs"/>
            </a:rPr>
            <a:t>2.3</a:t>
          </a:r>
          <a:r>
            <a:rPr lang="ja-JP" altLang="ja-JP" sz="1000">
              <a:effectLst/>
              <a:latin typeface="ＭＳ ゴシック" panose="020B0609070205080204" pitchFamily="49" charset="-128"/>
              <a:ea typeface="ＭＳ ゴシック" panose="020B0609070205080204" pitchFamily="49" charset="-128"/>
              <a:cs typeface="+mn-cs"/>
            </a:rPr>
            <a:t>ポイント</a:t>
          </a:r>
          <a:r>
            <a:rPr lang="ja-JP" altLang="en-US" sz="1000">
              <a:effectLst/>
              <a:latin typeface="ＭＳ ゴシック" panose="020B0609070205080204" pitchFamily="49" charset="-128"/>
              <a:ea typeface="ＭＳ ゴシック" panose="020B0609070205080204" pitchFamily="49" charset="-128"/>
              <a:cs typeface="+mn-cs"/>
            </a:rPr>
            <a:t>増加している。</a:t>
          </a:r>
          <a:endParaRPr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n-cs"/>
            </a:rPr>
            <a:t>男女別にみると、「</a:t>
          </a:r>
          <a:r>
            <a:rPr lang="ja-JP" altLang="en-US" sz="1000">
              <a:effectLst/>
              <a:latin typeface="ＭＳ ゴシック" panose="020B0609070205080204" pitchFamily="49" charset="-128"/>
              <a:ea typeface="ＭＳ ゴシック" panose="020B0609070205080204" pitchFamily="49" charset="-128"/>
              <a:cs typeface="+mn-cs"/>
            </a:rPr>
            <a:t>わからない</a:t>
          </a:r>
          <a:r>
            <a:rPr lang="ja-JP" altLang="ja-JP" sz="1000">
              <a:effectLst/>
              <a:latin typeface="ＭＳ ゴシック" panose="020B0609070205080204" pitchFamily="49" charset="-128"/>
              <a:ea typeface="ＭＳ ゴシック" panose="020B0609070205080204" pitchFamily="49" charset="-128"/>
              <a:cs typeface="+mn-cs"/>
            </a:rPr>
            <a:t>」と回答した</a:t>
          </a:r>
          <a:r>
            <a:rPr lang="ja-JP" altLang="en-US" sz="1000">
              <a:effectLst/>
              <a:latin typeface="ＭＳ ゴシック" panose="020B0609070205080204" pitchFamily="49" charset="-128"/>
              <a:ea typeface="ＭＳ ゴシック" panose="020B0609070205080204" pitchFamily="49" charset="-128"/>
              <a:cs typeface="+mn-cs"/>
            </a:rPr>
            <a:t>男性</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16.9</a:t>
          </a:r>
          <a:r>
            <a:rPr lang="ja-JP" altLang="ja-JP" sz="1000">
              <a:effectLst/>
              <a:latin typeface="ＭＳ ゴシック" panose="020B0609070205080204" pitchFamily="49" charset="-128"/>
              <a:ea typeface="ＭＳ ゴシック" panose="020B0609070205080204" pitchFamily="49" charset="-128"/>
              <a:cs typeface="+mn-cs"/>
            </a:rPr>
            <a:t>％）は</a:t>
          </a:r>
          <a:r>
            <a:rPr lang="ja-JP" altLang="en-US" sz="1000">
              <a:effectLst/>
              <a:latin typeface="ＭＳ ゴシック" panose="020B0609070205080204" pitchFamily="49" charset="-128"/>
              <a:ea typeface="ＭＳ ゴシック" panose="020B0609070205080204" pitchFamily="49" charset="-128"/>
              <a:cs typeface="+mn-cs"/>
            </a:rPr>
            <a:t>女性</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11.3</a:t>
          </a:r>
          <a:r>
            <a:rPr lang="ja-JP" altLang="ja-JP" sz="1000">
              <a:effectLst/>
              <a:latin typeface="ＭＳ ゴシック" panose="020B0609070205080204" pitchFamily="49" charset="-128"/>
              <a:ea typeface="ＭＳ ゴシック" panose="020B0609070205080204" pitchFamily="49" charset="-128"/>
              <a:cs typeface="+mn-cs"/>
            </a:rPr>
            <a:t>％）よりも</a:t>
          </a:r>
          <a:r>
            <a:rPr lang="en-US" altLang="ja-JP" sz="1000">
              <a:effectLst/>
              <a:latin typeface="ＭＳ ゴシック" panose="020B0609070205080204" pitchFamily="49" charset="-128"/>
              <a:ea typeface="ＭＳ ゴシック" panose="020B0609070205080204" pitchFamily="49" charset="-128"/>
              <a:cs typeface="+mn-cs"/>
            </a:rPr>
            <a:t>5.6</a:t>
          </a:r>
          <a:r>
            <a:rPr lang="ja-JP" altLang="en-US" sz="1000">
              <a:effectLst/>
              <a:latin typeface="ＭＳ ゴシック" panose="020B0609070205080204" pitchFamily="49" charset="-128"/>
              <a:ea typeface="ＭＳ ゴシック" panose="020B0609070205080204" pitchFamily="49" charset="-128"/>
              <a:cs typeface="+mn-cs"/>
            </a:rPr>
            <a:t>ポイント高い</a:t>
          </a:r>
          <a:r>
            <a:rPr lang="ja-JP" altLang="ja-JP" sz="1000">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少年で悩みごとがあると回答したものは</a:t>
          </a:r>
          <a:r>
            <a:rPr lang="en-US" altLang="ja-JP" sz="1000">
              <a:latin typeface="ＭＳ ゴシック" panose="020B0609070205080204" pitchFamily="49" charset="-128"/>
              <a:ea typeface="ＭＳ ゴシック" panose="020B0609070205080204" pitchFamily="49" charset="-128"/>
            </a:rPr>
            <a:t>74.4</a:t>
          </a:r>
          <a:r>
            <a:rPr lang="ja-JP" altLang="en-US" sz="1000">
              <a:latin typeface="ＭＳ ゴシック" panose="020B0609070205080204" pitchFamily="49" charset="-128"/>
              <a:ea typeface="ＭＳ ゴシック" panose="020B0609070205080204" pitchFamily="49" charset="-128"/>
            </a:rPr>
            <a:t>％であり、保護者と比較すると</a:t>
          </a:r>
          <a:r>
            <a:rPr lang="en-US" altLang="ja-JP" sz="1000">
              <a:latin typeface="ＭＳ ゴシック" panose="020B0609070205080204" pitchFamily="49" charset="-128"/>
              <a:ea typeface="ＭＳ ゴシック" panose="020B0609070205080204" pitchFamily="49" charset="-128"/>
            </a:rPr>
            <a:t>0.6</a:t>
          </a:r>
          <a:r>
            <a:rPr lang="ja-JP" altLang="en-US" sz="1000">
              <a:latin typeface="ＭＳ ゴシック" panose="020B0609070205080204" pitchFamily="49" charset="-128"/>
              <a:ea typeface="ＭＳ ゴシック" panose="020B0609070205080204" pitchFamily="49" charset="-128"/>
            </a:rPr>
            <a:t>ポイントの差がある。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15875</xdr:colOff>
      <xdr:row>483</xdr:row>
      <xdr:rowOff>128586</xdr:rowOff>
    </xdr:from>
    <xdr:to>
      <xdr:col>13</xdr:col>
      <xdr:colOff>15875</xdr:colOff>
      <xdr:row>494</xdr:row>
      <xdr:rowOff>47625</xdr:rowOff>
    </xdr:to>
    <xdr:sp macro="" textlink="">
      <xdr:nvSpPr>
        <xdr:cNvPr id="183" name="Text Box 1025">
          <a:extLst>
            <a:ext uri="{FF2B5EF4-FFF2-40B4-BE49-F238E27FC236}">
              <a16:creationId xmlns:a16="http://schemas.microsoft.com/office/drawing/2014/main" id="{983F27EC-8DDE-4CE5-929C-D4C1D90E841B}"/>
            </a:ext>
          </a:extLst>
        </xdr:cNvPr>
        <xdr:cNvSpPr txBox="1">
          <a:spLocks noChangeArrowheads="1"/>
        </xdr:cNvSpPr>
      </xdr:nvSpPr>
      <xdr:spPr bwMode="auto">
        <a:xfrm>
          <a:off x="119063" y="73582211"/>
          <a:ext cx="5826125" cy="1577977"/>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子どもから悩みごとを相談されたことが「ある」と回答したものは</a:t>
          </a:r>
          <a:r>
            <a:rPr lang="en-US" altLang="ja-JP" sz="1000">
              <a:latin typeface="ＭＳ ゴシック" panose="020B0609070205080204" pitchFamily="49" charset="-128"/>
              <a:ea typeface="ＭＳ ゴシック" panose="020B0609070205080204" pitchFamily="49" charset="-128"/>
            </a:rPr>
            <a:t>78.1</a:t>
          </a:r>
          <a:r>
            <a:rPr lang="ja-JP" altLang="en-US" sz="1000">
              <a:latin typeface="ＭＳ ゴシック" panose="020B0609070205080204" pitchFamily="49" charset="-128"/>
              <a:ea typeface="ＭＳ ゴシック" panose="020B0609070205080204" pitchFamily="49" charset="-128"/>
            </a:rPr>
            <a:t>％であり、前回調査（</a:t>
          </a:r>
          <a:r>
            <a:rPr lang="en-US" altLang="ja-JP" sz="1000">
              <a:latin typeface="ＭＳ ゴシック" panose="020B0609070205080204" pitchFamily="49" charset="-128"/>
              <a:ea typeface="ＭＳ ゴシック" panose="020B0609070205080204" pitchFamily="49" charset="-128"/>
            </a:rPr>
            <a:t>75.2</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2.9</a:t>
          </a:r>
          <a:r>
            <a:rPr lang="ja-JP" altLang="en-US" sz="1000">
              <a:latin typeface="ＭＳ ゴシック" panose="020B0609070205080204" pitchFamily="49" charset="-128"/>
              <a:ea typeface="ＭＳ ゴシック" panose="020B0609070205080204" pitchFamily="49" charset="-128"/>
            </a:rPr>
            <a:t>ポイント増加した。一方で「ない」</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21.7</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latin typeface="ＭＳ ゴシック" panose="020B0609070205080204" pitchFamily="49" charset="-128"/>
              <a:ea typeface="ＭＳ ゴシック" panose="020B0609070205080204" pitchFamily="49" charset="-128"/>
            </a:rPr>
            <a:t>と回答したものは前回調査（</a:t>
          </a:r>
          <a:r>
            <a:rPr lang="en-US" altLang="ja-JP" sz="1000">
              <a:latin typeface="ＭＳ ゴシック" panose="020B0609070205080204" pitchFamily="49" charset="-128"/>
              <a:ea typeface="ＭＳ ゴシック" panose="020B0609070205080204" pitchFamily="49" charset="-128"/>
            </a:rPr>
            <a:t>24.8</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3.1</a:t>
          </a:r>
          <a:r>
            <a:rPr lang="ja-JP" altLang="en-US" sz="1000">
              <a:latin typeface="ＭＳ ゴシック" panose="020B0609070205080204" pitchFamily="49" charset="-128"/>
              <a:ea typeface="ＭＳ ゴシック" panose="020B0609070205080204" pitchFamily="49" charset="-128"/>
            </a:rPr>
            <a:t>ポイント減少している。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男女別にみると、「ある」と回答した男性保護者（</a:t>
          </a:r>
          <a:r>
            <a:rPr lang="en-US" altLang="ja-JP" sz="1000">
              <a:latin typeface="ＭＳ ゴシック" panose="020B0609070205080204" pitchFamily="49" charset="-128"/>
              <a:ea typeface="ＭＳ ゴシック" panose="020B0609070205080204" pitchFamily="49" charset="-128"/>
            </a:rPr>
            <a:t>68.5</a:t>
          </a:r>
          <a:r>
            <a:rPr lang="ja-JP" altLang="en-US" sz="1000">
              <a:latin typeface="ＭＳ ゴシック" panose="020B0609070205080204" pitchFamily="49" charset="-128"/>
              <a:ea typeface="ＭＳ ゴシック" panose="020B0609070205080204" pitchFamily="49" charset="-128"/>
            </a:rPr>
            <a:t>％）は、女性保護者（</a:t>
          </a:r>
          <a:r>
            <a:rPr lang="en-US" altLang="ja-JP" sz="1000">
              <a:latin typeface="ＭＳ ゴシック" panose="020B0609070205080204" pitchFamily="49" charset="-128"/>
              <a:ea typeface="ＭＳ ゴシック" panose="020B0609070205080204" pitchFamily="49" charset="-128"/>
            </a:rPr>
            <a:t>80.2</a:t>
          </a:r>
          <a:r>
            <a:rPr lang="ja-JP" altLang="en-US" sz="1000">
              <a:latin typeface="ＭＳ ゴシック" panose="020B0609070205080204" pitchFamily="49" charset="-128"/>
              <a:ea typeface="ＭＳ ゴシック" panose="020B0609070205080204" pitchFamily="49" charset="-128"/>
            </a:rPr>
            <a:t>％）と女性の方が</a:t>
          </a:r>
          <a:r>
            <a:rPr lang="en-US" altLang="ja-JP" sz="1000">
              <a:latin typeface="ＭＳ ゴシック" panose="020B0609070205080204" pitchFamily="49" charset="-128"/>
              <a:ea typeface="ＭＳ ゴシック" panose="020B0609070205080204" pitchFamily="49" charset="-128"/>
            </a:rPr>
            <a:t>11.7</a:t>
          </a:r>
          <a:r>
            <a:rPr lang="ja-JP" altLang="en-US" sz="1000">
              <a:latin typeface="ＭＳ ゴシック" panose="020B0609070205080204" pitchFamily="49" charset="-128"/>
              <a:ea typeface="ＭＳ ゴシック" panose="020B0609070205080204" pitchFamily="49" charset="-128"/>
            </a:rPr>
            <a:t>ポイント高い。同様に「ない」と回答した男性保護者（</a:t>
          </a:r>
          <a:r>
            <a:rPr lang="en-US" altLang="ja-JP" sz="1000">
              <a:latin typeface="ＭＳ ゴシック" panose="020B0609070205080204" pitchFamily="49" charset="-128"/>
              <a:ea typeface="ＭＳ ゴシック" panose="020B0609070205080204" pitchFamily="49" charset="-128"/>
            </a:rPr>
            <a:t>31.5</a:t>
          </a:r>
          <a:r>
            <a:rPr lang="ja-JP" altLang="en-US" sz="1000">
              <a:latin typeface="ＭＳ ゴシック" panose="020B0609070205080204" pitchFamily="49" charset="-128"/>
              <a:ea typeface="ＭＳ ゴシック" panose="020B0609070205080204" pitchFamily="49" charset="-128"/>
            </a:rPr>
            <a:t>％）は、女性保護者（</a:t>
          </a:r>
          <a:r>
            <a:rPr lang="en-US" altLang="ja-JP" sz="1000">
              <a:latin typeface="ＭＳ ゴシック" panose="020B0609070205080204" pitchFamily="49" charset="-128"/>
              <a:ea typeface="ＭＳ ゴシック" panose="020B0609070205080204" pitchFamily="49" charset="-128"/>
            </a:rPr>
            <a:t>19.5</a:t>
          </a:r>
          <a:r>
            <a:rPr lang="ja-JP" altLang="en-US" sz="1000">
              <a:latin typeface="ＭＳ ゴシック" panose="020B0609070205080204" pitchFamily="49" charset="-128"/>
              <a:ea typeface="ＭＳ ゴシック" panose="020B0609070205080204" pitchFamily="49" charset="-128"/>
            </a:rPr>
            <a:t>％）と</a:t>
          </a:r>
          <a:r>
            <a:rPr lang="en-US" altLang="ja-JP" sz="1000">
              <a:latin typeface="ＭＳ ゴシック" panose="020B0609070205080204" pitchFamily="49" charset="-128"/>
              <a:ea typeface="ＭＳ ゴシック" panose="020B0609070205080204" pitchFamily="49" charset="-128"/>
            </a:rPr>
            <a:t>12.0</a:t>
          </a:r>
          <a:r>
            <a:rPr lang="ja-JP" altLang="en-US" sz="1000">
              <a:latin typeface="ＭＳ ゴシック" panose="020B0609070205080204" pitchFamily="49" charset="-128"/>
              <a:ea typeface="ＭＳ ゴシック" panose="020B0609070205080204" pitchFamily="49" charset="-128"/>
            </a:rPr>
            <a:t>ポイント男性の方が高い。</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前回調査と同様の傾向であるが、前回調査（男性</a:t>
          </a:r>
          <a:r>
            <a:rPr lang="en-US" altLang="ja-JP" sz="1000">
              <a:latin typeface="ＭＳ ゴシック" panose="020B0609070205080204" pitchFamily="49" charset="-128"/>
              <a:ea typeface="ＭＳ ゴシック" panose="020B0609070205080204" pitchFamily="49" charset="-128"/>
            </a:rPr>
            <a:t>57.9</a:t>
          </a:r>
          <a:r>
            <a:rPr lang="ja-JP" altLang="en-US" sz="1000">
              <a:latin typeface="ＭＳ ゴシック" panose="020B0609070205080204" pitchFamily="49" charset="-128"/>
              <a:ea typeface="ＭＳ ゴシック" panose="020B0609070205080204" pitchFamily="49" charset="-128"/>
            </a:rPr>
            <a:t>％　女性</a:t>
          </a:r>
          <a:r>
            <a:rPr lang="en-US" altLang="ja-JP" sz="1000">
              <a:latin typeface="ＭＳ ゴシック" panose="020B0609070205080204" pitchFamily="49" charset="-128"/>
              <a:ea typeface="ＭＳ ゴシック" panose="020B0609070205080204" pitchFamily="49" charset="-128"/>
            </a:rPr>
            <a:t>79.4</a:t>
          </a:r>
          <a:r>
            <a:rPr lang="ja-JP" altLang="en-US" sz="1000">
              <a:latin typeface="ＭＳ ゴシック" panose="020B0609070205080204" pitchFamily="49" charset="-128"/>
              <a:ea typeface="ＭＳ ゴシック" panose="020B0609070205080204" pitchFamily="49" charset="-128"/>
            </a:rPr>
            <a:t>％）時の差</a:t>
          </a:r>
          <a:r>
            <a:rPr lang="en-US" altLang="ja-JP" sz="1000">
              <a:latin typeface="ＭＳ ゴシック" panose="020B0609070205080204" pitchFamily="49" charset="-128"/>
              <a:ea typeface="ＭＳ ゴシック" panose="020B0609070205080204" pitchFamily="49" charset="-128"/>
            </a:rPr>
            <a:t>21.5</a:t>
          </a:r>
          <a:r>
            <a:rPr lang="ja-JP" altLang="en-US" sz="1000">
              <a:latin typeface="ＭＳ ゴシック" panose="020B0609070205080204" pitchFamily="49" charset="-128"/>
              <a:ea typeface="ＭＳ ゴシック" panose="020B0609070205080204" pitchFamily="49" charset="-128"/>
            </a:rPr>
            <a:t>ポイントからは</a:t>
          </a:r>
          <a:r>
            <a:rPr lang="en-US" altLang="ja-JP" sz="1000">
              <a:latin typeface="ＭＳ ゴシック" panose="020B0609070205080204" pitchFamily="49" charset="-128"/>
              <a:ea typeface="ＭＳ ゴシック" panose="020B0609070205080204" pitchFamily="49" charset="-128"/>
            </a:rPr>
            <a:t>9.8</a:t>
          </a:r>
          <a:r>
            <a:rPr lang="ja-JP" altLang="en-US" sz="1000">
              <a:latin typeface="ＭＳ ゴシック" panose="020B0609070205080204" pitchFamily="49" charset="-128"/>
              <a:ea typeface="ＭＳ ゴシック" panose="020B0609070205080204" pitchFamily="49" charset="-128"/>
            </a:rPr>
            <a:t>ポイント差が縮まった。</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513</xdr:row>
      <xdr:rowOff>51210</xdr:rowOff>
    </xdr:from>
    <xdr:to>
      <xdr:col>12</xdr:col>
      <xdr:colOff>163870</xdr:colOff>
      <xdr:row>532</xdr:row>
      <xdr:rowOff>30725</xdr:rowOff>
    </xdr:to>
    <xdr:sp macro="" textlink="">
      <xdr:nvSpPr>
        <xdr:cNvPr id="185" name="Text Box 1025">
          <a:extLst>
            <a:ext uri="{FF2B5EF4-FFF2-40B4-BE49-F238E27FC236}">
              <a16:creationId xmlns:a16="http://schemas.microsoft.com/office/drawing/2014/main" id="{A657EDEC-00BE-4690-A166-EF8B417A24C1}"/>
            </a:ext>
          </a:extLst>
        </xdr:cNvPr>
        <xdr:cNvSpPr txBox="1">
          <a:spLocks noChangeArrowheads="1"/>
        </xdr:cNvSpPr>
      </xdr:nvSpPr>
      <xdr:spPr bwMode="auto">
        <a:xfrm>
          <a:off x="102419" y="79436452"/>
          <a:ext cx="5776451" cy="2898467"/>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子どもから相談された悩みごとの内容については、「</a:t>
          </a:r>
          <a:r>
            <a:rPr lang="ja-JP" altLang="ja-JP" sz="1000">
              <a:effectLst/>
              <a:latin typeface="+mn-lt"/>
              <a:ea typeface="+mn-ea"/>
              <a:cs typeface="+mn-cs"/>
            </a:rPr>
            <a:t>勉強や進学のこと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66.7</a:t>
          </a:r>
          <a:r>
            <a:rPr lang="ja-JP" altLang="en-US" sz="1000">
              <a:latin typeface="ＭＳ ゴシック" panose="020B0609070205080204" pitchFamily="49" charset="-128"/>
              <a:ea typeface="ＭＳ ゴシック" panose="020B0609070205080204" pitchFamily="49" charset="-128"/>
            </a:rPr>
            <a:t>％）の割合が最も高く、次いで「</a:t>
          </a:r>
          <a:r>
            <a:rPr lang="ja-JP" altLang="ja-JP" sz="1000">
              <a:effectLst/>
              <a:latin typeface="+mn-lt"/>
              <a:ea typeface="+mn-ea"/>
              <a:cs typeface="+mn-cs"/>
            </a:rPr>
            <a:t>部活動・サークル活動のこと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66.4</a:t>
          </a:r>
          <a:r>
            <a:rPr lang="ja-JP" altLang="en-US" sz="1000">
              <a:latin typeface="ＭＳ ゴシック" panose="020B0609070205080204" pitchFamily="49" charset="-128"/>
              <a:ea typeface="ＭＳ ゴシック" panose="020B0609070205080204" pitchFamily="49" charset="-128"/>
            </a:rPr>
            <a:t>％）、「友達のこと」（</a:t>
          </a:r>
          <a:r>
            <a:rPr lang="en-US" altLang="ja-JP" sz="1000">
              <a:latin typeface="ＭＳ ゴシック" panose="020B0609070205080204" pitchFamily="49" charset="-128"/>
              <a:ea typeface="ＭＳ ゴシック" panose="020B0609070205080204" pitchFamily="49" charset="-128"/>
            </a:rPr>
            <a:t>59.3</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effectLst/>
              <a:latin typeface="ＭＳ ゴシック" panose="020B0609070205080204" pitchFamily="49" charset="-128"/>
              <a:ea typeface="ＭＳ ゴシック" panose="020B0609070205080204" pitchFamily="49" charset="-128"/>
              <a:cs typeface="+mn-cs"/>
            </a:rPr>
            <a:t>前回調査と比較すると、</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先生のこと</a:t>
          </a:r>
          <a:r>
            <a:rPr lang="ja-JP" altLang="ja-JP" sz="1000">
              <a:effectLst/>
              <a:latin typeface="ＭＳ ゴシック" panose="020B0609070205080204" pitchFamily="49" charset="-128"/>
              <a:ea typeface="ＭＳ ゴシック" panose="020B0609070205080204" pitchFamily="49" charset="-128"/>
              <a:cs typeface="+mn-cs"/>
            </a:rPr>
            <a:t>」（</a:t>
          </a:r>
          <a:r>
            <a:rPr lang="en-US" altLang="ja-JP" sz="1000">
              <a:effectLst/>
              <a:latin typeface="ＭＳ ゴシック" panose="020B0609070205080204" pitchFamily="49" charset="-128"/>
              <a:ea typeface="ＭＳ ゴシック" panose="020B0609070205080204" pitchFamily="49" charset="-128"/>
              <a:cs typeface="+mn-cs"/>
            </a:rPr>
            <a:t>30.7</a:t>
          </a:r>
          <a:r>
            <a:rPr lang="ja-JP" altLang="ja-JP" sz="1000">
              <a:effectLst/>
              <a:latin typeface="ＭＳ ゴシック" panose="020B0609070205080204" pitchFamily="49" charset="-128"/>
              <a:ea typeface="ＭＳ ゴシック" panose="020B0609070205080204" pitchFamily="49" charset="-128"/>
              <a:cs typeface="+mn-cs"/>
            </a:rPr>
            <a:t>％）は</a:t>
          </a:r>
          <a:r>
            <a:rPr lang="ja-JP" altLang="en-US" sz="1000">
              <a:effectLst/>
              <a:latin typeface="ＭＳ ゴシック" panose="020B0609070205080204" pitchFamily="49" charset="-128"/>
              <a:ea typeface="ＭＳ ゴシック" panose="020B0609070205080204" pitchFamily="49" charset="-128"/>
              <a:cs typeface="+mn-cs"/>
            </a:rPr>
            <a:t>、前回調査（</a:t>
          </a:r>
          <a:r>
            <a:rPr lang="en-US" altLang="ja-JP" sz="1000">
              <a:effectLst/>
              <a:latin typeface="ＭＳ ゴシック" panose="020B0609070205080204" pitchFamily="49" charset="-128"/>
              <a:ea typeface="ＭＳ ゴシック" panose="020B0609070205080204" pitchFamily="49" charset="-128"/>
              <a:cs typeface="+mn-cs"/>
            </a:rPr>
            <a:t>25.8</a:t>
          </a:r>
          <a:r>
            <a:rPr lang="ja-JP" altLang="en-US" sz="1000">
              <a:effectLst/>
              <a:latin typeface="ＭＳ ゴシック" panose="020B0609070205080204" pitchFamily="49" charset="-128"/>
              <a:ea typeface="ＭＳ ゴシック" panose="020B0609070205080204" pitchFamily="49" charset="-128"/>
              <a:cs typeface="+mn-cs"/>
            </a:rPr>
            <a:t>％）より</a:t>
          </a:r>
          <a:r>
            <a:rPr lang="en-US" altLang="ja-JP" sz="1000">
              <a:effectLst/>
              <a:latin typeface="ＭＳ ゴシック" panose="020B0609070205080204" pitchFamily="49" charset="-128"/>
              <a:ea typeface="ＭＳ ゴシック" panose="020B0609070205080204" pitchFamily="49" charset="-128"/>
              <a:cs typeface="+mn-cs"/>
            </a:rPr>
            <a:t>4.9</a:t>
          </a:r>
          <a:r>
            <a:rPr lang="ja-JP" altLang="ja-JP" sz="1000">
              <a:effectLst/>
              <a:latin typeface="ＭＳ ゴシック" panose="020B0609070205080204" pitchFamily="49" charset="-128"/>
              <a:ea typeface="ＭＳ ゴシック" panose="020B0609070205080204" pitchFamily="49" charset="-128"/>
              <a:cs typeface="+mn-cs"/>
            </a:rPr>
            <a:t>ポイント</a:t>
          </a:r>
          <a:r>
            <a:rPr lang="ja-JP" altLang="en-US" sz="1000">
              <a:effectLst/>
              <a:latin typeface="ＭＳ ゴシック" panose="020B0609070205080204" pitchFamily="49" charset="-128"/>
              <a:ea typeface="ＭＳ ゴシック" panose="020B0609070205080204" pitchFamily="49" charset="-128"/>
              <a:cs typeface="+mn-cs"/>
            </a:rPr>
            <a:t>増加</a:t>
          </a:r>
          <a:r>
            <a:rPr lang="ja-JP" altLang="ja-JP" sz="1000">
              <a:effectLst/>
              <a:latin typeface="ＭＳ ゴシック" panose="020B0609070205080204" pitchFamily="49" charset="-128"/>
              <a:ea typeface="ＭＳ ゴシック" panose="020B0609070205080204" pitchFamily="49" charset="-128"/>
              <a:cs typeface="+mn-cs"/>
            </a:rPr>
            <a:t>し</a:t>
          </a:r>
          <a:r>
            <a:rPr lang="ja-JP" altLang="en-US" sz="1000">
              <a:effectLst/>
              <a:latin typeface="ＭＳ ゴシック" panose="020B0609070205080204" pitchFamily="49" charset="-128"/>
              <a:ea typeface="ＭＳ ゴシック" panose="020B0609070205080204" pitchFamily="49" charset="-128"/>
              <a:cs typeface="+mn-cs"/>
            </a:rPr>
            <a:t>ている</a:t>
          </a:r>
          <a:r>
            <a:rPr lang="ja-JP" altLang="ja-JP" sz="1000">
              <a:effectLst/>
              <a:latin typeface="ＭＳ ゴシック" panose="020B0609070205080204" pitchFamily="49" charset="-128"/>
              <a:ea typeface="ＭＳ ゴシック" panose="020B0609070205080204" pitchFamily="49" charset="-128"/>
              <a:cs typeface="+mn-cs"/>
            </a:rPr>
            <a:t>。</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男女別にみると、</a:t>
          </a:r>
          <a:r>
            <a:rPr lang="ja-JP" altLang="ja-JP" sz="1000">
              <a:effectLst/>
              <a:latin typeface="ＭＳ ゴシック" panose="020B0609070205080204" pitchFamily="49" charset="-128"/>
              <a:ea typeface="ＭＳ ゴシック" panose="020B0609070205080204" pitchFamily="49" charset="-128"/>
              <a:cs typeface="+mn-cs"/>
            </a:rPr>
            <a:t>「</a:t>
          </a:r>
          <a:r>
            <a:rPr lang="ja-JP" altLang="ja-JP" sz="1000">
              <a:effectLst/>
              <a:latin typeface="+mn-lt"/>
              <a:ea typeface="+mn-ea"/>
              <a:cs typeface="+mn-cs"/>
            </a:rPr>
            <a:t>友達のこと</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と回答したのは</a:t>
          </a:r>
          <a:r>
            <a:rPr lang="ja-JP" altLang="ja-JP" sz="1000">
              <a:effectLst/>
              <a:latin typeface="ＭＳ ゴシック" panose="020B0609070205080204" pitchFamily="49" charset="-128"/>
              <a:ea typeface="ＭＳ ゴシック" panose="020B0609070205080204" pitchFamily="49" charset="-128"/>
              <a:cs typeface="+mn-cs"/>
            </a:rPr>
            <a:t>男性保護者（</a:t>
          </a:r>
          <a:r>
            <a:rPr lang="en-US" altLang="ja-JP" sz="1000">
              <a:effectLst/>
              <a:latin typeface="ＭＳ ゴシック" panose="020B0609070205080204" pitchFamily="49" charset="-128"/>
              <a:ea typeface="ＭＳ ゴシック" panose="020B0609070205080204" pitchFamily="49" charset="-128"/>
              <a:cs typeface="+mn-cs"/>
            </a:rPr>
            <a:t>42.6</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a:t>
          </a:r>
          <a:r>
            <a:rPr lang="ja-JP" altLang="ja-JP" sz="1000">
              <a:effectLst/>
              <a:latin typeface="ＭＳ ゴシック" panose="020B0609070205080204" pitchFamily="49" charset="-128"/>
              <a:ea typeface="ＭＳ ゴシック" panose="020B0609070205080204" pitchFamily="49" charset="-128"/>
              <a:cs typeface="+mn-cs"/>
            </a:rPr>
            <a:t>女性保護者（</a:t>
          </a:r>
          <a:r>
            <a:rPr lang="en-US" altLang="ja-JP" sz="1000">
              <a:effectLst/>
              <a:latin typeface="ＭＳ ゴシック" panose="020B0609070205080204" pitchFamily="49" charset="-128"/>
              <a:ea typeface="ＭＳ ゴシック" panose="020B0609070205080204" pitchFamily="49" charset="-128"/>
              <a:cs typeface="+mn-cs"/>
            </a:rPr>
            <a:t>62.5</a:t>
          </a:r>
          <a:r>
            <a:rPr lang="ja-JP" altLang="ja-JP" sz="1000">
              <a:effectLst/>
              <a:latin typeface="ＭＳ ゴシック" panose="020B0609070205080204" pitchFamily="49" charset="-128"/>
              <a:ea typeface="ＭＳ ゴシック" panose="020B0609070205080204" pitchFamily="49" charset="-128"/>
              <a:cs typeface="+mn-cs"/>
            </a:rPr>
            <a:t>％）</a:t>
          </a:r>
          <a:r>
            <a:rPr lang="ja-JP" altLang="en-US" sz="1000">
              <a:effectLst/>
              <a:latin typeface="ＭＳ ゴシック" panose="020B0609070205080204" pitchFamily="49" charset="-128"/>
              <a:ea typeface="ＭＳ ゴシック" panose="020B0609070205080204" pitchFamily="49" charset="-128"/>
              <a:cs typeface="+mn-cs"/>
            </a:rPr>
            <a:t>で</a:t>
          </a:r>
          <a:r>
            <a:rPr lang="ja-JP" altLang="ja-JP" sz="1000">
              <a:effectLst/>
              <a:latin typeface="ＭＳ ゴシック" panose="020B0609070205080204" pitchFamily="49" charset="-128"/>
              <a:ea typeface="ＭＳ ゴシック" panose="020B0609070205080204" pitchFamily="49" charset="-128"/>
              <a:cs typeface="+mn-cs"/>
            </a:rPr>
            <a:t>、</a:t>
          </a:r>
          <a:endParaRPr lang="en-US" altLang="ja-JP" sz="1000">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000">
              <a:effectLst/>
              <a:latin typeface="ＭＳ ゴシック" panose="020B0609070205080204" pitchFamily="49" charset="-128"/>
              <a:ea typeface="ＭＳ ゴシック" panose="020B0609070205080204" pitchFamily="49" charset="-128"/>
              <a:cs typeface="+mn-cs"/>
            </a:rPr>
            <a:t>女性の方が</a:t>
          </a:r>
          <a:r>
            <a:rPr lang="en-US" altLang="ja-JP" sz="1000">
              <a:effectLst/>
              <a:latin typeface="ＭＳ ゴシック" panose="020B0609070205080204" pitchFamily="49" charset="-128"/>
              <a:ea typeface="ＭＳ ゴシック" panose="020B0609070205080204" pitchFamily="49" charset="-128"/>
              <a:cs typeface="+mn-cs"/>
            </a:rPr>
            <a:t>19.9</a:t>
          </a:r>
          <a:r>
            <a:rPr lang="ja-JP" altLang="ja-JP" sz="1000">
              <a:effectLst/>
              <a:latin typeface="ＭＳ ゴシック" panose="020B0609070205080204" pitchFamily="49" charset="-128"/>
              <a:ea typeface="ＭＳ ゴシック" panose="020B0609070205080204" pitchFamily="49" charset="-128"/>
              <a:cs typeface="+mn-cs"/>
            </a:rPr>
            <a:t>ポイント高い。</a:t>
          </a:r>
          <a:r>
            <a:rPr lang="ja-JP" altLang="en-US" sz="1000">
              <a:latin typeface="ＭＳ ゴシック" panose="020B0609070205080204" pitchFamily="49" charset="-128"/>
              <a:ea typeface="ＭＳ ゴシック" panose="020B0609070205080204" pitchFamily="49" charset="-128"/>
            </a:rPr>
            <a:t>「</a:t>
          </a:r>
          <a:r>
            <a:rPr lang="ja-JP" altLang="ja-JP" sz="1000">
              <a:effectLst/>
              <a:latin typeface="+mn-lt"/>
              <a:ea typeface="+mn-ea"/>
              <a:cs typeface="+mn-cs"/>
            </a:rPr>
            <a:t>勉強や進学のこと</a:t>
          </a:r>
          <a:r>
            <a:rPr lang="ja-JP" altLang="en-US" sz="1000">
              <a:latin typeface="ＭＳ ゴシック" panose="020B0609070205080204" pitchFamily="49" charset="-128"/>
              <a:ea typeface="ＭＳ ゴシック" panose="020B0609070205080204" pitchFamily="49" charset="-128"/>
            </a:rPr>
            <a:t>」については男性保護者（</a:t>
          </a:r>
          <a:r>
            <a:rPr lang="en-US" altLang="ja-JP" sz="1000">
              <a:latin typeface="ＭＳ ゴシック" panose="020B0609070205080204" pitchFamily="49" charset="-128"/>
              <a:ea typeface="ＭＳ ゴシック" panose="020B0609070205080204" pitchFamily="49" charset="-128"/>
            </a:rPr>
            <a:t>78.7</a:t>
          </a:r>
          <a:r>
            <a:rPr lang="ja-JP" altLang="en-US" sz="1000">
              <a:latin typeface="ＭＳ ゴシック" panose="020B0609070205080204" pitchFamily="49" charset="-128"/>
              <a:ea typeface="ＭＳ ゴシック" panose="020B0609070205080204" pitchFamily="49" charset="-128"/>
            </a:rPr>
            <a:t>％）は、女性保護者（</a:t>
          </a:r>
          <a:r>
            <a:rPr lang="en-US" altLang="ja-JP" sz="1000">
              <a:latin typeface="ＭＳ ゴシック" panose="020B0609070205080204" pitchFamily="49" charset="-128"/>
              <a:ea typeface="ＭＳ ゴシック" panose="020B0609070205080204" pitchFamily="49" charset="-128"/>
            </a:rPr>
            <a:t>64.4</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14.3</a:t>
          </a:r>
          <a:r>
            <a:rPr lang="ja-JP" altLang="en-US" sz="1000">
              <a:latin typeface="ＭＳ ゴシック" panose="020B0609070205080204" pitchFamily="49" charset="-128"/>
              <a:ea typeface="ＭＳ ゴシック" panose="020B0609070205080204" pitchFamily="49" charset="-128"/>
            </a:rPr>
            <a:t>ポイント高い。</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男性保護者が多く相談されているのは「</a:t>
          </a:r>
          <a:r>
            <a:rPr lang="ja-JP" altLang="ja-JP" sz="1000">
              <a:effectLst/>
              <a:latin typeface="+mn-lt"/>
              <a:ea typeface="+mn-ea"/>
              <a:cs typeface="+mn-cs"/>
            </a:rPr>
            <a:t>勉強や進学のこと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78.7</a:t>
          </a:r>
          <a:r>
            <a:rPr lang="ja-JP" altLang="en-US" sz="1000">
              <a:latin typeface="ＭＳ ゴシック" panose="020B0609070205080204" pitchFamily="49" charset="-128"/>
              <a:ea typeface="ＭＳ ゴシック" panose="020B0609070205080204" pitchFamily="49" charset="-128"/>
            </a:rPr>
            <a:t>％）であり、次いで「</a:t>
          </a:r>
          <a:r>
            <a:rPr lang="ja-JP" altLang="ja-JP" sz="1000">
              <a:effectLst/>
              <a:latin typeface="+mn-lt"/>
              <a:ea typeface="+mn-ea"/>
              <a:cs typeface="+mn-cs"/>
            </a:rPr>
            <a:t>部活動・サークル活動のこと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77.0</a:t>
          </a:r>
          <a:r>
            <a:rPr lang="ja-JP" altLang="en-US" sz="1000">
              <a:latin typeface="ＭＳ ゴシック" panose="020B0609070205080204" pitchFamily="49" charset="-128"/>
              <a:ea typeface="ＭＳ ゴシック" panose="020B0609070205080204" pitchFamily="49" charset="-128"/>
            </a:rPr>
            <a:t>％）、「友達のこと」（</a:t>
          </a:r>
          <a:r>
            <a:rPr lang="en-US" altLang="ja-JP" sz="1000">
              <a:latin typeface="ＭＳ ゴシック" panose="020B0609070205080204" pitchFamily="49" charset="-128"/>
              <a:ea typeface="ＭＳ ゴシック" panose="020B0609070205080204" pitchFamily="49" charset="-128"/>
            </a:rPr>
            <a:t>42.6</a:t>
          </a:r>
          <a:r>
            <a:rPr lang="ja-JP" altLang="en-US" sz="1000">
              <a:latin typeface="ＭＳ ゴシック" panose="020B0609070205080204" pitchFamily="49" charset="-128"/>
              <a:ea typeface="ＭＳ ゴシック" panose="020B0609070205080204" pitchFamily="49" charset="-128"/>
            </a:rPr>
            <a:t>％）と続く。一方、女性保護者が多く相談をされているのは「</a:t>
          </a:r>
          <a:r>
            <a:rPr lang="ja-JP" altLang="ja-JP" sz="1000">
              <a:effectLst/>
              <a:latin typeface="ＭＳ ゴシック" panose="020B0609070205080204" pitchFamily="49" charset="-128"/>
              <a:ea typeface="ＭＳ ゴシック" panose="020B0609070205080204" pitchFamily="49" charset="-128"/>
              <a:cs typeface="+mn-cs"/>
            </a:rPr>
            <a:t>勉強や進学のこと</a:t>
          </a:r>
          <a:r>
            <a:rPr lang="ja-JP" altLang="en-US" sz="1000">
              <a:latin typeface="ＭＳ ゴシック" panose="020B0609070205080204" pitchFamily="49" charset="-128"/>
              <a:ea typeface="ＭＳ ゴシック" panose="020B0609070205080204" pitchFamily="49" charset="-128"/>
            </a:rPr>
            <a:t>」と「</a:t>
          </a:r>
          <a:r>
            <a:rPr lang="ja-JP" altLang="ja-JP" sz="1000">
              <a:effectLst/>
              <a:latin typeface="+mn-lt"/>
              <a:ea typeface="+mn-ea"/>
              <a:cs typeface="+mn-cs"/>
            </a:rPr>
            <a:t>部活動・サークル活動のこと</a:t>
          </a:r>
          <a:r>
            <a:rPr lang="ja-JP" altLang="en-US" sz="1000">
              <a:latin typeface="ＭＳ ゴシック" panose="020B0609070205080204" pitchFamily="49" charset="-128"/>
              <a:ea typeface="ＭＳ ゴシック" panose="020B0609070205080204" pitchFamily="49" charset="-128"/>
            </a:rPr>
            <a:t>」（それぞれ</a:t>
          </a:r>
          <a:r>
            <a:rPr lang="en-US" altLang="ja-JP" sz="1000">
              <a:latin typeface="ＭＳ ゴシック" panose="020B0609070205080204" pitchFamily="49" charset="-128"/>
              <a:ea typeface="ＭＳ ゴシック" panose="020B0609070205080204" pitchFamily="49" charset="-128"/>
            </a:rPr>
            <a:t>64.4</a:t>
          </a:r>
          <a:r>
            <a:rPr lang="ja-JP" altLang="en-US" sz="1000">
              <a:latin typeface="ＭＳ ゴシック" panose="020B0609070205080204" pitchFamily="49" charset="-128"/>
              <a:ea typeface="ＭＳ ゴシック" panose="020B0609070205080204" pitchFamily="49" charset="-128"/>
            </a:rPr>
            <a:t>％）、次いで「友達のこと」（</a:t>
          </a:r>
          <a:r>
            <a:rPr lang="en-US" altLang="ja-JP" sz="1000">
              <a:latin typeface="ＭＳ ゴシック" panose="020B0609070205080204" pitchFamily="49" charset="-128"/>
              <a:ea typeface="ＭＳ ゴシック" panose="020B0609070205080204" pitchFamily="49" charset="-128"/>
            </a:rPr>
            <a:t>62.5</a:t>
          </a:r>
          <a:r>
            <a:rPr lang="ja-JP" altLang="en-US" sz="1000">
              <a:latin typeface="ＭＳ ゴシック" panose="020B0609070205080204" pitchFamily="49" charset="-128"/>
              <a:ea typeface="ＭＳ ゴシック" panose="020B0609070205080204" pitchFamily="49" charset="-128"/>
            </a:rPr>
            <a:t>％）となっている。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少年に対して、悩みの内容に関して行った調査では「勉強や進学のこと」（</a:t>
          </a:r>
          <a:r>
            <a:rPr lang="en-US" altLang="ja-JP" sz="1000">
              <a:latin typeface="ＭＳ ゴシック" panose="020B0609070205080204" pitchFamily="49" charset="-128"/>
              <a:ea typeface="ＭＳ ゴシック" panose="020B0609070205080204" pitchFamily="49" charset="-128"/>
            </a:rPr>
            <a:t>57.0</a:t>
          </a:r>
          <a:r>
            <a:rPr lang="ja-JP" altLang="en-US" sz="1000">
              <a:latin typeface="ＭＳ ゴシック" panose="020B0609070205080204" pitchFamily="49" charset="-128"/>
              <a:ea typeface="ＭＳ ゴシック" panose="020B0609070205080204" pitchFamily="49" charset="-128"/>
            </a:rPr>
            <a:t>％）の割合が最</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も高く、次いで「性格・容姿のこと」（</a:t>
          </a:r>
          <a:r>
            <a:rPr lang="en-US" altLang="ja-JP" sz="1000">
              <a:latin typeface="ＭＳ ゴシック" panose="020B0609070205080204" pitchFamily="49" charset="-128"/>
              <a:ea typeface="ＭＳ ゴシック" panose="020B0609070205080204" pitchFamily="49" charset="-128"/>
            </a:rPr>
            <a:t>20.7</a:t>
          </a:r>
          <a:r>
            <a:rPr lang="ja-JP" altLang="en-US" sz="1000">
              <a:latin typeface="ＭＳ ゴシック" panose="020B0609070205080204" pitchFamily="49" charset="-128"/>
              <a:ea typeface="ＭＳ ゴシック" panose="020B0609070205080204" pitchFamily="49" charset="-128"/>
            </a:rPr>
            <a:t>％）、「就職のこと」（</a:t>
          </a:r>
          <a:r>
            <a:rPr lang="en-US" altLang="ja-JP" sz="1000">
              <a:latin typeface="ＭＳ ゴシック" panose="020B0609070205080204" pitchFamily="49" charset="-128"/>
              <a:ea typeface="ＭＳ ゴシック" panose="020B0609070205080204" pitchFamily="49" charset="-128"/>
            </a:rPr>
            <a:t>18.0</a:t>
          </a:r>
          <a:r>
            <a:rPr lang="ja-JP" altLang="en-US" sz="1000">
              <a:latin typeface="ＭＳ ゴシック" panose="020B0609070205080204" pitchFamily="49" charset="-128"/>
              <a:ea typeface="ＭＳ ゴシック" panose="020B0609070205080204" pitchFamily="49" charset="-128"/>
            </a:rPr>
            <a:t>％）と続くが、保護者では「</a:t>
          </a:r>
          <a:r>
            <a:rPr lang="ja-JP" altLang="ja-JP" sz="1000">
              <a:effectLst/>
              <a:latin typeface="+mn-lt"/>
              <a:ea typeface="+mn-ea"/>
              <a:cs typeface="+mn-cs"/>
            </a:rPr>
            <a:t>勉強や進学のこと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66.7</a:t>
          </a:r>
          <a:r>
            <a:rPr lang="ja-JP" altLang="en-US" sz="1000">
              <a:latin typeface="ＭＳ ゴシック" panose="020B0609070205080204" pitchFamily="49" charset="-128"/>
              <a:ea typeface="ＭＳ ゴシック" panose="020B0609070205080204" pitchFamily="49" charset="-128"/>
            </a:rPr>
            <a:t>％）、「</a:t>
          </a:r>
          <a:r>
            <a:rPr lang="ja-JP" altLang="ja-JP" sz="1000">
              <a:effectLst/>
              <a:latin typeface="+mn-lt"/>
              <a:ea typeface="+mn-ea"/>
              <a:cs typeface="+mn-cs"/>
            </a:rPr>
            <a:t>部活動・サークル活動のこと</a:t>
          </a:r>
          <a:r>
            <a:rPr lang="ja-JP" altLang="en-US" sz="1000">
              <a:latin typeface="ＭＳ ゴシック" panose="020B0609070205080204" pitchFamily="49" charset="-128"/>
              <a:ea typeface="ＭＳ ゴシック" panose="020B0609070205080204" pitchFamily="49" charset="-128"/>
            </a:rPr>
            <a:t>」（</a:t>
          </a:r>
          <a:r>
            <a:rPr lang="en-US" altLang="ja-JP" sz="1000">
              <a:latin typeface="ＭＳ ゴシック" panose="020B0609070205080204" pitchFamily="49" charset="-128"/>
              <a:ea typeface="ＭＳ ゴシック" panose="020B0609070205080204" pitchFamily="49" charset="-128"/>
            </a:rPr>
            <a:t>66.4</a:t>
          </a:r>
          <a:r>
            <a:rPr lang="ja-JP" altLang="en-US" sz="1000">
              <a:latin typeface="ＭＳ ゴシック" panose="020B0609070205080204" pitchFamily="49" charset="-128"/>
              <a:ea typeface="ＭＳ ゴシック" panose="020B0609070205080204" pitchFamily="49" charset="-128"/>
            </a:rPr>
            <a:t>％）、「友達のこと」（</a:t>
          </a:r>
          <a:r>
            <a:rPr lang="en-US" altLang="ja-JP" sz="1000">
              <a:latin typeface="ＭＳ ゴシック" panose="020B0609070205080204" pitchFamily="49" charset="-128"/>
              <a:ea typeface="ＭＳ ゴシック" panose="020B0609070205080204" pitchFamily="49" charset="-128"/>
            </a:rPr>
            <a:t>59.3</a:t>
          </a:r>
          <a:r>
            <a:rPr lang="ja-JP" altLang="en-US" sz="1000">
              <a:latin typeface="ＭＳ ゴシック" panose="020B0609070205080204" pitchFamily="49" charset="-128"/>
              <a:ea typeface="ＭＳ ゴシック" panose="020B0609070205080204" pitchFamily="49" charset="-128"/>
            </a:rPr>
            <a:t>％）の順であり、相違がみられる。</a:t>
          </a:r>
          <a:endParaRPr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603</xdr:row>
      <xdr:rowOff>10242</xdr:rowOff>
    </xdr:from>
    <xdr:to>
      <xdr:col>13</xdr:col>
      <xdr:colOff>5120</xdr:colOff>
      <xdr:row>612</xdr:row>
      <xdr:rowOff>111124</xdr:rowOff>
    </xdr:to>
    <xdr:sp macro="" textlink="">
      <xdr:nvSpPr>
        <xdr:cNvPr id="187" name="Text Box 1075">
          <a:extLst>
            <a:ext uri="{FF2B5EF4-FFF2-40B4-BE49-F238E27FC236}">
              <a16:creationId xmlns:a16="http://schemas.microsoft.com/office/drawing/2014/main" id="{6110DDDB-2BCC-4C6C-88B2-A8B5682F7187}"/>
            </a:ext>
          </a:extLst>
        </xdr:cNvPr>
        <xdr:cNvSpPr txBox="1">
          <a:spLocks noChangeArrowheads="1"/>
        </xdr:cNvSpPr>
      </xdr:nvSpPr>
      <xdr:spPr bwMode="auto">
        <a:xfrm>
          <a:off x="103188" y="91561367"/>
          <a:ext cx="5831245" cy="1458195"/>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保護者が子どもの友達を「ほとんど知っている」と回答したものは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22.5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％、「だいたい知っている」と回答したものは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65.6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％であり、この２つのグループで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％を占める。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87.9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ポイント微増で、この傾向は前回調査と同様である。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男女別にみると、「ほとんど知っている」または「だいたい知っている」と回答した男性（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78.6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ポイント低い。尚、「</a:t>
          </a:r>
          <a:r>
            <a:rPr lang="ja-JP" altLang="ja-JP" sz="1000" b="0" i="0" baseline="0">
              <a:effectLst/>
              <a:latin typeface="+mn-lt"/>
              <a:ea typeface="+mn-ea"/>
              <a:cs typeface="+mn-cs"/>
            </a:rPr>
            <a:t>ほとんど知っている</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」のみの回答であると、男性（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26.3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この傾向も前回調査と同様である。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635</xdr:row>
      <xdr:rowOff>0</xdr:rowOff>
    </xdr:from>
    <xdr:to>
      <xdr:col>13</xdr:col>
      <xdr:colOff>0</xdr:colOff>
      <xdr:row>649</xdr:row>
      <xdr:rowOff>43962</xdr:rowOff>
    </xdr:to>
    <xdr:sp macro="" textlink="">
      <xdr:nvSpPr>
        <xdr:cNvPr id="188" name="Text Box 1025">
          <a:extLst>
            <a:ext uri="{FF2B5EF4-FFF2-40B4-BE49-F238E27FC236}">
              <a16:creationId xmlns:a16="http://schemas.microsoft.com/office/drawing/2014/main" id="{84FFEE20-1230-493C-9A90-F28566527672}"/>
            </a:ext>
          </a:extLst>
        </xdr:cNvPr>
        <xdr:cNvSpPr txBox="1">
          <a:spLocks noChangeArrowheads="1"/>
        </xdr:cNvSpPr>
      </xdr:nvSpPr>
      <xdr:spPr bwMode="auto">
        <a:xfrm>
          <a:off x="102577" y="98319981"/>
          <a:ext cx="5810250" cy="2198077"/>
        </a:xfrm>
        <a:prstGeom prst="rect">
          <a:avLst/>
        </a:prstGeom>
        <a:noFill/>
        <a:ln w="9525">
          <a:noFill/>
          <a:miter lim="800000"/>
          <a:headEnd/>
          <a:tailEnd/>
        </a:ln>
      </xdr:spPr>
      <xdr:txBody>
        <a:bodyPr vertOverflow="clip" wrap="square" lIns="27432" tIns="18288" rIns="0" bIns="18288" anchor="t" anchorCtr="0" upright="1"/>
        <a:lstStyle/>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子どもが家族と一緒にいて楽しそうだと感じる時は、「みんなでテレビを見たり、ゲームをするなど、家族だんらんの時」（</a:t>
          </a:r>
          <a:r>
            <a:rPr lang="en-US" altLang="ja-JP" sz="1000">
              <a:latin typeface="ＭＳ ゴシック" panose="020B0609070205080204" pitchFamily="49" charset="-128"/>
              <a:ea typeface="ＭＳ ゴシック" panose="020B0609070205080204" pitchFamily="49" charset="-128"/>
            </a:rPr>
            <a:t>51.0</a:t>
          </a:r>
          <a:r>
            <a:rPr lang="ja-JP" altLang="en-US" sz="1000">
              <a:latin typeface="ＭＳ ゴシック" panose="020B0609070205080204" pitchFamily="49" charset="-128"/>
              <a:ea typeface="ＭＳ ゴシック" panose="020B0609070205080204" pitchFamily="49" charset="-128"/>
            </a:rPr>
            <a:t>％）の割合が最も高く、次いで「きょうだいで遊んだり、話をしている時」（</a:t>
          </a:r>
          <a:r>
            <a:rPr lang="en-US" altLang="ja-JP" sz="1000">
              <a:latin typeface="ＭＳ ゴシック" panose="020B0609070205080204" pitchFamily="49" charset="-128"/>
              <a:ea typeface="ＭＳ ゴシック" panose="020B0609070205080204" pitchFamily="49" charset="-128"/>
            </a:rPr>
            <a:t>35.5</a:t>
          </a:r>
          <a:r>
            <a:rPr lang="ja-JP" altLang="en-US" sz="1000">
              <a:latin typeface="ＭＳ ゴシック" panose="020B0609070205080204" pitchFamily="49" charset="-128"/>
              <a:ea typeface="ＭＳ ゴシック" panose="020B0609070205080204" pitchFamily="49" charset="-128"/>
            </a:rPr>
            <a:t>％）、「みんなで食事をしている時」（</a:t>
          </a:r>
          <a:r>
            <a:rPr lang="en-US" altLang="ja-JP" sz="1000">
              <a:latin typeface="ＭＳ ゴシック" panose="020B0609070205080204" pitchFamily="49" charset="-128"/>
              <a:ea typeface="ＭＳ ゴシック" panose="020B0609070205080204" pitchFamily="49" charset="-128"/>
            </a:rPr>
            <a:t>34.6</a:t>
          </a:r>
          <a:r>
            <a:rPr lang="ja-JP" altLang="en-US" sz="1000">
              <a:latin typeface="ＭＳ ゴシック" panose="020B0609070205080204" pitchFamily="49" charset="-128"/>
              <a:ea typeface="ＭＳ ゴシック" panose="020B0609070205080204" pitchFamily="49" charset="-128"/>
            </a:rPr>
            <a:t>％）と続く。</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前回調査と比較すると、「家族で買い物に出かけたり、旅行などに行く時」（</a:t>
          </a:r>
          <a:r>
            <a:rPr lang="en-US" altLang="ja-JP" sz="1000">
              <a:latin typeface="ＭＳ ゴシック" panose="020B0609070205080204" pitchFamily="49" charset="-128"/>
              <a:ea typeface="ＭＳ ゴシック" panose="020B0609070205080204" pitchFamily="49" charset="-128"/>
            </a:rPr>
            <a:t>29.5</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35.9</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6.4</a:t>
          </a:r>
          <a:r>
            <a:rPr lang="ja-JP" altLang="en-US" sz="1000">
              <a:latin typeface="ＭＳ ゴシック" panose="020B0609070205080204" pitchFamily="49" charset="-128"/>
              <a:ea typeface="ＭＳ ゴシック" panose="020B0609070205080204" pitchFamily="49" charset="-128"/>
            </a:rPr>
            <a:t>ポイント減少している。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a:latin typeface="ＭＳ ゴシック" panose="020B0609070205080204" pitchFamily="49" charset="-128"/>
              <a:ea typeface="ＭＳ ゴシック" panose="020B0609070205080204" pitchFamily="49" charset="-128"/>
            </a:rPr>
            <a:t>男女別にみると、最も大きな差があったのは「みんなで食事をしている時」であり、男性</a:t>
          </a:r>
          <a:r>
            <a:rPr lang="en-US" altLang="ja-JP" sz="1000">
              <a:latin typeface="ＭＳ ゴシック" panose="020B0609070205080204" pitchFamily="49" charset="-128"/>
              <a:ea typeface="ＭＳ ゴシック" panose="020B0609070205080204" pitchFamily="49" charset="-128"/>
            </a:rPr>
            <a:t>(44.9</a:t>
          </a:r>
          <a:r>
            <a:rPr lang="ja-JP" altLang="en-US" sz="1000">
              <a:latin typeface="ＭＳ ゴシック" panose="020B0609070205080204" pitchFamily="49" charset="-128"/>
              <a:ea typeface="ＭＳ ゴシック" panose="020B0609070205080204" pitchFamily="49" charset="-128"/>
            </a:rPr>
            <a:t>％）と女性（</a:t>
          </a:r>
          <a:r>
            <a:rPr lang="en-US" altLang="ja-JP" sz="1000">
              <a:latin typeface="ＭＳ ゴシック" panose="020B0609070205080204" pitchFamily="49" charset="-128"/>
              <a:ea typeface="ＭＳ ゴシック" panose="020B0609070205080204" pitchFamily="49" charset="-128"/>
            </a:rPr>
            <a:t>32.3</a:t>
          </a:r>
          <a:r>
            <a:rPr lang="ja-JP" altLang="en-US" sz="1000">
              <a:latin typeface="ＭＳ ゴシック" panose="020B0609070205080204" pitchFamily="49" charset="-128"/>
              <a:ea typeface="ＭＳ ゴシック" panose="020B0609070205080204" pitchFamily="49" charset="-128"/>
            </a:rPr>
            <a:t>％）では</a:t>
          </a:r>
          <a:r>
            <a:rPr lang="en-US" altLang="ja-JP" sz="1000">
              <a:latin typeface="ＭＳ ゴシック" panose="020B0609070205080204" pitchFamily="49" charset="-128"/>
              <a:ea typeface="ＭＳ ゴシック" panose="020B0609070205080204" pitchFamily="49" charset="-128"/>
            </a:rPr>
            <a:t>12.6</a:t>
          </a:r>
          <a:r>
            <a:rPr lang="ja-JP" altLang="en-US" sz="1000">
              <a:latin typeface="ＭＳ ゴシック" panose="020B0609070205080204" pitchFamily="49" charset="-128"/>
              <a:ea typeface="ＭＳ ゴシック" panose="020B0609070205080204" pitchFamily="49" charset="-128"/>
            </a:rPr>
            <a:t>ポイント男性の方が高い。</a:t>
          </a:r>
          <a:endParaRPr lang="en-US" altLang="ja-JP" sz="1000">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a:latin typeface="ＭＳ ゴシック" panose="020B0609070205080204" pitchFamily="49" charset="-128"/>
              <a:ea typeface="ＭＳ ゴシック" panose="020B0609070205080204" pitchFamily="49" charset="-128"/>
            </a:rPr>
            <a:t>少年が家族と一緒にいて楽しいと感じる時は、「家族で買い物に出かけたり、旅行などに行く時」（</a:t>
          </a:r>
          <a:r>
            <a:rPr lang="en-US" altLang="ja-JP" sz="1000">
              <a:latin typeface="ＭＳ ゴシック" panose="020B0609070205080204" pitchFamily="49" charset="-128"/>
              <a:ea typeface="ＭＳ ゴシック" panose="020B0609070205080204" pitchFamily="49" charset="-128"/>
            </a:rPr>
            <a:t>46.9</a:t>
          </a:r>
          <a:r>
            <a:rPr lang="ja-JP" altLang="en-US" sz="1000">
              <a:latin typeface="ＭＳ ゴシック" panose="020B0609070205080204" pitchFamily="49" charset="-128"/>
              <a:ea typeface="ＭＳ ゴシック" panose="020B0609070205080204" pitchFamily="49" charset="-128"/>
            </a:rPr>
            <a:t>％）、「みんなでテレビを見たり、ゲームをするなど、家族だんらんの時」（</a:t>
          </a:r>
          <a:r>
            <a:rPr lang="en-US" altLang="ja-JP" sz="1000">
              <a:latin typeface="ＭＳ ゴシック" panose="020B0609070205080204" pitchFamily="49" charset="-128"/>
              <a:ea typeface="ＭＳ ゴシック" panose="020B0609070205080204" pitchFamily="49" charset="-128"/>
            </a:rPr>
            <a:t>44.9</a:t>
          </a:r>
          <a:r>
            <a:rPr lang="ja-JP" altLang="en-US" sz="1000">
              <a:latin typeface="ＭＳ ゴシック" panose="020B0609070205080204" pitchFamily="49" charset="-128"/>
              <a:ea typeface="ＭＳ ゴシック" panose="020B0609070205080204" pitchFamily="49" charset="-128"/>
            </a:rPr>
            <a:t>％）、</a:t>
          </a:r>
          <a:endParaRPr lang="en-US" altLang="ja-JP" sz="1000">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a:latin typeface="ＭＳ ゴシック" panose="020B0609070205080204" pitchFamily="49" charset="-128"/>
              <a:ea typeface="ＭＳ ゴシック" panose="020B0609070205080204" pitchFamily="49" charset="-128"/>
            </a:rPr>
            <a:t>「みんなで食事をしている時」（</a:t>
          </a:r>
          <a:r>
            <a:rPr lang="en-US" altLang="ja-JP" sz="1000">
              <a:latin typeface="ＭＳ ゴシック" panose="020B0609070205080204" pitchFamily="49" charset="-128"/>
              <a:ea typeface="ＭＳ ゴシック" panose="020B0609070205080204" pitchFamily="49" charset="-128"/>
            </a:rPr>
            <a:t>32.6</a:t>
          </a:r>
          <a:r>
            <a:rPr lang="ja-JP" altLang="en-US" sz="1000">
              <a:latin typeface="ＭＳ ゴシック" panose="020B0609070205080204" pitchFamily="49" charset="-128"/>
              <a:ea typeface="ＭＳ ゴシック" panose="020B0609070205080204" pitchFamily="49" charset="-128"/>
            </a:rPr>
            <a:t>％）と続き、保護者の調査で２番目に割合の高い「きょうだいで遊んだり、話をしているとき」は、保護者（</a:t>
          </a:r>
          <a:r>
            <a:rPr lang="en-US" altLang="ja-JP" sz="1000">
              <a:latin typeface="ＭＳ ゴシック" panose="020B0609070205080204" pitchFamily="49" charset="-128"/>
              <a:ea typeface="ＭＳ ゴシック" panose="020B0609070205080204" pitchFamily="49" charset="-128"/>
            </a:rPr>
            <a:t>35.5</a:t>
          </a:r>
          <a:r>
            <a:rPr lang="ja-JP" altLang="en-US" sz="1000">
              <a:latin typeface="ＭＳ ゴシック" panose="020B0609070205080204" pitchFamily="49" charset="-128"/>
              <a:ea typeface="ＭＳ ゴシック" panose="020B0609070205080204" pitchFamily="49" charset="-128"/>
            </a:rPr>
            <a:t>％）と少年（</a:t>
          </a:r>
          <a:r>
            <a:rPr lang="en-US" altLang="ja-JP" sz="1000">
              <a:latin typeface="ＭＳ ゴシック" panose="020B0609070205080204" pitchFamily="49" charset="-128"/>
              <a:ea typeface="ＭＳ ゴシック" panose="020B0609070205080204" pitchFamily="49" charset="-128"/>
            </a:rPr>
            <a:t>24.2</a:t>
          </a:r>
          <a:r>
            <a:rPr lang="ja-JP" altLang="en-US" sz="1000">
              <a:latin typeface="ＭＳ ゴシック" panose="020B0609070205080204" pitchFamily="49" charset="-128"/>
              <a:ea typeface="ＭＳ ゴシック" panose="020B0609070205080204" pitchFamily="49" charset="-128"/>
            </a:rPr>
            <a:t>％）では</a:t>
          </a:r>
          <a:r>
            <a:rPr lang="en-US" altLang="ja-JP" sz="1000">
              <a:latin typeface="ＭＳ ゴシック" panose="020B0609070205080204" pitchFamily="49" charset="-128"/>
              <a:ea typeface="ＭＳ ゴシック" panose="020B0609070205080204" pitchFamily="49" charset="-128"/>
            </a:rPr>
            <a:t>11.3</a:t>
          </a:r>
          <a:r>
            <a:rPr lang="ja-JP" altLang="en-US" sz="1000">
              <a:latin typeface="ＭＳ ゴシック" panose="020B0609070205080204" pitchFamily="49" charset="-128"/>
              <a:ea typeface="ＭＳ ゴシック" panose="020B0609070205080204" pitchFamily="49" charset="-128"/>
            </a:rPr>
            <a:t>ポイントの差がついている。</a:t>
          </a:r>
          <a:endParaRPr kumimoji="1" lang="en-US" altLang="ja-JP" sz="1000">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702</xdr:row>
      <xdr:rowOff>63500</xdr:rowOff>
    </xdr:from>
    <xdr:to>
      <xdr:col>13</xdr:col>
      <xdr:colOff>0</xdr:colOff>
      <xdr:row>710</xdr:row>
      <xdr:rowOff>135467</xdr:rowOff>
    </xdr:to>
    <xdr:sp macro="" textlink="">
      <xdr:nvSpPr>
        <xdr:cNvPr id="189" name="Text Box 1071">
          <a:extLst>
            <a:ext uri="{FF2B5EF4-FFF2-40B4-BE49-F238E27FC236}">
              <a16:creationId xmlns:a16="http://schemas.microsoft.com/office/drawing/2014/main" id="{1A7E1FFE-6EC7-497A-8DB3-75DF1E6F572F}"/>
            </a:ext>
          </a:extLst>
        </xdr:cNvPr>
        <xdr:cNvSpPr txBox="1">
          <a:spLocks noChangeArrowheads="1"/>
        </xdr:cNvSpPr>
      </xdr:nvSpPr>
      <xdr:spPr bwMode="auto">
        <a:xfrm>
          <a:off x="102419" y="107870113"/>
          <a:ext cx="5776452" cy="1300999"/>
        </a:xfrm>
        <a:prstGeom prst="rect">
          <a:avLst/>
        </a:prstGeom>
        <a:noFill/>
        <a:ln>
          <a:noFill/>
        </a:ln>
        <a:extLst/>
      </xdr:spPr>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（１）帰宅時間</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子どもの帰宅時間として保護者が把握している時間で最も割合が高いのは「午後６時ごろ」（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％）、次いで「午後７時ごろ」（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「午後５時又はそれより前」（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ポイント増加し、「午後８時ごろ」（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少年に対する調査では「午後５時ごろ」（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％）が最も高く、次いで「</a:t>
          </a:r>
          <a:r>
            <a:rPr lang="ja-JP" altLang="ja-JP" sz="1000" b="0" i="0" baseline="0">
              <a:effectLst/>
              <a:latin typeface="ＭＳ ゴシック" panose="020B0609070205080204" pitchFamily="49" charset="-128"/>
              <a:ea typeface="ＭＳ ゴシック" panose="020B0609070205080204" pitchFamily="49" charset="-128"/>
              <a:cs typeface="+mn-cs"/>
            </a:rPr>
            <a:t>午後</a:t>
          </a:r>
          <a:r>
            <a:rPr lang="ja-JP" altLang="en-US" sz="1000" b="0" i="0" baseline="0">
              <a:effectLst/>
              <a:latin typeface="ＭＳ ゴシック" panose="020B0609070205080204" pitchFamily="49" charset="-128"/>
              <a:ea typeface="ＭＳ ゴシック" panose="020B0609070205080204" pitchFamily="49" charset="-128"/>
              <a:cs typeface="+mn-cs"/>
            </a:rPr>
            <a:t>６</a:t>
          </a:r>
          <a:r>
            <a:rPr lang="ja-JP" altLang="ja-JP" sz="1000" b="0" i="0" baseline="0">
              <a:effectLst/>
              <a:latin typeface="ＭＳ ゴシック" panose="020B0609070205080204" pitchFamily="49" charset="-128"/>
              <a:ea typeface="ＭＳ ゴシック" panose="020B0609070205080204" pitchFamily="49" charset="-128"/>
              <a:cs typeface="+mn-cs"/>
            </a:rPr>
            <a:t>時</a:t>
          </a:r>
          <a:r>
            <a:rPr lang="ja-JP" altLang="en-US" sz="1000" b="0" i="0" baseline="0">
              <a:effectLst/>
              <a:latin typeface="ＭＳ ゴシック" panose="020B0609070205080204" pitchFamily="49" charset="-128"/>
              <a:ea typeface="ＭＳ ゴシック" panose="020B0609070205080204" pitchFamily="49" charset="-128"/>
              <a:cs typeface="+mn-cs"/>
            </a:rPr>
            <a:t>ごろ</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％）と続いており、保護者が把握している時間と相違がある。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735</xdr:row>
      <xdr:rowOff>71694</xdr:rowOff>
    </xdr:from>
    <xdr:to>
      <xdr:col>13</xdr:col>
      <xdr:colOff>0</xdr:colOff>
      <xdr:row>742</xdr:row>
      <xdr:rowOff>138369</xdr:rowOff>
    </xdr:to>
    <xdr:sp macro="" textlink="">
      <xdr:nvSpPr>
        <xdr:cNvPr id="190" name="Text Box 1075">
          <a:extLst>
            <a:ext uri="{FF2B5EF4-FFF2-40B4-BE49-F238E27FC236}">
              <a16:creationId xmlns:a16="http://schemas.microsoft.com/office/drawing/2014/main" id="{835CED75-1266-4AD6-8042-5B0DDF5145F9}"/>
            </a:ext>
          </a:extLst>
        </xdr:cNvPr>
        <xdr:cNvSpPr txBox="1">
          <a:spLocks noChangeArrowheads="1"/>
        </xdr:cNvSpPr>
      </xdr:nvSpPr>
      <xdr:spPr bwMode="auto">
        <a:xfrm>
          <a:off x="102419" y="112948065"/>
          <a:ext cx="5776452" cy="1142078"/>
        </a:xfrm>
        <a:prstGeom prst="rect">
          <a:avLst/>
        </a:prstGeom>
        <a:noFill/>
        <a:ln>
          <a:noFill/>
        </a:ln>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（２）就寝時間</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子どもの就寝時間として保護者が把握しているのは「午後１１時ごろ」（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午後１</a:t>
          </a:r>
          <a:r>
            <a:rPr lang="ja-JP" altLang="ja-JP" sz="1000" b="0" i="0" baseline="0">
              <a:effectLst/>
              <a:latin typeface="ＭＳ ゴシック" panose="020B0609070205080204" pitchFamily="49" charset="-128"/>
              <a:ea typeface="ＭＳ ゴシック" panose="020B0609070205080204" pitchFamily="49" charset="-128"/>
              <a:cs typeface="+mn-cs"/>
            </a:rPr>
            <a:t>０時ごろ」</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％）、「午前０時ごろ」（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22.5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前回調査と比較すると、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番目が逆転している。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少年に対する調査では「午後１１時ごろ」（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％）、「午前０時ごろ」（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％）、「午後１０時ごろ」（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％）の順であり、保護者が把握している時間と相違がある。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38100</xdr:colOff>
      <xdr:row>771</xdr:row>
      <xdr:rowOff>133350</xdr:rowOff>
    </xdr:from>
    <xdr:to>
      <xdr:col>13</xdr:col>
      <xdr:colOff>38100</xdr:colOff>
      <xdr:row>783</xdr:row>
      <xdr:rowOff>95250</xdr:rowOff>
    </xdr:to>
    <xdr:sp macro="" textlink="">
      <xdr:nvSpPr>
        <xdr:cNvPr id="191" name="Text Box 1075">
          <a:extLst>
            <a:ext uri="{FF2B5EF4-FFF2-40B4-BE49-F238E27FC236}">
              <a16:creationId xmlns:a16="http://schemas.microsoft.com/office/drawing/2014/main" id="{CBA48E36-3F99-44DB-BA7E-BFFE39B40FAA}"/>
            </a:ext>
          </a:extLst>
        </xdr:cNvPr>
        <xdr:cNvSpPr txBox="1">
          <a:spLocks noChangeArrowheads="1"/>
        </xdr:cNvSpPr>
      </xdr:nvSpPr>
      <xdr:spPr bwMode="auto">
        <a:xfrm>
          <a:off x="142875" y="114500025"/>
          <a:ext cx="5800725" cy="1485900"/>
        </a:xfrm>
        <a:prstGeom prst="rect">
          <a:avLst/>
        </a:prstGeom>
        <a:noFill/>
        <a:ln>
          <a:noFill/>
        </a:ln>
        <a:extLst/>
      </xdr:spPr>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保護者が子どもに与えるおこづかいの金額は「０円～４，９９９円」（</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78.1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％）の割合が最も高く、「５，０００円～９，９９９円」（</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a:latin typeface="ＭＳ ゴシック" panose="020B0609070205080204" pitchFamily="49" charset="-128"/>
              <a:ea typeface="ＭＳ ゴシック" panose="020B0609070205080204" pitchFamily="49" charset="-128"/>
            </a:rPr>
            <a:t>「０円～４，９９９円」（</a:t>
          </a:r>
          <a:r>
            <a:rPr lang="en-US" altLang="ja-JP" sz="1000">
              <a:latin typeface="ＭＳ ゴシック" panose="020B0609070205080204" pitchFamily="49" charset="-128"/>
              <a:ea typeface="ＭＳ ゴシック" panose="020B0609070205080204" pitchFamily="49" charset="-128"/>
            </a:rPr>
            <a:t>78.1</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76.4</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1.7</a:t>
          </a:r>
          <a:r>
            <a:rPr lang="ja-JP" altLang="en-US" sz="1000">
              <a:latin typeface="ＭＳ ゴシック" panose="020B0609070205080204" pitchFamily="49" charset="-128"/>
              <a:ea typeface="ＭＳ ゴシック" panose="020B0609070205080204" pitchFamily="49" charset="-128"/>
            </a:rPr>
            <a:t>ポイント増加している一方、「５，０００円～９，９９９円」（</a:t>
          </a:r>
          <a:r>
            <a:rPr lang="en-US" altLang="ja-JP" sz="1000">
              <a:latin typeface="ＭＳ ゴシック" panose="020B0609070205080204" pitchFamily="49" charset="-128"/>
              <a:ea typeface="ＭＳ ゴシック" panose="020B0609070205080204" pitchFamily="49" charset="-128"/>
            </a:rPr>
            <a:t>18.4</a:t>
          </a:r>
          <a:r>
            <a:rPr lang="ja-JP" altLang="en-US" sz="1000">
              <a:latin typeface="ＭＳ ゴシック" panose="020B0609070205080204" pitchFamily="49" charset="-128"/>
              <a:ea typeface="ＭＳ ゴシック" panose="020B0609070205080204" pitchFamily="49" charset="-128"/>
            </a:rPr>
            <a:t>％）は前回調査（</a:t>
          </a:r>
          <a:r>
            <a:rPr lang="en-US" altLang="ja-JP" sz="1000">
              <a:latin typeface="ＭＳ ゴシック" panose="020B0609070205080204" pitchFamily="49" charset="-128"/>
              <a:ea typeface="ＭＳ ゴシック" panose="020B0609070205080204" pitchFamily="49" charset="-128"/>
            </a:rPr>
            <a:t>20.9</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2.5</a:t>
          </a:r>
          <a:r>
            <a:rPr lang="ja-JP" altLang="en-US" sz="1000">
              <a:latin typeface="ＭＳ ゴシック" panose="020B0609070205080204" pitchFamily="49" charset="-128"/>
              <a:ea typeface="ＭＳ ゴシック" panose="020B0609070205080204" pitchFamily="49" charset="-128"/>
            </a:rPr>
            <a:t>ポイント減少している。</a:t>
          </a: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a:latin typeface="ＭＳ ゴシック" panose="020B0609070205080204" pitchFamily="49" charset="-128"/>
              <a:ea typeface="ＭＳ ゴシック" panose="020B0609070205080204" pitchFamily="49" charset="-128"/>
            </a:rPr>
            <a:t>２０，０００円以上と回答したものはいなかった。</a:t>
          </a: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a:latin typeface="ＭＳ ゴシック" panose="020B0609070205080204" pitchFamily="49" charset="-128"/>
              <a:ea typeface="ＭＳ ゴシック" panose="020B0609070205080204" pitchFamily="49" charset="-128"/>
            </a:rPr>
            <a:t>少年に対する調査では「０円～４，９９９円」（</a:t>
          </a:r>
          <a:r>
            <a:rPr lang="en-US" altLang="ja-JP" sz="1000">
              <a:latin typeface="ＭＳ ゴシック" panose="020B0609070205080204" pitchFamily="49" charset="-128"/>
              <a:ea typeface="ＭＳ ゴシック" panose="020B0609070205080204" pitchFamily="49" charset="-128"/>
            </a:rPr>
            <a:t>65.8</a:t>
          </a:r>
          <a:r>
            <a:rPr lang="ja-JP" altLang="en-US" sz="1000">
              <a:latin typeface="ＭＳ ゴシック" panose="020B0609070205080204" pitchFamily="49" charset="-128"/>
              <a:ea typeface="ＭＳ ゴシック" panose="020B0609070205080204" pitchFamily="49" charset="-128"/>
            </a:rPr>
            <a:t>％）の割合が最も高く、「５，０００円～９，９９９円」（</a:t>
          </a:r>
          <a:r>
            <a:rPr lang="en-US" altLang="ja-JP" sz="1000">
              <a:latin typeface="ＭＳ ゴシック" panose="020B0609070205080204" pitchFamily="49" charset="-128"/>
              <a:ea typeface="ＭＳ ゴシック" panose="020B0609070205080204" pitchFamily="49" charset="-128"/>
            </a:rPr>
            <a:t>24.6</a:t>
          </a:r>
          <a:r>
            <a:rPr lang="ja-JP" altLang="en-US" sz="1000">
              <a:latin typeface="ＭＳ ゴシック" panose="020B0609070205080204" pitchFamily="49" charset="-128"/>
              <a:ea typeface="ＭＳ ゴシック" panose="020B0609070205080204" pitchFamily="49" charset="-128"/>
            </a:rPr>
            <a:t>％）が続き、傾向は保護者と同様である。</a:t>
          </a: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ja-JP" sz="100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０円～４，９９９円</a:t>
          </a:r>
          <a:r>
            <a:rPr lang="ja-JP" altLang="ja-JP" sz="1000">
              <a:effectLst/>
              <a:latin typeface="ＭＳ ゴシック" panose="020B0609070205080204" pitchFamily="49" charset="-128"/>
              <a:ea typeface="ＭＳ ゴシック" panose="020B0609070205080204" pitchFamily="49" charset="-128"/>
              <a:cs typeface="+mn-cs"/>
            </a:rPr>
            <a:t>」と回答した少年（</a:t>
          </a:r>
          <a:r>
            <a:rPr lang="en-US" altLang="ja-JP" sz="1000">
              <a:effectLst/>
              <a:latin typeface="ＭＳ ゴシック" panose="020B0609070205080204" pitchFamily="49" charset="-128"/>
              <a:ea typeface="ＭＳ ゴシック" panose="020B0609070205080204" pitchFamily="49" charset="-128"/>
              <a:cs typeface="+mn-cs"/>
            </a:rPr>
            <a:t>65.8</a:t>
          </a:r>
          <a:r>
            <a:rPr lang="ja-JP" altLang="ja-JP" sz="1000">
              <a:effectLst/>
              <a:latin typeface="ＭＳ ゴシック" panose="020B0609070205080204" pitchFamily="49" charset="-128"/>
              <a:ea typeface="ＭＳ ゴシック" panose="020B0609070205080204" pitchFamily="49" charset="-128"/>
              <a:cs typeface="+mn-cs"/>
            </a:rPr>
            <a:t>％）は、保護者（</a:t>
          </a:r>
          <a:r>
            <a:rPr lang="en-US" altLang="ja-JP" sz="1000">
              <a:effectLst/>
              <a:latin typeface="ＭＳ ゴシック" panose="020B0609070205080204" pitchFamily="49" charset="-128"/>
              <a:ea typeface="ＭＳ ゴシック" panose="020B0609070205080204" pitchFamily="49" charset="-128"/>
              <a:cs typeface="+mn-cs"/>
            </a:rPr>
            <a:t>78.1</a:t>
          </a:r>
          <a:r>
            <a:rPr lang="ja-JP" altLang="ja-JP" sz="1000">
              <a:effectLst/>
              <a:latin typeface="ＭＳ ゴシック" panose="020B0609070205080204" pitchFamily="49" charset="-128"/>
              <a:ea typeface="ＭＳ ゴシック" panose="020B0609070205080204" pitchFamily="49" charset="-128"/>
              <a:cs typeface="+mn-cs"/>
            </a:rPr>
            <a:t>％）より</a:t>
          </a:r>
          <a:r>
            <a:rPr lang="ja-JP" altLang="en-US" sz="1000">
              <a:effectLst/>
              <a:latin typeface="ＭＳ ゴシック" panose="020B0609070205080204" pitchFamily="49" charset="-128"/>
              <a:ea typeface="ＭＳ ゴシック" panose="020B0609070205080204" pitchFamily="49" charset="-128"/>
              <a:cs typeface="+mn-cs"/>
            </a:rPr>
            <a:t>低く、</a:t>
          </a:r>
          <a:r>
            <a:rPr lang="en-US" altLang="ja-JP" sz="1000">
              <a:effectLst/>
              <a:latin typeface="ＭＳ ゴシック" panose="020B0609070205080204" pitchFamily="49" charset="-128"/>
              <a:ea typeface="ＭＳ ゴシック" panose="020B0609070205080204" pitchFamily="49" charset="-128"/>
              <a:cs typeface="+mn-cs"/>
            </a:rPr>
            <a:t>12.3</a:t>
          </a:r>
          <a:r>
            <a:rPr lang="ja-JP" altLang="ja-JP" sz="1000">
              <a:effectLst/>
              <a:latin typeface="ＭＳ ゴシック" panose="020B0609070205080204" pitchFamily="49" charset="-128"/>
              <a:ea typeface="ＭＳ ゴシック" panose="020B0609070205080204" pitchFamily="49" charset="-128"/>
              <a:cs typeface="+mn-cs"/>
            </a:rPr>
            <a:t>ポイント</a:t>
          </a:r>
          <a:r>
            <a:rPr lang="ja-JP" altLang="en-US" sz="1000">
              <a:effectLst/>
              <a:latin typeface="ＭＳ ゴシック" panose="020B0609070205080204" pitchFamily="49" charset="-128"/>
              <a:ea typeface="ＭＳ ゴシック" panose="020B0609070205080204" pitchFamily="49" charset="-128"/>
              <a:cs typeface="+mn-cs"/>
            </a:rPr>
            <a:t>の差がある。また</a:t>
          </a:r>
          <a:r>
            <a:rPr lang="ja-JP" altLang="en-US" sz="1000">
              <a:latin typeface="ＭＳ ゴシック" panose="020B0609070205080204" pitchFamily="49" charset="-128"/>
              <a:ea typeface="ＭＳ ゴシック" panose="020B0609070205080204" pitchFamily="49" charset="-128"/>
            </a:rPr>
            <a:t>「１０，０００円～１９，９９９円」と回答した少年（</a:t>
          </a:r>
          <a:r>
            <a:rPr lang="en-US" altLang="ja-JP" sz="1000">
              <a:latin typeface="ＭＳ ゴシック" panose="020B0609070205080204" pitchFamily="49" charset="-128"/>
              <a:ea typeface="ＭＳ ゴシック" panose="020B0609070205080204" pitchFamily="49" charset="-128"/>
            </a:rPr>
            <a:t>5.1</a:t>
          </a:r>
          <a:r>
            <a:rPr lang="ja-JP" altLang="en-US" sz="1000">
              <a:latin typeface="ＭＳ ゴシック" panose="020B0609070205080204" pitchFamily="49" charset="-128"/>
              <a:ea typeface="ＭＳ ゴシック" panose="020B0609070205080204" pitchFamily="49" charset="-128"/>
            </a:rPr>
            <a:t>％）は、保護者（</a:t>
          </a:r>
          <a:r>
            <a:rPr lang="en-US" altLang="ja-JP" sz="1000">
              <a:latin typeface="ＭＳ ゴシック" panose="020B0609070205080204" pitchFamily="49" charset="-128"/>
              <a:ea typeface="ＭＳ ゴシック" panose="020B0609070205080204" pitchFamily="49" charset="-128"/>
            </a:rPr>
            <a:t>2.3</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2.8</a:t>
          </a:r>
          <a:r>
            <a:rPr lang="ja-JP" altLang="en-US" sz="1000">
              <a:latin typeface="ＭＳ ゴシック" panose="020B0609070205080204" pitchFamily="49" charset="-128"/>
              <a:ea typeface="ＭＳ ゴシック" panose="020B0609070205080204" pitchFamily="49" charset="-128"/>
            </a:rPr>
            <a:t>ポイント高く、「２０，０００円～２９，９９９円」と回答した少年（</a:t>
          </a:r>
          <a:r>
            <a:rPr lang="en-US" altLang="ja-JP" sz="1000">
              <a:latin typeface="ＭＳ ゴシック" panose="020B0609070205080204" pitchFamily="49" charset="-128"/>
              <a:ea typeface="ＭＳ ゴシック" panose="020B0609070205080204" pitchFamily="49" charset="-128"/>
            </a:rPr>
            <a:t>1.6</a:t>
          </a:r>
          <a:r>
            <a:rPr lang="ja-JP" altLang="en-US" sz="1000">
              <a:latin typeface="ＭＳ ゴシック" panose="020B0609070205080204" pitchFamily="49" charset="-128"/>
              <a:ea typeface="ＭＳ ゴシック" panose="020B0609070205080204" pitchFamily="49" charset="-128"/>
            </a:rPr>
            <a:t>％）は、保護者（</a:t>
          </a:r>
          <a:r>
            <a:rPr lang="en-US" altLang="ja-JP" sz="1000">
              <a:latin typeface="ＭＳ ゴシック" panose="020B0609070205080204" pitchFamily="49" charset="-128"/>
              <a:ea typeface="ＭＳ ゴシック" panose="020B0609070205080204" pitchFamily="49" charset="-128"/>
            </a:rPr>
            <a:t>0.0</a:t>
          </a:r>
          <a:r>
            <a:rPr lang="ja-JP" altLang="en-US" sz="1000">
              <a:latin typeface="ＭＳ ゴシック" panose="020B0609070205080204" pitchFamily="49" charset="-128"/>
              <a:ea typeface="ＭＳ ゴシック" panose="020B0609070205080204" pitchFamily="49" charset="-128"/>
            </a:rPr>
            <a:t>％）より</a:t>
          </a:r>
          <a:r>
            <a:rPr lang="en-US" altLang="ja-JP" sz="1000">
              <a:latin typeface="ＭＳ ゴシック" panose="020B0609070205080204" pitchFamily="49" charset="-128"/>
              <a:ea typeface="ＭＳ ゴシック" panose="020B0609070205080204" pitchFamily="49" charset="-128"/>
            </a:rPr>
            <a:t>1.6</a:t>
          </a:r>
          <a:r>
            <a:rPr lang="ja-JP" altLang="en-US" sz="1000">
              <a:latin typeface="ＭＳ ゴシック" panose="020B0609070205080204" pitchFamily="49" charset="-128"/>
              <a:ea typeface="ＭＳ ゴシック" panose="020B0609070205080204" pitchFamily="49" charset="-128"/>
            </a:rPr>
            <a:t>ポイント高い。</a:t>
          </a:r>
          <a:endParaRPr lang="en-US" altLang="ja-JP" sz="1000">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a:latin typeface="ＭＳ ゴシック" panose="020B0609070205080204" pitchFamily="49" charset="-128"/>
              <a:ea typeface="ＭＳ ゴシック" panose="020B0609070205080204" pitchFamily="49" charset="-128"/>
            </a:rPr>
            <a:t>３０，０００円以上と回答した少年も数％いた。</a:t>
          </a:r>
        </a:p>
      </xdr:txBody>
    </xdr:sp>
    <xdr:clientData/>
  </xdr:twoCellAnchor>
  <xdr:twoCellAnchor>
    <xdr:from>
      <xdr:col>1</xdr:col>
      <xdr:colOff>0</xdr:colOff>
      <xdr:row>832</xdr:row>
      <xdr:rowOff>61451</xdr:rowOff>
    </xdr:from>
    <xdr:to>
      <xdr:col>12</xdr:col>
      <xdr:colOff>163870</xdr:colOff>
      <xdr:row>843</xdr:row>
      <xdr:rowOff>102419</xdr:rowOff>
    </xdr:to>
    <xdr:sp macro="" textlink="">
      <xdr:nvSpPr>
        <xdr:cNvPr id="192" name="Text Box 1075">
          <a:extLst>
            <a:ext uri="{FF2B5EF4-FFF2-40B4-BE49-F238E27FC236}">
              <a16:creationId xmlns:a16="http://schemas.microsoft.com/office/drawing/2014/main" id="{09ED4DEC-8942-4CBA-BEB6-3CFF4EBF422B}"/>
            </a:ext>
          </a:extLst>
        </xdr:cNvPr>
        <xdr:cNvSpPr txBox="1">
          <a:spLocks noChangeArrowheads="1"/>
        </xdr:cNvSpPr>
      </xdr:nvSpPr>
      <xdr:spPr bwMode="auto">
        <a:xfrm>
          <a:off x="102419" y="127911532"/>
          <a:ext cx="5776451" cy="1730887"/>
        </a:xfrm>
        <a:prstGeom prst="rect">
          <a:avLst/>
        </a:prstGeom>
        <a:noFill/>
        <a:ln>
          <a:noFill/>
        </a:ln>
        <a:extLst/>
      </xdr:spPr>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学校に対して「不満はない」と回答したものは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48.4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％であり、最も割合が高い。しかし、前回調査（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％）と比較して</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不満として最も割合が高いのは「先生の対応」（</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22.1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％）であり、「子どもの成績がのびない」（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％）、「ＰＴＡ活動がわずらわしい」（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r>
            <a:rPr lang="ja-JP" altLang="ja-JP" sz="1000" b="0" i="0" baseline="0">
              <a:effectLst/>
              <a:latin typeface="ＭＳ ゴシック" panose="020B0609070205080204" pitchFamily="49" charset="-128"/>
              <a:ea typeface="ＭＳ ゴシック" panose="020B0609070205080204" pitchFamily="49" charset="-128"/>
              <a:cs typeface="+mn-cs"/>
            </a:rPr>
            <a:t>「先生の対応」（</a:t>
          </a:r>
          <a:r>
            <a:rPr lang="en-US" altLang="ja-JP" sz="1000" b="0" i="0" baseline="0">
              <a:effectLst/>
              <a:latin typeface="ＭＳ ゴシック" panose="020B0609070205080204" pitchFamily="49" charset="-128"/>
              <a:ea typeface="ＭＳ ゴシック" panose="020B0609070205080204" pitchFamily="49" charset="-128"/>
              <a:cs typeface="+mn-cs"/>
            </a:rPr>
            <a:t>22.1</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は前回調査（</a:t>
          </a:r>
          <a:r>
            <a:rPr lang="en-US" altLang="ja-JP" sz="1000" b="0" i="0" baseline="0">
              <a:effectLst/>
              <a:latin typeface="ＭＳ ゴシック" panose="020B0609070205080204" pitchFamily="49" charset="-128"/>
              <a:ea typeface="ＭＳ ゴシック" panose="020B0609070205080204" pitchFamily="49" charset="-128"/>
              <a:cs typeface="+mn-cs"/>
            </a:rPr>
            <a:t>23.8</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1.7</a:t>
          </a:r>
          <a:r>
            <a:rPr lang="ja-JP" altLang="en-US" sz="1000" b="0" i="0" baseline="0">
              <a:effectLst/>
              <a:latin typeface="ＭＳ ゴシック" panose="020B0609070205080204" pitchFamily="49" charset="-128"/>
              <a:ea typeface="ＭＳ ゴシック" panose="020B0609070205080204" pitchFamily="49" charset="-128"/>
              <a:cs typeface="+mn-cs"/>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「ＰＴＡ活動がわずらわしい」（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ポイント増加。一方で「子どもの成績がのびない」（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15.9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先生の対応</a:t>
          </a:r>
          <a:r>
            <a:rPr lang="ja-JP" altLang="ja-JP" sz="1000" b="0" i="0" baseline="0">
              <a:effectLst/>
              <a:latin typeface="ＭＳ ゴシック" panose="020B0609070205080204" pitchFamily="49" charset="-128"/>
              <a:ea typeface="ＭＳ ゴシック" panose="020B0609070205080204" pitchFamily="49" charset="-128"/>
              <a:cs typeface="+mn-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n-cs"/>
            </a:rPr>
            <a:t>25.8</a:t>
          </a:r>
          <a:r>
            <a:rPr lang="ja-JP" altLang="ja-JP" sz="1000" b="0" i="0" baseline="0">
              <a:effectLst/>
              <a:latin typeface="ＭＳ ゴシック" panose="020B0609070205080204" pitchFamily="49" charset="-128"/>
              <a:ea typeface="ＭＳ ゴシック" panose="020B0609070205080204" pitchFamily="49" charset="-128"/>
              <a:cs typeface="+mn-cs"/>
            </a:rPr>
            <a:t>％）は女性（</a:t>
          </a:r>
          <a:r>
            <a:rPr lang="en-US" altLang="ja-JP" sz="1000" b="0" i="0" baseline="0">
              <a:effectLst/>
              <a:latin typeface="ＭＳ ゴシック" panose="020B0609070205080204" pitchFamily="49" charset="-128"/>
              <a:ea typeface="ＭＳ ゴシック" panose="020B0609070205080204" pitchFamily="49" charset="-128"/>
              <a:cs typeface="+mn-cs"/>
            </a:rPr>
            <a:t>21.3</a:t>
          </a:r>
          <a:r>
            <a:rPr lang="ja-JP" altLang="ja-JP" sz="1000" b="0" i="0" baseline="0">
              <a:effectLst/>
              <a:latin typeface="ＭＳ ゴシック" panose="020B0609070205080204" pitchFamily="49" charset="-128"/>
              <a:ea typeface="ＭＳ ゴシック" panose="020B0609070205080204" pitchFamily="49" charset="-128"/>
              <a:cs typeface="+mn-cs"/>
            </a:rPr>
            <a:t>％）よりも</a:t>
          </a:r>
          <a:r>
            <a:rPr lang="en-US" altLang="ja-JP" sz="1000" b="0" i="0" baseline="0">
              <a:effectLst/>
              <a:latin typeface="ＭＳ ゴシック" panose="020B0609070205080204" pitchFamily="49" charset="-128"/>
              <a:ea typeface="ＭＳ ゴシック" panose="020B0609070205080204" pitchFamily="49" charset="-128"/>
              <a:cs typeface="+mn-cs"/>
            </a:rPr>
            <a:t>4.5</a:t>
          </a:r>
          <a:r>
            <a:rPr lang="ja-JP" altLang="ja-JP" sz="1000" b="0" i="0" baseline="0">
              <a:effectLst/>
              <a:latin typeface="ＭＳ ゴシック" panose="020B0609070205080204" pitchFamily="49" charset="-128"/>
              <a:ea typeface="ＭＳ ゴシック" panose="020B0609070205080204" pitchFamily="49" charset="-128"/>
              <a:cs typeface="+mn-cs"/>
            </a:rPr>
            <a:t>ポイント</a:t>
          </a:r>
          <a:r>
            <a:rPr lang="ja-JP" altLang="en-US" sz="1000" b="0" i="0" baseline="0">
              <a:effectLst/>
              <a:latin typeface="ＭＳ ゴシック" panose="020B0609070205080204" pitchFamily="49" charset="-128"/>
              <a:ea typeface="ＭＳ ゴシック" panose="020B0609070205080204" pitchFamily="49" charset="-128"/>
              <a:cs typeface="+mn-cs"/>
            </a:rPr>
            <a:t>高い</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校則が厳しい</a:t>
          </a:r>
          <a:r>
            <a:rPr lang="ja-JP" altLang="ja-JP" sz="1000" b="0" i="0" baseline="0">
              <a:effectLst/>
              <a:latin typeface="ＭＳ ゴシック" panose="020B0609070205080204" pitchFamily="49" charset="-128"/>
              <a:ea typeface="ＭＳ ゴシック" panose="020B0609070205080204" pitchFamily="49" charset="-128"/>
              <a:cs typeface="+mn-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n-cs"/>
            </a:rPr>
            <a:t>2.2</a:t>
          </a:r>
          <a:r>
            <a:rPr lang="ja-JP" altLang="ja-JP" sz="1000" b="0" i="0" baseline="0">
              <a:effectLst/>
              <a:latin typeface="ＭＳ ゴシック" panose="020B0609070205080204" pitchFamily="49" charset="-128"/>
              <a:ea typeface="ＭＳ ゴシック" panose="020B0609070205080204" pitchFamily="49" charset="-128"/>
              <a:cs typeface="+mn-cs"/>
            </a:rPr>
            <a:t>％）は女性（</a:t>
          </a:r>
          <a:r>
            <a:rPr lang="en-US" altLang="ja-JP" sz="1000" b="0" i="0" baseline="0">
              <a:effectLst/>
              <a:latin typeface="ＭＳ ゴシック" panose="020B0609070205080204" pitchFamily="49" charset="-128"/>
              <a:ea typeface="ＭＳ ゴシック" panose="020B0609070205080204" pitchFamily="49" charset="-128"/>
              <a:cs typeface="+mn-cs"/>
            </a:rPr>
            <a:t>7.0</a:t>
          </a:r>
          <a:r>
            <a:rPr lang="ja-JP" altLang="ja-JP" sz="1000" b="0" i="0" baseline="0">
              <a:effectLst/>
              <a:latin typeface="ＭＳ ゴシック" panose="020B0609070205080204" pitchFamily="49" charset="-128"/>
              <a:ea typeface="ＭＳ ゴシック" panose="020B0609070205080204" pitchFamily="49" charset="-128"/>
              <a:cs typeface="+mn-cs"/>
            </a:rPr>
            <a:t>％）よりも</a:t>
          </a:r>
          <a:r>
            <a:rPr lang="en-US" altLang="ja-JP" sz="1000" b="0" i="0" baseline="0">
              <a:effectLst/>
              <a:latin typeface="ＭＳ ゴシック" panose="020B0609070205080204" pitchFamily="49" charset="-128"/>
              <a:ea typeface="ＭＳ ゴシック" panose="020B0609070205080204" pitchFamily="49" charset="-128"/>
              <a:cs typeface="+mn-cs"/>
            </a:rPr>
            <a:t>4.8</a:t>
          </a:r>
          <a:r>
            <a:rPr lang="ja-JP" altLang="ja-JP" sz="1000" b="0" i="0" baseline="0">
              <a:effectLst/>
              <a:latin typeface="ＭＳ ゴシック" panose="020B0609070205080204" pitchFamily="49" charset="-128"/>
              <a:ea typeface="ＭＳ ゴシック" panose="020B0609070205080204" pitchFamily="49" charset="-128"/>
              <a:cs typeface="+mn-cs"/>
            </a:rPr>
            <a:t>ポイント</a:t>
          </a:r>
          <a:r>
            <a:rPr lang="ja-JP" altLang="en-US" sz="1000" b="0" i="0" baseline="0">
              <a:effectLst/>
              <a:latin typeface="ＭＳ ゴシック" panose="020B0609070205080204" pitchFamily="49" charset="-128"/>
              <a:ea typeface="ＭＳ ゴシック" panose="020B0609070205080204" pitchFamily="49" charset="-128"/>
              <a:cs typeface="+mn-cs"/>
            </a:rPr>
            <a:t>低い</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966</xdr:row>
      <xdr:rowOff>107949</xdr:rowOff>
    </xdr:from>
    <xdr:to>
      <xdr:col>13</xdr:col>
      <xdr:colOff>0</xdr:colOff>
      <xdr:row>978</xdr:row>
      <xdr:rowOff>79375</xdr:rowOff>
    </xdr:to>
    <xdr:sp macro="" textlink="">
      <xdr:nvSpPr>
        <xdr:cNvPr id="193" name="Text Box 1075">
          <a:extLst>
            <a:ext uri="{FF2B5EF4-FFF2-40B4-BE49-F238E27FC236}">
              <a16:creationId xmlns:a16="http://schemas.microsoft.com/office/drawing/2014/main" id="{792E8725-A1D6-417C-AC2F-DC65E3EE940D}"/>
            </a:ext>
          </a:extLst>
        </xdr:cNvPr>
        <xdr:cNvSpPr txBox="1">
          <a:spLocks noChangeArrowheads="1"/>
        </xdr:cNvSpPr>
      </xdr:nvSpPr>
      <xdr:spPr bwMode="auto">
        <a:xfrm>
          <a:off x="103189" y="146483387"/>
          <a:ext cx="5826124" cy="1781176"/>
        </a:xfrm>
        <a:prstGeom prst="rect">
          <a:avLst/>
        </a:prstGeom>
        <a:noFill/>
        <a:ln>
          <a:noFill/>
        </a:ln>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保護者が学校に望むことは「勉強（学力向上）」（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mn-lt"/>
              <a:ea typeface="+mn-ea"/>
              <a:cs typeface="+mn-cs"/>
            </a:rPr>
            <a:t>進学・就職相談</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34.8</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mn-lt"/>
              <a:ea typeface="+mn-ea"/>
              <a:cs typeface="+mn-cs"/>
            </a:rPr>
            <a:t>道徳、マナーの指導</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26.8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前回調査と比較すると、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番目が逆転している。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n-cs"/>
            </a:rPr>
            <a:t>「道徳、マナーの指導」（</a:t>
          </a:r>
          <a:r>
            <a:rPr lang="en-US" altLang="ja-JP" sz="1000" b="0" i="0" baseline="0">
              <a:effectLst/>
              <a:latin typeface="ＭＳ ゴシック" panose="020B0609070205080204" pitchFamily="49" charset="-128"/>
              <a:ea typeface="ＭＳ ゴシック" panose="020B0609070205080204" pitchFamily="49" charset="-128"/>
              <a:cs typeface="+mn-cs"/>
            </a:rPr>
            <a:t>26.8</a:t>
          </a:r>
          <a:r>
            <a:rPr lang="ja-JP" altLang="ja-JP" sz="1000" b="0" i="0" baseline="0">
              <a:effectLst/>
              <a:latin typeface="ＭＳ ゴシック" panose="020B0609070205080204" pitchFamily="49" charset="-128"/>
              <a:ea typeface="ＭＳ ゴシック" panose="020B0609070205080204" pitchFamily="49" charset="-128"/>
              <a:cs typeface="+mn-cs"/>
            </a:rPr>
            <a:t>％）は</a:t>
          </a:r>
          <a:r>
            <a:rPr lang="ja-JP" altLang="en-US" sz="1000" b="0" i="0" baseline="0">
              <a:effectLst/>
              <a:latin typeface="ＭＳ ゴシック" panose="020B0609070205080204" pitchFamily="49" charset="-128"/>
              <a:ea typeface="ＭＳ ゴシック" panose="020B0609070205080204" pitchFamily="49" charset="-128"/>
              <a:cs typeface="+mn-cs"/>
            </a:rPr>
            <a:t>前回調査（</a:t>
          </a:r>
          <a:r>
            <a:rPr lang="en-US" altLang="ja-JP" sz="1000" b="0" i="0" baseline="0">
              <a:effectLst/>
              <a:latin typeface="ＭＳ ゴシック" panose="020B0609070205080204" pitchFamily="49" charset="-128"/>
              <a:ea typeface="ＭＳ ゴシック" panose="020B0609070205080204" pitchFamily="49" charset="-128"/>
              <a:cs typeface="+mn-cs"/>
            </a:rPr>
            <a:t>36.1</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9.3</a:t>
          </a:r>
          <a:r>
            <a:rPr lang="ja-JP" altLang="en-US" sz="1000" b="0" i="0" baseline="0">
              <a:effectLst/>
              <a:latin typeface="ＭＳ ゴシック" panose="020B0609070205080204" pitchFamily="49" charset="-128"/>
              <a:ea typeface="ＭＳ ゴシック" panose="020B0609070205080204" pitchFamily="49" charset="-128"/>
              <a:cs typeface="+mn-cs"/>
            </a:rPr>
            <a:t>ポイント減少</a:t>
          </a:r>
          <a:r>
            <a:rPr lang="ja-JP" altLang="ja-JP" sz="1000" b="0" i="0" baseline="0">
              <a:effectLst/>
              <a:latin typeface="ＭＳ ゴシック" panose="020B0609070205080204" pitchFamily="49" charset="-128"/>
              <a:ea typeface="ＭＳ ゴシック" panose="020B0609070205080204" pitchFamily="49" charset="-128"/>
              <a:cs typeface="+mn-cs"/>
            </a:rPr>
            <a:t>している一方、「</a:t>
          </a:r>
          <a:r>
            <a:rPr lang="ja-JP" altLang="en-US" sz="1000" b="0" i="0" baseline="0">
              <a:effectLst/>
              <a:latin typeface="ＭＳ ゴシック" panose="020B0609070205080204" pitchFamily="49" charset="-128"/>
              <a:ea typeface="ＭＳ ゴシック" panose="020B0609070205080204" pitchFamily="49" charset="-128"/>
              <a:cs typeface="+mn-cs"/>
            </a:rPr>
            <a:t>職業体験</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11.3</a:t>
          </a:r>
          <a:r>
            <a:rPr lang="ja-JP" altLang="ja-JP" sz="1000" b="0" i="0" baseline="0">
              <a:effectLst/>
              <a:latin typeface="ＭＳ ゴシック" panose="020B0609070205080204" pitchFamily="49" charset="-128"/>
              <a:ea typeface="ＭＳ ゴシック" panose="020B0609070205080204" pitchFamily="49" charset="-128"/>
              <a:cs typeface="+mn-cs"/>
            </a:rPr>
            <a:t>％）は</a:t>
          </a:r>
          <a:r>
            <a:rPr lang="ja-JP" altLang="en-US" sz="1000" b="0" i="0" baseline="0">
              <a:effectLst/>
              <a:latin typeface="ＭＳ ゴシック" panose="020B0609070205080204" pitchFamily="49" charset="-128"/>
              <a:ea typeface="ＭＳ ゴシック" panose="020B0609070205080204" pitchFamily="49" charset="-128"/>
              <a:cs typeface="+mn-cs"/>
            </a:rPr>
            <a:t>前回調査（</a:t>
          </a:r>
          <a:r>
            <a:rPr lang="en-US" altLang="ja-JP" sz="1000" b="0" i="0" baseline="0">
              <a:effectLst/>
              <a:latin typeface="ＭＳ ゴシック" panose="020B0609070205080204" pitchFamily="49" charset="-128"/>
              <a:ea typeface="ＭＳ ゴシック" panose="020B0609070205080204" pitchFamily="49" charset="-128"/>
              <a:cs typeface="+mn-cs"/>
            </a:rPr>
            <a:t>7.5</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3.8</a:t>
          </a:r>
          <a:r>
            <a:rPr lang="ja-JP" altLang="ja-JP" sz="1000" b="0" i="0" baseline="0">
              <a:effectLst/>
              <a:latin typeface="ＭＳ ゴシック" panose="020B0609070205080204" pitchFamily="49" charset="-128"/>
              <a:ea typeface="ＭＳ ゴシック" panose="020B0609070205080204" pitchFamily="49" charset="-128"/>
              <a:cs typeface="+mn-cs"/>
            </a:rPr>
            <a:t>ポイント</a:t>
          </a:r>
          <a:r>
            <a:rPr lang="ja-JP" altLang="en-US" sz="1000" b="0" i="0" baseline="0">
              <a:effectLst/>
              <a:latin typeface="ＭＳ ゴシック" panose="020B0609070205080204" pitchFamily="49" charset="-128"/>
              <a:ea typeface="ＭＳ ゴシック" panose="020B0609070205080204" pitchFamily="49" charset="-128"/>
              <a:cs typeface="+mn-cs"/>
            </a:rPr>
            <a:t>増加</a:t>
          </a:r>
          <a:r>
            <a:rPr lang="ja-JP" altLang="ja-JP" sz="1000" b="0" i="0" baseline="0">
              <a:effectLst/>
              <a:latin typeface="ＭＳ ゴシック" panose="020B0609070205080204" pitchFamily="49" charset="-128"/>
              <a:ea typeface="ＭＳ ゴシック" panose="020B0609070205080204" pitchFamily="49" charset="-128"/>
              <a:cs typeface="+mn-cs"/>
            </a:rPr>
            <a:t>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男女別でみると、</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部活動・生徒会活動</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と回答したものは</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32.6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22.3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ポイント男性の方が高い。次いで、「</a:t>
          </a:r>
          <a:r>
            <a:rPr lang="ja-JP" altLang="ja-JP" sz="1000" b="0" i="0" baseline="0">
              <a:effectLst/>
              <a:latin typeface="ＭＳ ゴシック" panose="020B0609070205080204" pitchFamily="49" charset="-128"/>
              <a:ea typeface="ＭＳ ゴシック" panose="020B0609070205080204" pitchFamily="49" charset="-128"/>
              <a:cs typeface="+mn-cs"/>
            </a:rPr>
            <a:t>道徳、マナーの指導</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n-cs"/>
            </a:rPr>
            <a:t>男性（</a:t>
          </a:r>
          <a:r>
            <a:rPr lang="en-US" altLang="ja-JP" sz="1000" b="0" i="0" baseline="0">
              <a:effectLst/>
              <a:latin typeface="ＭＳ ゴシック" panose="020B0609070205080204" pitchFamily="49" charset="-128"/>
              <a:ea typeface="ＭＳ ゴシック" panose="020B0609070205080204" pitchFamily="49" charset="-128"/>
              <a:cs typeface="+mn-cs"/>
            </a:rPr>
            <a:t>34.8</a:t>
          </a:r>
          <a:r>
            <a:rPr lang="ja-JP" altLang="ja-JP" sz="1000" b="0" i="0" baseline="0">
              <a:effectLst/>
              <a:latin typeface="ＭＳ ゴシック" panose="020B0609070205080204" pitchFamily="49" charset="-128"/>
              <a:ea typeface="ＭＳ ゴシック" panose="020B0609070205080204" pitchFamily="49" charset="-128"/>
              <a:cs typeface="+mn-cs"/>
            </a:rPr>
            <a:t>％）、女性（</a:t>
          </a:r>
          <a:r>
            <a:rPr lang="en-US" altLang="ja-JP" sz="1000" b="0" i="0" baseline="0">
              <a:effectLst/>
              <a:latin typeface="ＭＳ ゴシック" panose="020B0609070205080204" pitchFamily="49" charset="-128"/>
              <a:ea typeface="ＭＳ ゴシック" panose="020B0609070205080204" pitchFamily="49" charset="-128"/>
              <a:cs typeface="+mn-cs"/>
            </a:rPr>
            <a:t>25.1</a:t>
          </a:r>
          <a:r>
            <a:rPr lang="ja-JP" altLang="ja-JP" sz="1000" b="0" i="0" baseline="0">
              <a:effectLst/>
              <a:latin typeface="ＭＳ ゴシック" panose="020B0609070205080204" pitchFamily="49" charset="-128"/>
              <a:ea typeface="ＭＳ ゴシック" panose="020B0609070205080204" pitchFamily="49" charset="-128"/>
              <a:cs typeface="+mn-cs"/>
            </a:rPr>
            <a:t>％）で</a:t>
          </a:r>
          <a:r>
            <a:rPr lang="en-US" altLang="ja-JP" sz="1000" b="0" i="0" baseline="0">
              <a:effectLst/>
              <a:latin typeface="ＭＳ ゴシック" panose="020B0609070205080204" pitchFamily="49" charset="-128"/>
              <a:ea typeface="ＭＳ ゴシック" panose="020B0609070205080204" pitchFamily="49" charset="-128"/>
              <a:cs typeface="+mn-cs"/>
            </a:rPr>
            <a:t>9.8</a:t>
          </a:r>
          <a:r>
            <a:rPr lang="ja-JP" altLang="ja-JP" sz="1000" b="0" i="0" baseline="0">
              <a:effectLst/>
              <a:latin typeface="ＭＳ ゴシック" panose="020B0609070205080204" pitchFamily="49" charset="-128"/>
              <a:ea typeface="ＭＳ ゴシック" panose="020B0609070205080204" pitchFamily="49" charset="-128"/>
              <a:cs typeface="+mn-cs"/>
            </a:rPr>
            <a:t>ポイント</a:t>
          </a:r>
          <a:r>
            <a:rPr lang="ja-JP" altLang="en-US" sz="1000" b="0" i="0" baseline="0">
              <a:effectLst/>
              <a:latin typeface="ＭＳ ゴシック" panose="020B0609070205080204" pitchFamily="49" charset="-128"/>
              <a:ea typeface="ＭＳ ゴシック" panose="020B0609070205080204" pitchFamily="49" charset="-128"/>
              <a:cs typeface="+mn-cs"/>
            </a:rPr>
            <a:t>男性</a:t>
          </a:r>
          <a:r>
            <a:rPr lang="ja-JP" altLang="ja-JP" sz="1000" b="0" i="0" baseline="0">
              <a:effectLst/>
              <a:latin typeface="ＭＳ ゴシック" panose="020B0609070205080204" pitchFamily="49" charset="-128"/>
              <a:ea typeface="ＭＳ ゴシック" panose="020B0609070205080204" pitchFamily="49" charset="-128"/>
              <a:cs typeface="+mn-cs"/>
            </a:rPr>
            <a:t>の方が</a:t>
          </a:r>
          <a:r>
            <a:rPr lang="ja-JP" altLang="en-US" sz="1000" b="0" i="0" baseline="0">
              <a:effectLst/>
              <a:latin typeface="ＭＳ ゴシック" panose="020B0609070205080204" pitchFamily="49" charset="-128"/>
              <a:ea typeface="ＭＳ ゴシック" panose="020B0609070205080204" pitchFamily="49" charset="-128"/>
              <a:cs typeface="+mn-cs"/>
            </a:rPr>
            <a:t>高い</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一方で</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英会話、コンピュータなどの資格取得</a:t>
          </a:r>
          <a:r>
            <a:rPr lang="ja-JP" altLang="ja-JP" sz="1000" b="0" i="0" baseline="0">
              <a:effectLst/>
              <a:latin typeface="ＭＳ ゴシック" panose="020B0609070205080204" pitchFamily="49" charset="-128"/>
              <a:ea typeface="ＭＳ ゴシック" panose="020B0609070205080204" pitchFamily="49" charset="-128"/>
              <a:cs typeface="+mn-cs"/>
            </a:rPr>
            <a:t>」と回答したものは男性（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n-cs"/>
            </a:rPr>
            <a:t>6.7</a:t>
          </a:r>
          <a:r>
            <a:rPr lang="ja-JP" altLang="ja-JP" sz="1000" b="0" i="0" baseline="0">
              <a:effectLst/>
              <a:latin typeface="ＭＳ ゴシック" panose="020B0609070205080204" pitchFamily="49" charset="-128"/>
              <a:ea typeface="ＭＳ ゴシック" panose="020B0609070205080204" pitchFamily="49" charset="-128"/>
              <a:cs typeface="+mn-cs"/>
            </a:rPr>
            <a:t>％）、女性（</a:t>
          </a:r>
          <a:r>
            <a:rPr lang="en-US" altLang="ja-JP" sz="1000" b="0" i="0" baseline="0">
              <a:effectLst/>
              <a:latin typeface="ＭＳ ゴシック" panose="020B0609070205080204" pitchFamily="49" charset="-128"/>
              <a:ea typeface="ＭＳ ゴシック" panose="020B0609070205080204" pitchFamily="49" charset="-128"/>
              <a:cs typeface="+mn-cs"/>
            </a:rPr>
            <a:t>13.5</a:t>
          </a:r>
          <a:r>
            <a:rPr lang="ja-JP" altLang="ja-JP" sz="1000" b="0" i="0" baseline="0">
              <a:effectLst/>
              <a:latin typeface="ＭＳ ゴシック" panose="020B0609070205080204" pitchFamily="49" charset="-128"/>
              <a:ea typeface="ＭＳ ゴシック" panose="020B0609070205080204" pitchFamily="49" charset="-128"/>
              <a:cs typeface="+mn-cs"/>
            </a:rPr>
            <a:t>％）で</a:t>
          </a:r>
          <a:r>
            <a:rPr lang="en-US" altLang="ja-JP" sz="1000" b="0" i="0" baseline="0">
              <a:effectLst/>
              <a:latin typeface="ＭＳ ゴシック" panose="020B0609070205080204" pitchFamily="49" charset="-128"/>
              <a:ea typeface="ＭＳ ゴシック" panose="020B0609070205080204" pitchFamily="49" charset="-128"/>
              <a:cs typeface="+mn-cs"/>
            </a:rPr>
            <a:t>6.8</a:t>
          </a:r>
          <a:r>
            <a:rPr lang="ja-JP" altLang="ja-JP" sz="1000" b="0" i="0" baseline="0">
              <a:effectLst/>
              <a:latin typeface="ＭＳ ゴシック" panose="020B0609070205080204" pitchFamily="49" charset="-128"/>
              <a:ea typeface="ＭＳ ゴシック" panose="020B0609070205080204" pitchFamily="49" charset="-128"/>
              <a:cs typeface="+mn-cs"/>
            </a:rPr>
            <a:t>ポイント</a:t>
          </a:r>
          <a:r>
            <a:rPr lang="ja-JP" altLang="en-US" sz="1000" b="0" i="0" baseline="0">
              <a:effectLst/>
              <a:latin typeface="ＭＳ ゴシック" panose="020B0609070205080204" pitchFamily="49" charset="-128"/>
              <a:ea typeface="ＭＳ ゴシック" panose="020B0609070205080204" pitchFamily="49" charset="-128"/>
              <a:cs typeface="+mn-cs"/>
            </a:rPr>
            <a:t>女性</a:t>
          </a:r>
          <a:r>
            <a:rPr lang="ja-JP" altLang="ja-JP" sz="1000" b="0" i="0" baseline="0">
              <a:effectLst/>
              <a:latin typeface="ＭＳ ゴシック" panose="020B0609070205080204" pitchFamily="49" charset="-128"/>
              <a:ea typeface="ＭＳ ゴシック" panose="020B0609070205080204" pitchFamily="49" charset="-128"/>
              <a:cs typeface="+mn-cs"/>
            </a:rPr>
            <a:t>の方が高い。</a:t>
          </a:r>
          <a:r>
            <a:rPr lang="ja-JP" altLang="en-US" sz="1000" b="0" i="0" baseline="0">
              <a:effectLst/>
              <a:latin typeface="ＭＳ ゴシック" panose="020B0609070205080204" pitchFamily="49" charset="-128"/>
              <a:ea typeface="ＭＳ ゴシック" panose="020B0609070205080204" pitchFamily="49" charset="-128"/>
              <a:cs typeface="+mn-cs"/>
            </a:rPr>
            <a:t>また</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進学・就職相談</a:t>
          </a:r>
          <a:r>
            <a:rPr lang="ja-JP" altLang="ja-JP" sz="1000" b="0" i="0" baseline="0">
              <a:effectLst/>
              <a:latin typeface="ＭＳ ゴシック" panose="020B0609070205080204" pitchFamily="49" charset="-128"/>
              <a:ea typeface="ＭＳ ゴシック" panose="020B0609070205080204" pitchFamily="49" charset="-128"/>
              <a:cs typeface="+mn-cs"/>
            </a:rPr>
            <a:t>」と回答したものは男性（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n-cs"/>
            </a:rPr>
            <a:t>30.3</a:t>
          </a:r>
          <a:r>
            <a:rPr lang="ja-JP" altLang="ja-JP" sz="1000" b="0" i="0" baseline="0">
              <a:effectLst/>
              <a:latin typeface="ＭＳ ゴシック" panose="020B0609070205080204" pitchFamily="49" charset="-128"/>
              <a:ea typeface="ＭＳ ゴシック" panose="020B0609070205080204" pitchFamily="49" charset="-128"/>
              <a:cs typeface="+mn-cs"/>
            </a:rPr>
            <a:t>％）、女性（</a:t>
          </a:r>
          <a:r>
            <a:rPr lang="en-US" altLang="ja-JP" sz="1000" b="0" i="0" baseline="0">
              <a:effectLst/>
              <a:latin typeface="ＭＳ ゴシック" panose="020B0609070205080204" pitchFamily="49" charset="-128"/>
              <a:ea typeface="ＭＳ ゴシック" panose="020B0609070205080204" pitchFamily="49" charset="-128"/>
              <a:cs typeface="+mn-cs"/>
            </a:rPr>
            <a:t>35.8</a:t>
          </a:r>
          <a:r>
            <a:rPr lang="ja-JP" altLang="ja-JP" sz="1000" b="0" i="0" baseline="0">
              <a:effectLst/>
              <a:latin typeface="ＭＳ ゴシック" panose="020B0609070205080204" pitchFamily="49" charset="-128"/>
              <a:ea typeface="ＭＳ ゴシック" panose="020B0609070205080204" pitchFamily="49" charset="-128"/>
              <a:cs typeface="+mn-cs"/>
            </a:rPr>
            <a:t>％）で</a:t>
          </a:r>
          <a:r>
            <a:rPr lang="en-US" altLang="ja-JP" sz="1000" b="0" i="0" baseline="0">
              <a:effectLst/>
              <a:latin typeface="ＭＳ ゴシック" panose="020B0609070205080204" pitchFamily="49" charset="-128"/>
              <a:ea typeface="ＭＳ ゴシック" panose="020B0609070205080204" pitchFamily="49" charset="-128"/>
              <a:cs typeface="+mn-cs"/>
            </a:rPr>
            <a:t>5.5</a:t>
          </a:r>
          <a:r>
            <a:rPr lang="ja-JP" altLang="ja-JP" sz="1000" b="0" i="0" baseline="0">
              <a:effectLst/>
              <a:latin typeface="ＭＳ ゴシック" panose="020B0609070205080204" pitchFamily="49" charset="-128"/>
              <a:ea typeface="ＭＳ ゴシック" panose="020B0609070205080204" pitchFamily="49" charset="-128"/>
              <a:cs typeface="+mn-cs"/>
            </a:rPr>
            <a:t>ポイント女性の方が高い</a:t>
          </a:r>
          <a:r>
            <a:rPr lang="ja-JP" altLang="en-US" sz="1000" b="0" i="0" baseline="0">
              <a:effectLst/>
              <a:latin typeface="ＭＳ ゴシック" panose="020B0609070205080204" pitchFamily="49" charset="-128"/>
              <a:ea typeface="ＭＳ ゴシック" panose="020B0609070205080204" pitchFamily="49" charset="-128"/>
              <a:cs typeface="+mn-cs"/>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104774</xdr:colOff>
      <xdr:row>1141</xdr:row>
      <xdr:rowOff>57150</xdr:rowOff>
    </xdr:from>
    <xdr:to>
      <xdr:col>12</xdr:col>
      <xdr:colOff>161924</xdr:colOff>
      <xdr:row>1152</xdr:row>
      <xdr:rowOff>152399</xdr:rowOff>
    </xdr:to>
    <xdr:sp macro="" textlink="">
      <xdr:nvSpPr>
        <xdr:cNvPr id="194" name="Text Box 1075">
          <a:extLst>
            <a:ext uri="{FF2B5EF4-FFF2-40B4-BE49-F238E27FC236}">
              <a16:creationId xmlns:a16="http://schemas.microsoft.com/office/drawing/2014/main" id="{C493557E-DA7D-4E57-BFFB-4D19EDC1573B}"/>
            </a:ext>
          </a:extLst>
        </xdr:cNvPr>
        <xdr:cNvSpPr txBox="1">
          <a:spLocks noChangeArrowheads="1"/>
        </xdr:cNvSpPr>
      </xdr:nvSpPr>
      <xdr:spPr bwMode="auto">
        <a:xfrm>
          <a:off x="104774" y="174097950"/>
          <a:ext cx="5800725" cy="1771649"/>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「発達のこと」は令和３年度調査より新たに追加された項目である。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保護者が子どもに対して抱いている悩みごとは「勉強や進学のこと」（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％）の割合が最も高く、次いで「悩みごとは特にない」（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％）、「就職のこと」（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「部活動のこと」（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ポイント減少。一方「悩みごとは特にない」（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男女別に見ると、「勉強や進学のこと」と回答したのは男性（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69.7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ポイント男性の方が高い。一方「友達のこと」と回答したのは男性（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ポイント女性の方が高い。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7327</xdr:colOff>
      <xdr:row>1209</xdr:row>
      <xdr:rowOff>92074</xdr:rowOff>
    </xdr:from>
    <xdr:to>
      <xdr:col>13</xdr:col>
      <xdr:colOff>7327</xdr:colOff>
      <xdr:row>1221</xdr:row>
      <xdr:rowOff>127000</xdr:rowOff>
    </xdr:to>
    <xdr:sp macro="" textlink="">
      <xdr:nvSpPr>
        <xdr:cNvPr id="195" name="Text Box 1075">
          <a:extLst>
            <a:ext uri="{FF2B5EF4-FFF2-40B4-BE49-F238E27FC236}">
              <a16:creationId xmlns:a16="http://schemas.microsoft.com/office/drawing/2014/main" id="{B5E65242-78EF-46C4-98E5-9DFEC77D1005}"/>
            </a:ext>
          </a:extLst>
        </xdr:cNvPr>
        <xdr:cNvSpPr txBox="1">
          <a:spLocks noChangeArrowheads="1"/>
        </xdr:cNvSpPr>
      </xdr:nvSpPr>
      <xdr:spPr bwMode="auto">
        <a:xfrm>
          <a:off x="110515" y="183202262"/>
          <a:ext cx="5826125" cy="184467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「９．電話（メール）相談、窓口相談」は令和３年度調査より従来の「電話相談、窓口相談」にメール相談も含めた項目である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子どもについての悩みごとや心配ごとを相談する相手は「配偶者」（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次いで「友達」（</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40.8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％）、「母（子どもの祖母）」（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「配偶者」（</a:t>
          </a:r>
          <a:r>
            <a:rPr lang="en-US" altLang="ja-JP" sz="1000" b="0" i="0" baseline="0">
              <a:effectLst/>
              <a:latin typeface="ＭＳ ゴシック" panose="020B0609070205080204" pitchFamily="49" charset="-128"/>
              <a:ea typeface="ＭＳ ゴシック" panose="020B0609070205080204" pitchFamily="49" charset="-128"/>
              <a:cs typeface="+mj-cs"/>
            </a:rPr>
            <a:t>76.6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72.0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ポイント増加している。一方「学校の先生」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100"/>
            </a:lnSpc>
            <a:spcBef>
              <a:spcPts val="0"/>
            </a:spcBef>
            <a:spcAft>
              <a:spcPts val="0"/>
            </a:spcAft>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男女別にみると、「友達」と回答した男性（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16.9</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46.1</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29.2</a:t>
          </a:r>
          <a:r>
            <a:rPr lang="ja-JP" altLang="ja-JP" sz="1000" b="0" i="0" baseline="0">
              <a:effectLst/>
              <a:latin typeface="ＭＳ ゴシック" panose="020B0609070205080204" pitchFamily="49" charset="-128"/>
              <a:ea typeface="ＭＳ ゴシック" panose="020B0609070205080204" pitchFamily="49" charset="-128"/>
              <a:cs typeface="+mj-cs"/>
            </a:rPr>
            <a:t>ポイントと大幅に</a:t>
          </a:r>
          <a:r>
            <a:rPr lang="ja-JP" altLang="en-US" sz="1000" b="0" i="0" baseline="0">
              <a:effectLst/>
              <a:latin typeface="ＭＳ ゴシック" panose="020B0609070205080204" pitchFamily="49" charset="-128"/>
              <a:ea typeface="ＭＳ ゴシック" panose="020B0609070205080204" pitchFamily="49" charset="-128"/>
              <a:cs typeface="+mj-cs"/>
            </a:rPr>
            <a:t>低く、</a:t>
          </a:r>
          <a:r>
            <a:rPr lang="ja-JP" altLang="ja-JP" sz="1000" b="0" i="0" baseline="0">
              <a:effectLst/>
              <a:latin typeface="ＭＳ ゴシック" panose="020B0609070205080204" pitchFamily="49" charset="-128"/>
              <a:ea typeface="ＭＳ ゴシック" panose="020B0609070205080204" pitchFamily="49" charset="-128"/>
              <a:cs typeface="+mj-cs"/>
            </a:rPr>
            <a:t>「母（子どもの祖母）」と回答した男性（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15.7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も</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34.3</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18.6</a:t>
          </a:r>
          <a:r>
            <a:rPr lang="ja-JP" altLang="ja-JP" sz="1000" b="0" i="0" baseline="0">
              <a:effectLst/>
              <a:latin typeface="ＭＳ ゴシック" panose="020B0609070205080204" pitchFamily="49" charset="-128"/>
              <a:ea typeface="ＭＳ ゴシック" panose="020B0609070205080204" pitchFamily="49" charset="-128"/>
              <a:cs typeface="+mj-cs"/>
            </a:rPr>
            <a:t>ポイント低</a:t>
          </a:r>
          <a:r>
            <a:rPr lang="ja-JP" altLang="en-US" sz="1000" b="0" i="0" baseline="0">
              <a:effectLst/>
              <a:latin typeface="ＭＳ ゴシック" panose="020B0609070205080204" pitchFamily="49" charset="-128"/>
              <a:ea typeface="ＭＳ ゴシック" panose="020B0609070205080204" pitchFamily="49" charset="-128"/>
              <a:cs typeface="+mj-cs"/>
            </a:rPr>
            <a:t>い。</a:t>
          </a:r>
          <a:endParaRPr lang="ja-JP" altLang="ja-JP" sz="1000">
            <a:effectLst/>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100"/>
            </a:lnSpc>
            <a:spcBef>
              <a:spcPts val="0"/>
            </a:spcBef>
            <a:spcAft>
              <a:spcPts val="0"/>
            </a:spcAft>
            <a:buClrTx/>
            <a:buSzTx/>
            <a:buFontTx/>
            <a:buNone/>
            <a:tabLst/>
            <a:defRPr/>
          </a:pPr>
          <a:r>
            <a:rPr lang="ja-JP" altLang="en-US" sz="1000" b="0" i="0" baseline="0">
              <a:effectLst/>
              <a:latin typeface="ＭＳ ゴシック" panose="020B0609070205080204" pitchFamily="49" charset="-128"/>
              <a:ea typeface="ＭＳ ゴシック" panose="020B0609070205080204" pitchFamily="49" charset="-128"/>
              <a:cs typeface="+mj-cs"/>
            </a:rPr>
            <a:t>一方で</a:t>
          </a:r>
          <a:r>
            <a:rPr lang="ja-JP" altLang="ja-JP" sz="1000" b="0" i="0" baseline="0">
              <a:effectLst/>
              <a:latin typeface="ＭＳ ゴシック" panose="020B0609070205080204" pitchFamily="49" charset="-128"/>
              <a:ea typeface="ＭＳ ゴシック" panose="020B0609070205080204" pitchFamily="49" charset="-128"/>
              <a:cs typeface="+mj-cs"/>
            </a:rPr>
            <a:t>「配偶者」と回答した男性（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86.5</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74.4</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12.1</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1278</xdr:row>
      <xdr:rowOff>85726</xdr:rowOff>
    </xdr:from>
    <xdr:to>
      <xdr:col>13</xdr:col>
      <xdr:colOff>0</xdr:colOff>
      <xdr:row>1295</xdr:row>
      <xdr:rowOff>104776</xdr:rowOff>
    </xdr:to>
    <xdr:sp macro="" textlink="">
      <xdr:nvSpPr>
        <xdr:cNvPr id="196" name="Text Box 1075">
          <a:extLst>
            <a:ext uri="{FF2B5EF4-FFF2-40B4-BE49-F238E27FC236}">
              <a16:creationId xmlns:a16="http://schemas.microsoft.com/office/drawing/2014/main" id="{039E8543-A93F-457B-8CD3-A89D66DA8FB6}"/>
            </a:ext>
          </a:extLst>
        </xdr:cNvPr>
        <xdr:cNvSpPr txBox="1">
          <a:spLocks noChangeArrowheads="1"/>
        </xdr:cNvSpPr>
      </xdr:nvSpPr>
      <xdr:spPr bwMode="auto">
        <a:xfrm>
          <a:off x="104775" y="194786251"/>
          <a:ext cx="5800725" cy="26098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保護者が子どもにどの学校まで進学させたいかは、「大学まで」（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％）の割合が最も高く、次いで「短大・専門学校まで」（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％）、「まだわからない」（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「まだわからない」（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ポイント増加している。一方「短大・専門学校まで」（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男女別にみると、「大学まで」と回答した男性保護者（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49.4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％）は、女性保護者（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ポイント高い。一方「まだわからない」と回答した男性保護者（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％）は、女性保護者（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少年に対する調査では「大学まで」（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40.8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％）と回答したものの割合が最も高く、次いで「高等学校まで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20.9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「まだわからない」（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％）と続いており、</a:t>
          </a:r>
          <a:r>
            <a:rPr lang="ja-JP" altLang="ja-JP" sz="1000">
              <a:effectLst/>
              <a:latin typeface="ＭＳ ゴシック" panose="020B0609070205080204" pitchFamily="49" charset="-128"/>
              <a:ea typeface="ＭＳ ゴシック" panose="020B0609070205080204" pitchFamily="49" charset="-128"/>
              <a:cs typeface="+mj-cs"/>
            </a:rPr>
            <a:t>保護者と少年の回答で</a:t>
          </a:r>
          <a:r>
            <a:rPr lang="ja-JP" altLang="en-US" sz="1000">
              <a:effectLst/>
              <a:latin typeface="ＭＳ ゴシック" panose="020B0609070205080204" pitchFamily="49" charset="-128"/>
              <a:ea typeface="ＭＳ ゴシック" panose="020B0609070205080204" pitchFamily="49" charset="-128"/>
              <a:cs typeface="+mj-cs"/>
            </a:rPr>
            <a:t>相違がある。</a:t>
          </a:r>
          <a:endParaRPr lang="en-US" altLang="ja-JP" sz="100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a:effectLst/>
              <a:latin typeface="ＭＳ ゴシック" panose="020B0609070205080204" pitchFamily="49" charset="-128"/>
              <a:ea typeface="ＭＳ ゴシック" panose="020B0609070205080204" pitchFamily="49" charset="-128"/>
              <a:cs typeface="+mj-cs"/>
            </a:rPr>
            <a:t>「大学まで」進学させたい保護者（</a:t>
          </a:r>
          <a:r>
            <a:rPr lang="en-US" altLang="ja-JP" sz="1000">
              <a:effectLst/>
              <a:latin typeface="ＭＳ ゴシック" panose="020B0609070205080204" pitchFamily="49" charset="-128"/>
              <a:ea typeface="ＭＳ ゴシック" panose="020B0609070205080204" pitchFamily="49" charset="-128"/>
              <a:cs typeface="+mj-cs"/>
            </a:rPr>
            <a:t>45.5</a:t>
          </a:r>
          <a:r>
            <a:rPr lang="ja-JP" altLang="en-US" sz="1000">
              <a:effectLst/>
              <a:latin typeface="ＭＳ ゴシック" panose="020B0609070205080204" pitchFamily="49" charset="-128"/>
              <a:ea typeface="ＭＳ ゴシック" panose="020B0609070205080204" pitchFamily="49" charset="-128"/>
              <a:cs typeface="+mj-cs"/>
            </a:rPr>
            <a:t>％）と進学したい少年（</a:t>
          </a:r>
          <a:r>
            <a:rPr lang="en-US" altLang="ja-JP" sz="1000">
              <a:effectLst/>
              <a:latin typeface="ＭＳ ゴシック" panose="020B0609070205080204" pitchFamily="49" charset="-128"/>
              <a:ea typeface="ＭＳ ゴシック" panose="020B0609070205080204" pitchFamily="49" charset="-128"/>
              <a:cs typeface="+mj-cs"/>
            </a:rPr>
            <a:t>40.8</a:t>
          </a:r>
          <a:r>
            <a:rPr lang="ja-JP" altLang="en-US"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4.7</a:t>
          </a:r>
          <a:r>
            <a:rPr lang="ja-JP" altLang="en-US" sz="1000">
              <a:effectLst/>
              <a:latin typeface="ＭＳ ゴシック" panose="020B0609070205080204" pitchFamily="49" charset="-128"/>
              <a:ea typeface="ＭＳ ゴシック" panose="020B0609070205080204" pitchFamily="49" charset="-128"/>
              <a:cs typeface="+mj-cs"/>
            </a:rPr>
            <a:t>ポイントの差がある。また「高等学校まで」進学させたい保護者（</a:t>
          </a:r>
          <a:r>
            <a:rPr lang="en-US" altLang="ja-JP" sz="1000">
              <a:effectLst/>
              <a:latin typeface="ＭＳ ゴシック" panose="020B0609070205080204" pitchFamily="49" charset="-128"/>
              <a:ea typeface="ＭＳ ゴシック" panose="020B0609070205080204" pitchFamily="49" charset="-128"/>
              <a:cs typeface="+mj-cs"/>
            </a:rPr>
            <a:t>16.2</a:t>
          </a:r>
          <a:r>
            <a:rPr lang="ja-JP" altLang="en-US" sz="1000">
              <a:effectLst/>
              <a:latin typeface="ＭＳ ゴシック" panose="020B0609070205080204" pitchFamily="49" charset="-128"/>
              <a:ea typeface="ＭＳ ゴシック" panose="020B0609070205080204" pitchFamily="49" charset="-128"/>
              <a:cs typeface="+mj-cs"/>
            </a:rPr>
            <a:t>％）と進学したい少年（</a:t>
          </a:r>
          <a:r>
            <a:rPr lang="en-US" altLang="ja-JP" sz="1000">
              <a:effectLst/>
              <a:latin typeface="ＭＳ ゴシック" panose="020B0609070205080204" pitchFamily="49" charset="-128"/>
              <a:ea typeface="ＭＳ ゴシック" panose="020B0609070205080204" pitchFamily="49" charset="-128"/>
              <a:cs typeface="+mj-cs"/>
            </a:rPr>
            <a:t>20.9</a:t>
          </a:r>
          <a:r>
            <a:rPr lang="ja-JP" altLang="en-US"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4.7</a:t>
          </a:r>
          <a:r>
            <a:rPr lang="ja-JP" altLang="en-US" sz="1000">
              <a:effectLst/>
              <a:latin typeface="ＭＳ ゴシック" panose="020B0609070205080204" pitchFamily="49" charset="-128"/>
              <a:ea typeface="ＭＳ ゴシック" panose="020B0609070205080204" pitchFamily="49" charset="-128"/>
              <a:cs typeface="+mj-cs"/>
            </a:rPr>
            <a:t>ポイントの差がある。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xdr:colOff>
      <xdr:row>1344</xdr:row>
      <xdr:rowOff>148165</xdr:rowOff>
    </xdr:from>
    <xdr:to>
      <xdr:col>13</xdr:col>
      <xdr:colOff>9525</xdr:colOff>
      <xdr:row>1360</xdr:row>
      <xdr:rowOff>38100</xdr:rowOff>
    </xdr:to>
    <xdr:sp macro="" textlink="">
      <xdr:nvSpPr>
        <xdr:cNvPr id="197" name="Text Box 1075">
          <a:extLst>
            <a:ext uri="{FF2B5EF4-FFF2-40B4-BE49-F238E27FC236}">
              <a16:creationId xmlns:a16="http://schemas.microsoft.com/office/drawing/2014/main" id="{374E7F53-9F09-4505-845C-A6B5AAF93C4C}"/>
            </a:ext>
          </a:extLst>
        </xdr:cNvPr>
        <xdr:cNvSpPr txBox="1">
          <a:spLocks noChangeArrowheads="1"/>
        </xdr:cNvSpPr>
      </xdr:nvSpPr>
      <xdr:spPr bwMode="auto">
        <a:xfrm>
          <a:off x="123825" y="204297490"/>
          <a:ext cx="5791200" cy="232833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保護者が子どもに対して、どんな職業につかせたいかは「自分の適正にあっている仕事」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の割合が最も高く、次いで「自分の知識や技術が生かせる仕事」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、「勤務条件のよい仕事」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(32.4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「自分の知識や技術が生かせる仕事」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ポイント増加。「社会に貢献できる仕事」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自分の適性にあっている仕事</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(78.7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(86.2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7.5</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低く、</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社会に貢献できる仕事</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(21.3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(14.8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6.5</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少年に対する調査では「自分の適正にあっている仕事」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が最も多いが、就職させたい保護者（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％）と就職したい少年（</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ポイントの大きな差がある。同様に「お金のもうかる仕事」に就職させたい保護者（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％）と就職したい少年（</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％）では、保護者の方が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27.5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1449</xdr:row>
      <xdr:rowOff>78316</xdr:rowOff>
    </xdr:from>
    <xdr:to>
      <xdr:col>12</xdr:col>
      <xdr:colOff>161924</xdr:colOff>
      <xdr:row>1455</xdr:row>
      <xdr:rowOff>85725</xdr:rowOff>
    </xdr:to>
    <xdr:sp macro="" textlink="">
      <xdr:nvSpPr>
        <xdr:cNvPr id="198" name="Text Box 1075">
          <a:extLst>
            <a:ext uri="{FF2B5EF4-FFF2-40B4-BE49-F238E27FC236}">
              <a16:creationId xmlns:a16="http://schemas.microsoft.com/office/drawing/2014/main" id="{4501D5CE-7703-485F-87ED-103DB42CFF48}"/>
            </a:ext>
          </a:extLst>
        </xdr:cNvPr>
        <xdr:cNvSpPr txBox="1">
          <a:spLocks noChangeArrowheads="1"/>
        </xdr:cNvSpPr>
      </xdr:nvSpPr>
      <xdr:spPr bwMode="auto">
        <a:xfrm>
          <a:off x="104774" y="220315366"/>
          <a:ext cx="5800725" cy="921809"/>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今住んでいる地域を「好きである」または「どちらかといえば好きである」と回答したものは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男女別にみると、「好きである」または「どちらかといえば好きである」と回答した男性は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％、女性は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％と、男性の方が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7328</xdr:colOff>
      <xdr:row>1471</xdr:row>
      <xdr:rowOff>95250</xdr:rowOff>
    </xdr:from>
    <xdr:to>
      <xdr:col>13</xdr:col>
      <xdr:colOff>7327</xdr:colOff>
      <xdr:row>1476</xdr:row>
      <xdr:rowOff>95250</xdr:rowOff>
    </xdr:to>
    <xdr:sp macro="" textlink="">
      <xdr:nvSpPr>
        <xdr:cNvPr id="199" name="Text Box 1075">
          <a:extLst>
            <a:ext uri="{FF2B5EF4-FFF2-40B4-BE49-F238E27FC236}">
              <a16:creationId xmlns:a16="http://schemas.microsoft.com/office/drawing/2014/main" id="{CB3C7DEB-7CCA-4372-8147-7539EBE04FA6}"/>
            </a:ext>
          </a:extLst>
        </xdr:cNvPr>
        <xdr:cNvSpPr txBox="1">
          <a:spLocks noChangeArrowheads="1"/>
        </xdr:cNvSpPr>
      </xdr:nvSpPr>
      <xdr:spPr bwMode="auto">
        <a:xfrm>
          <a:off x="109905" y="227383731"/>
          <a:ext cx="5810249" cy="76932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地域別にみると、「好きである」または「どちらかといえば好きである」と回答したものは、前回調査から県央地域（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91.6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ポイント、沿岸地域（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a:t>
          </a:r>
          <a:r>
            <a:rPr lang="ja-JP" altLang="en-US" sz="1000" b="0" i="0" baseline="0">
              <a:effectLst/>
              <a:latin typeface="ＭＳ ゴシック" panose="020B0609070205080204" pitchFamily="49" charset="-128"/>
              <a:ea typeface="ＭＳ ゴシック" panose="020B0609070205080204" pitchFamily="49" charset="-128"/>
              <a:cs typeface="+mj-cs"/>
            </a:rPr>
            <a:t>した。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一方、県北地域（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72.3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ポイント、県南地域（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78.6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7327</xdr:colOff>
      <xdr:row>1513</xdr:row>
      <xdr:rowOff>149469</xdr:rowOff>
    </xdr:from>
    <xdr:to>
      <xdr:col>13</xdr:col>
      <xdr:colOff>7327</xdr:colOff>
      <xdr:row>1518</xdr:row>
      <xdr:rowOff>43228</xdr:rowOff>
    </xdr:to>
    <xdr:sp macro="" textlink="">
      <xdr:nvSpPr>
        <xdr:cNvPr id="200" name="Text Box 1075">
          <a:extLst>
            <a:ext uri="{FF2B5EF4-FFF2-40B4-BE49-F238E27FC236}">
              <a16:creationId xmlns:a16="http://schemas.microsoft.com/office/drawing/2014/main" id="{A6DD0841-04FD-413E-9E4E-9122E5F3ACC0}"/>
            </a:ext>
          </a:extLst>
        </xdr:cNvPr>
        <xdr:cNvSpPr txBox="1">
          <a:spLocks noChangeArrowheads="1"/>
        </xdr:cNvSpPr>
      </xdr:nvSpPr>
      <xdr:spPr bwMode="auto">
        <a:xfrm>
          <a:off x="109904" y="233900296"/>
          <a:ext cx="5810250" cy="66308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少年に対する調査と比較すると「好きである」または「どちらかといえば好きである」と回答した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1533</xdr:row>
      <xdr:rowOff>123826</xdr:rowOff>
    </xdr:from>
    <xdr:to>
      <xdr:col>13</xdr:col>
      <xdr:colOff>0</xdr:colOff>
      <xdr:row>1541</xdr:row>
      <xdr:rowOff>142876</xdr:rowOff>
    </xdr:to>
    <xdr:sp macro="" textlink="">
      <xdr:nvSpPr>
        <xdr:cNvPr id="201" name="Text Box 1075">
          <a:extLst>
            <a:ext uri="{FF2B5EF4-FFF2-40B4-BE49-F238E27FC236}">
              <a16:creationId xmlns:a16="http://schemas.microsoft.com/office/drawing/2014/main" id="{64D76235-372F-409F-9DEB-FFFBED121143}"/>
            </a:ext>
          </a:extLst>
        </xdr:cNvPr>
        <xdr:cNvSpPr txBox="1">
          <a:spLocks noChangeArrowheads="1"/>
        </xdr:cNvSpPr>
      </xdr:nvSpPr>
      <xdr:spPr bwMode="auto">
        <a:xfrm>
          <a:off x="104775" y="232248076"/>
          <a:ext cx="5800725" cy="12382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少年に対する調査を地域別にみると「好きである」または「どちらかといえば好きである」と回答</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した少年は、「県央地域」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92.1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％、「沿岸地域」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87.4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89.6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全ての地域で保護者よりも少年の方が地域について「好きである」と回答している。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baseline="0">
              <a:effectLst/>
              <a:latin typeface="ＭＳ ゴシック" panose="020B0609070205080204" pitchFamily="49" charset="-128"/>
              <a:ea typeface="ＭＳ ゴシック" panose="020B0609070205080204" pitchFamily="49" charset="-128"/>
              <a:cs typeface="+mj-cs"/>
            </a:rPr>
            <a:t>なかでも</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県北</a:t>
          </a:r>
          <a:r>
            <a:rPr lang="ja-JP" altLang="ja-JP" sz="1000" b="0" i="0" baseline="0">
              <a:effectLst/>
              <a:latin typeface="ＭＳ ゴシック" panose="020B0609070205080204" pitchFamily="49" charset="-128"/>
              <a:ea typeface="ＭＳ ゴシック" panose="020B0609070205080204" pitchFamily="49" charset="-128"/>
              <a:cs typeface="+mj-cs"/>
            </a:rPr>
            <a:t>地域」</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89.6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72.3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ポイントと大幅に高く、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県南</a:t>
          </a:r>
          <a:r>
            <a:rPr lang="ja-JP" altLang="ja-JP" sz="1000" b="0" i="0" baseline="0">
              <a:effectLst/>
              <a:latin typeface="ＭＳ ゴシック" panose="020B0609070205080204" pitchFamily="49" charset="-128"/>
              <a:ea typeface="ＭＳ ゴシック" panose="020B0609070205080204" pitchFamily="49" charset="-128"/>
              <a:cs typeface="+mj-cs"/>
            </a:rPr>
            <a:t>地域」</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91.5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）も保護者</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78.6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ポイント高くなっている。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1573</xdr:row>
      <xdr:rowOff>142875</xdr:rowOff>
    </xdr:from>
    <xdr:to>
      <xdr:col>13</xdr:col>
      <xdr:colOff>0</xdr:colOff>
      <xdr:row>1587</xdr:row>
      <xdr:rowOff>139212</xdr:rowOff>
    </xdr:to>
    <xdr:sp macro="" textlink="">
      <xdr:nvSpPr>
        <xdr:cNvPr id="202" name="Text Box 1075">
          <a:extLst>
            <a:ext uri="{FF2B5EF4-FFF2-40B4-BE49-F238E27FC236}">
              <a16:creationId xmlns:a16="http://schemas.microsoft.com/office/drawing/2014/main" id="{F2A0B237-0E96-4F82-B34E-1A85C1FA25F0}"/>
            </a:ext>
          </a:extLst>
        </xdr:cNvPr>
        <xdr:cNvSpPr txBox="1">
          <a:spLocks noChangeArrowheads="1"/>
        </xdr:cNvSpPr>
      </xdr:nvSpPr>
      <xdr:spPr bwMode="auto">
        <a:xfrm>
          <a:off x="102578" y="243125625"/>
          <a:ext cx="5810249" cy="2150452"/>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地域の清掃、環境美化運動、老人ホーム訪問などのボランティア活動</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43.4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参加したことがない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29.9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「子供達の指導や世話」（</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本項は前回調査から大きく変動している。「その他」をみると、新型コロナウイルス感染症の影響が大きいようだ。</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「地域のお祭り、盆踊り」（</a:t>
          </a:r>
          <a:r>
            <a:rPr lang="en-US" altLang="ja-JP" sz="1000" b="0" i="0" baseline="0">
              <a:effectLst/>
              <a:latin typeface="ＭＳ ゴシック" panose="020B0609070205080204" pitchFamily="49" charset="-128"/>
              <a:ea typeface="ＭＳ ゴシック" panose="020B0609070205080204" pitchFamily="49" charset="-128"/>
              <a:cs typeface="+mj-cs"/>
            </a:rPr>
            <a:t>12.3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58.5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46.2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同じく「レクリエーションやスポーツ大会・運動会」（</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％）も、前回調査（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27.0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ポイントと大きく減少している。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eaLnBrk="1" fontAlgn="auto" latinLnBrk="0" hangingPunct="1">
            <a:lnSpc>
              <a:spcPts val="1200"/>
            </a:lnSpc>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男女別にみると、「レクリエーションやスポーツ大会・運動会」と回答したものは男性（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j-cs"/>
            </a:rPr>
            <a:t>28.1</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11.5</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16.6</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ポイント高い。「地域の清掃、環境美化運動、老人ホーム訪問などのボランティア活動」についても</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53.9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41.1</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12.6</a:t>
          </a:r>
          <a:r>
            <a:rPr lang="ja-JP" altLang="ja-JP" sz="1000" b="0" i="0" baseline="0">
              <a:effectLst/>
              <a:latin typeface="ＭＳ ゴシック" panose="020B0609070205080204" pitchFamily="49" charset="-128"/>
              <a:ea typeface="ＭＳ ゴシック" panose="020B0609070205080204" pitchFamily="49" charset="-128"/>
              <a:cs typeface="+mj-cs"/>
            </a:rPr>
            <a:t>ポイ</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eaLnBrk="1" fontAlgn="auto" latinLnBrk="0" hangingPunct="1">
            <a:lnSpc>
              <a:spcPts val="1200"/>
            </a:lnSpc>
          </a:pPr>
          <a:r>
            <a:rPr lang="ja-JP" altLang="ja-JP" sz="1000" b="0" i="0" baseline="0">
              <a:effectLst/>
              <a:latin typeface="ＭＳ ゴシック" panose="020B0609070205080204" pitchFamily="49" charset="-128"/>
              <a:ea typeface="ＭＳ ゴシック" panose="020B0609070205080204" pitchFamily="49" charset="-128"/>
              <a:cs typeface="+mj-cs"/>
            </a:rPr>
            <a:t>ント</a:t>
          </a:r>
          <a:r>
            <a:rPr lang="ja-JP" altLang="en-US" sz="1000" b="0" i="0" baseline="0">
              <a:effectLst/>
              <a:latin typeface="ＭＳ ゴシック" panose="020B0609070205080204" pitchFamily="49" charset="-128"/>
              <a:ea typeface="ＭＳ ゴシック" panose="020B0609070205080204" pitchFamily="49" charset="-128"/>
              <a:cs typeface="+mj-cs"/>
            </a:rPr>
            <a:t>高く大きな差があらわれた。</a:t>
          </a:r>
          <a:endParaRPr lang="en-US" altLang="ja-JP" sz="1000" b="0" i="0" baseline="0">
            <a:effectLst/>
            <a:latin typeface="ＭＳ ゴシック" panose="020B0609070205080204" pitchFamily="49" charset="-128"/>
            <a:ea typeface="ＭＳ ゴシック" panose="020B0609070205080204" pitchFamily="49" charset="-128"/>
            <a:cs typeface="+mj-cs"/>
          </a:endParaRPr>
        </a:p>
      </xdr:txBody>
    </xdr:sp>
    <xdr:clientData/>
  </xdr:twoCellAnchor>
  <xdr:twoCellAnchor>
    <xdr:from>
      <xdr:col>1</xdr:col>
      <xdr:colOff>0</xdr:colOff>
      <xdr:row>1705</xdr:row>
      <xdr:rowOff>119064</xdr:rowOff>
    </xdr:from>
    <xdr:to>
      <xdr:col>13</xdr:col>
      <xdr:colOff>0</xdr:colOff>
      <xdr:row>1713</xdr:row>
      <xdr:rowOff>23814</xdr:rowOff>
    </xdr:to>
    <xdr:sp macro="" textlink="">
      <xdr:nvSpPr>
        <xdr:cNvPr id="203" name="Text Box 1075">
          <a:extLst>
            <a:ext uri="{FF2B5EF4-FFF2-40B4-BE49-F238E27FC236}">
              <a16:creationId xmlns:a16="http://schemas.microsoft.com/office/drawing/2014/main" id="{6A5C29FF-72D7-41EA-BA81-98BBAF462935}"/>
            </a:ext>
          </a:extLst>
        </xdr:cNvPr>
        <xdr:cNvSpPr txBox="1">
          <a:spLocks noChangeArrowheads="1"/>
        </xdr:cNvSpPr>
      </xdr:nvSpPr>
      <xdr:spPr bwMode="auto">
        <a:xfrm>
          <a:off x="103188" y="258230689"/>
          <a:ext cx="5826125" cy="11112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地域別にみると、全ての地域で「地域の清掃、環境美化運動、老人ホーム訪問などのボランティア活動」への参加割合が一番高く、次いでいずれの地域も「参加したことがない」が続く。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少年の調査と比較すると、最も差があらわれたのは「沿岸地域」の「地域のお祭り、盆踊り」であり、少年（</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ポイント高かった。同じく「県南地域」は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ポイント、「県央地域」は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29.5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ポイント、「県北地域」は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ポイント、少年の方が高い。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7327</xdr:colOff>
      <xdr:row>1774</xdr:row>
      <xdr:rowOff>124559</xdr:rowOff>
    </xdr:from>
    <xdr:to>
      <xdr:col>13</xdr:col>
      <xdr:colOff>7327</xdr:colOff>
      <xdr:row>1783</xdr:row>
      <xdr:rowOff>37367</xdr:rowOff>
    </xdr:to>
    <xdr:sp macro="" textlink="">
      <xdr:nvSpPr>
        <xdr:cNvPr id="204" name="Text Box 1075">
          <a:extLst>
            <a:ext uri="{FF2B5EF4-FFF2-40B4-BE49-F238E27FC236}">
              <a16:creationId xmlns:a16="http://schemas.microsoft.com/office/drawing/2014/main" id="{8D85ADEE-28FA-4EF3-A423-082526B00A1C}"/>
            </a:ext>
          </a:extLst>
        </xdr:cNvPr>
        <xdr:cNvSpPr txBox="1">
          <a:spLocks noChangeArrowheads="1"/>
        </xdr:cNvSpPr>
      </xdr:nvSpPr>
      <xdr:spPr bwMode="auto">
        <a:xfrm>
          <a:off x="109904" y="274048905"/>
          <a:ext cx="5810250" cy="129759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地域の活動に参加したことがない理由については、「その他」（</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％）の割合が最も多く、前回調査（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ポイント増加。次いで「参加する気持ちはあるが忙しくて時間がとれないから」（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％）となり、前回調査（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46.8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29.0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今回調査では新型コロナウイルス感染症の影響から「その他」の回答が５割を占める結果となったとみられる。</a:t>
          </a:r>
          <a:endParaRPr lang="en-US" altLang="ja-JP" sz="1000" b="0" i="0" u="none" strike="noStrike" baseline="0">
            <a:solidFill>
              <a:srgbClr val="000000"/>
            </a:solidFill>
            <a:effectLst/>
            <a:latin typeface="ＭＳ ゴシック" panose="020B0609070205080204" pitchFamily="49" charset="-128"/>
            <a:ea typeface="ＭＳ ゴシック" panose="020B0609070205080204" pitchFamily="49" charset="-128"/>
            <a:cs typeface="+mj-cs"/>
          </a:endParaRPr>
        </a:p>
        <a:p>
          <a:pPr algn="l" rtl="0">
            <a:lnSpc>
              <a:spcPts val="10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男女別にみると、「参加する気持ちはあるが忙しくて時間がとれないから」と回答したもの</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26.3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16.5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9.8</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1910</xdr:row>
      <xdr:rowOff>111370</xdr:rowOff>
    </xdr:from>
    <xdr:to>
      <xdr:col>13</xdr:col>
      <xdr:colOff>0</xdr:colOff>
      <xdr:row>1920</xdr:row>
      <xdr:rowOff>44696</xdr:rowOff>
    </xdr:to>
    <xdr:sp macro="" textlink="">
      <xdr:nvSpPr>
        <xdr:cNvPr id="205" name="Text Box 1075">
          <a:extLst>
            <a:ext uri="{FF2B5EF4-FFF2-40B4-BE49-F238E27FC236}">
              <a16:creationId xmlns:a16="http://schemas.microsoft.com/office/drawing/2014/main" id="{C32A8779-F73C-43A3-9874-A40D972544F7}"/>
            </a:ext>
          </a:extLst>
        </xdr:cNvPr>
        <xdr:cNvSpPr txBox="1">
          <a:spLocks noChangeArrowheads="1"/>
        </xdr:cNvSpPr>
      </xdr:nvSpPr>
      <xdr:spPr bwMode="auto">
        <a:xfrm>
          <a:off x="103188" y="289234808"/>
          <a:ext cx="5826125" cy="1441451"/>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保護者が把握している子どもの自由時間や休日の過ごし方は「家で過ごす」（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％）の割合が最も高く、次いで「デパートやスーパーで過ごす」（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％）、「友達の家で遊ぶ」（</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前回調査の２番目と３番目が逆転している。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algn="l" rtl="0">
            <a:lnSpc>
              <a:spcPts val="11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「家で過ごす」（</a:t>
          </a:r>
          <a:r>
            <a:rPr lang="en-US" altLang="ja-JP" sz="1000" b="0" i="0" baseline="0">
              <a:effectLst/>
              <a:latin typeface="ＭＳ ゴシック" panose="020B0609070205080204" pitchFamily="49" charset="-128"/>
              <a:ea typeface="ＭＳ ゴシック" panose="020B0609070205080204" pitchFamily="49" charset="-128"/>
              <a:cs typeface="+mj-cs"/>
            </a:rPr>
            <a:t>62.6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55.0</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7.6</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ポイント増加している。一方、</a:t>
          </a:r>
          <a:r>
            <a:rPr lang="ja-JP" altLang="ja-JP" sz="1000" b="0" i="0" baseline="0">
              <a:effectLst/>
              <a:latin typeface="ＭＳ ゴシック" panose="020B0609070205080204" pitchFamily="49" charset="-128"/>
              <a:ea typeface="ＭＳ ゴシック" panose="020B0609070205080204" pitchFamily="49" charset="-128"/>
              <a:cs typeface="+mj-cs"/>
            </a:rPr>
            <a:t>「友達の家で遊ぶ」（</a:t>
          </a:r>
          <a:r>
            <a:rPr lang="en-US" altLang="ja-JP" sz="1000" b="0" i="0" baseline="0">
              <a:effectLst/>
              <a:latin typeface="ＭＳ ゴシック" panose="020B0609070205080204" pitchFamily="49" charset="-128"/>
              <a:ea typeface="ＭＳ ゴシック" panose="020B0609070205080204" pitchFamily="49" charset="-128"/>
              <a:cs typeface="+mj-cs"/>
            </a:rPr>
            <a:t>7.2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11.8</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4.6</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％）が最も多く、次いで「デパートやスーパーで過ごす」（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％）、「友達の家で遊ぶ」（</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％）と続いており、保護者が把握している過ごし方と一致している。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1972</xdr:row>
      <xdr:rowOff>85725</xdr:rowOff>
    </xdr:from>
    <xdr:to>
      <xdr:col>12</xdr:col>
      <xdr:colOff>161924</xdr:colOff>
      <xdr:row>1981</xdr:row>
      <xdr:rowOff>19050</xdr:rowOff>
    </xdr:to>
    <xdr:sp macro="" textlink="">
      <xdr:nvSpPr>
        <xdr:cNvPr id="207" name="Text Box 1075">
          <a:extLst>
            <a:ext uri="{FF2B5EF4-FFF2-40B4-BE49-F238E27FC236}">
              <a16:creationId xmlns:a16="http://schemas.microsoft.com/office/drawing/2014/main" id="{917CCB59-D5A6-4BD5-90F7-B855FBF6BD22}"/>
            </a:ext>
          </a:extLst>
        </xdr:cNvPr>
        <xdr:cNvSpPr txBox="1">
          <a:spLocks noChangeArrowheads="1"/>
        </xdr:cNvSpPr>
      </xdr:nvSpPr>
      <xdr:spPr bwMode="auto">
        <a:xfrm>
          <a:off x="104774" y="297703875"/>
          <a:ext cx="5800725" cy="13049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保護者が把握している、自由時間や休日に子どもが誰とどのように過ごすかは、「家族で」「家で過ごす」（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「一人で」「家で過ごす」（</a:t>
          </a:r>
          <a:r>
            <a:rPr lang="en-US" altLang="ja-JP" sz="1000" b="0" i="0" baseline="0">
              <a:effectLst/>
              <a:latin typeface="ＭＳ ゴシック" panose="020B0609070205080204" pitchFamily="49" charset="-128"/>
              <a:ea typeface="ＭＳ ゴシック" panose="020B0609070205080204" pitchFamily="49" charset="-128"/>
              <a:cs typeface="+mj-cs"/>
            </a:rPr>
            <a:t>19.0</a:t>
          </a:r>
          <a:r>
            <a:rPr lang="ja-JP" altLang="ja-JP" sz="1000" b="0" i="0" baseline="0">
              <a:effectLst/>
              <a:latin typeface="ＭＳ ゴシック" panose="020B0609070205080204" pitchFamily="49" charset="-128"/>
              <a:ea typeface="ＭＳ ゴシック" panose="020B0609070205080204" pitchFamily="49" charset="-128"/>
              <a:cs typeface="+mj-cs"/>
            </a:rPr>
            <a:t>％　前回調査</a:t>
          </a:r>
          <a:r>
            <a:rPr lang="en-US" altLang="ja-JP" sz="1000" b="0" i="0" baseline="0">
              <a:effectLst/>
              <a:latin typeface="ＭＳ ゴシック" panose="020B0609070205080204" pitchFamily="49" charset="-128"/>
              <a:ea typeface="ＭＳ ゴシック" panose="020B0609070205080204" pitchFamily="49" charset="-128"/>
              <a:cs typeface="+mj-cs"/>
            </a:rPr>
            <a:t>16.1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「家族で」「デパートやスーパーで過ごす」（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少年に対する調査では、「家族で」「家で過ごす」（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％）の割合が最も高く、次いで「一人で」「家で過ごす」（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％）、「家族で」「デパートやスーパーで過ごす」（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％）と続いており、</a:t>
          </a:r>
          <a:r>
            <a:rPr lang="ja-JP" altLang="ja-JP" sz="1000" b="0" i="0" baseline="0">
              <a:effectLst/>
              <a:latin typeface="ＭＳ ゴシック" panose="020B0609070205080204" pitchFamily="49" charset="-128"/>
              <a:ea typeface="ＭＳ ゴシック" panose="020B0609070205080204" pitchFamily="49" charset="-128"/>
              <a:cs typeface="+mj-cs"/>
            </a:rPr>
            <a:t>保護者が把握している過ごし方と一致している。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2066</xdr:row>
      <xdr:rowOff>38099</xdr:rowOff>
    </xdr:from>
    <xdr:to>
      <xdr:col>12</xdr:col>
      <xdr:colOff>161924</xdr:colOff>
      <xdr:row>2072</xdr:row>
      <xdr:rowOff>28574</xdr:rowOff>
    </xdr:to>
    <xdr:sp macro="" textlink="">
      <xdr:nvSpPr>
        <xdr:cNvPr id="208" name="Text Box 1075">
          <a:extLst>
            <a:ext uri="{FF2B5EF4-FFF2-40B4-BE49-F238E27FC236}">
              <a16:creationId xmlns:a16="http://schemas.microsoft.com/office/drawing/2014/main" id="{538F6089-4592-48B0-9F65-F7B837392F78}"/>
            </a:ext>
          </a:extLst>
        </xdr:cNvPr>
        <xdr:cNvSpPr txBox="1">
          <a:spLocks noChangeArrowheads="1"/>
        </xdr:cNvSpPr>
      </xdr:nvSpPr>
      <xdr:spPr bwMode="auto">
        <a:xfrm>
          <a:off x="104774" y="311981849"/>
          <a:ext cx="5800725" cy="9048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子どもの携帯電話（スマートフォンを含む）所有について、「持っている」が</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76.6</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％、「持っていない」が</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22.1</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％である。</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「持っている」は前回調査（</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68.1</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％）より</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8.5</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ポイント増加している。一方、「持っていない」（</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22.1</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％）は前回調査（</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29.0</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％）より</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6.9</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ポイント減少している。</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xdr:colOff>
      <xdr:row>2111</xdr:row>
      <xdr:rowOff>77784</xdr:rowOff>
    </xdr:from>
    <xdr:to>
      <xdr:col>13</xdr:col>
      <xdr:colOff>0</xdr:colOff>
      <xdr:row>2121</xdr:row>
      <xdr:rowOff>127000</xdr:rowOff>
    </xdr:to>
    <xdr:sp macro="" textlink="">
      <xdr:nvSpPr>
        <xdr:cNvPr id="209" name="Text Box 1075">
          <a:extLst>
            <a:ext uri="{FF2B5EF4-FFF2-40B4-BE49-F238E27FC236}">
              <a16:creationId xmlns:a16="http://schemas.microsoft.com/office/drawing/2014/main" id="{D46EEFE1-6C1B-4488-A7ED-F12DFE815EC7}"/>
            </a:ext>
          </a:extLst>
        </xdr:cNvPr>
        <xdr:cNvSpPr txBox="1">
          <a:spLocks noChangeArrowheads="1"/>
        </xdr:cNvSpPr>
      </xdr:nvSpPr>
      <xdr:spPr bwMode="auto">
        <a:xfrm>
          <a:off x="103189" y="319514534"/>
          <a:ext cx="5826124" cy="1557341"/>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保護者が把握している子どもの電話（携帯電話、スマートフォンを含む）時間は、「しない」（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％）の割合が最も高く、次いで「３０分以内」（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％）、「１時間くらい」（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ポイント減少した。一方「１時間くらい」（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少年に対する調査では「しない」（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％）の割合が最も高く、次いで「３０分以内」（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％）、「１時間くらい」（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保護者が把握している話をしている時間と一致しているが、</a:t>
          </a:r>
          <a:r>
            <a:rPr lang="ja-JP" altLang="ja-JP" sz="1000" b="0" i="0" baseline="0">
              <a:effectLst/>
              <a:latin typeface="ＭＳ ゴシック" panose="020B0609070205080204" pitchFamily="49" charset="-128"/>
              <a:ea typeface="ＭＳ ゴシック" panose="020B0609070205080204" pitchFamily="49" charset="-128"/>
              <a:cs typeface="+mj-cs"/>
            </a:rPr>
            <a:t>「しない」（</a:t>
          </a:r>
          <a:r>
            <a:rPr lang="en-US" altLang="ja-JP" sz="1000" b="0" i="0" baseline="0">
              <a:effectLst/>
              <a:latin typeface="ＭＳ ゴシック" panose="020B0609070205080204" pitchFamily="49" charset="-128"/>
              <a:ea typeface="ＭＳ ゴシック" panose="020B0609070205080204" pitchFamily="49" charset="-128"/>
              <a:cs typeface="+mj-cs"/>
            </a:rPr>
            <a:t>44.5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と回答した少年は、保護者の</a:t>
          </a:r>
          <a:r>
            <a:rPr lang="ja-JP" altLang="ja-JP" sz="1000" b="0" i="0" baseline="0">
              <a:effectLst/>
              <a:latin typeface="ＭＳ ゴシック" panose="020B0609070205080204" pitchFamily="49" charset="-128"/>
              <a:ea typeface="ＭＳ ゴシック" panose="020B0609070205080204" pitchFamily="49" charset="-128"/>
              <a:cs typeface="+mj-cs"/>
            </a:rPr>
            <a:t>「しない」（</a:t>
          </a:r>
          <a:r>
            <a:rPr lang="en-US" altLang="ja-JP" sz="1000" b="0" i="0" baseline="0">
              <a:effectLst/>
              <a:latin typeface="ＭＳ ゴシック" panose="020B0609070205080204" pitchFamily="49" charset="-128"/>
              <a:ea typeface="ＭＳ ゴシック" panose="020B0609070205080204" pitchFamily="49" charset="-128"/>
              <a:cs typeface="+mj-cs"/>
            </a:rPr>
            <a:t>56.6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より少なく</a:t>
          </a:r>
          <a:r>
            <a:rPr lang="en-US" altLang="ja-JP" sz="1000" b="0" i="0" baseline="0">
              <a:effectLst/>
              <a:latin typeface="ＭＳ ゴシック" panose="020B0609070205080204" pitchFamily="49" charset="-128"/>
              <a:ea typeface="ＭＳ ゴシック" panose="020B0609070205080204" pitchFamily="49" charset="-128"/>
              <a:cs typeface="+mj-cs"/>
            </a:rPr>
            <a:t>12.1</a:t>
          </a:r>
          <a:r>
            <a:rPr lang="ja-JP" altLang="en-US" sz="1000" b="0" i="0" baseline="0">
              <a:effectLst/>
              <a:latin typeface="ＭＳ ゴシック" panose="020B0609070205080204" pitchFamily="49" charset="-128"/>
              <a:ea typeface="ＭＳ ゴシック" panose="020B0609070205080204" pitchFamily="49" charset="-128"/>
              <a:cs typeface="+mj-cs"/>
            </a:rPr>
            <a:t>ポイントの差がある。</a:t>
          </a:r>
          <a:endParaRPr lang="en-US" altLang="ja-JP" sz="1000" b="0" i="0" baseline="0">
            <a:effectLst/>
            <a:latin typeface="ＭＳ ゴシック" panose="020B0609070205080204" pitchFamily="49" charset="-128"/>
            <a:ea typeface="ＭＳ ゴシック" panose="020B0609070205080204" pitchFamily="49" charset="-128"/>
            <a:cs typeface="+mj-cs"/>
          </a:endParaRPr>
        </a:p>
      </xdr:txBody>
    </xdr:sp>
    <xdr:clientData/>
  </xdr:twoCellAnchor>
  <xdr:twoCellAnchor>
    <xdr:from>
      <xdr:col>1</xdr:col>
      <xdr:colOff>9525</xdr:colOff>
      <xdr:row>2171</xdr:row>
      <xdr:rowOff>9526</xdr:rowOff>
    </xdr:from>
    <xdr:to>
      <xdr:col>13</xdr:col>
      <xdr:colOff>9525</xdr:colOff>
      <xdr:row>2182</xdr:row>
      <xdr:rowOff>9525</xdr:rowOff>
    </xdr:to>
    <xdr:sp macro="" textlink="">
      <xdr:nvSpPr>
        <xdr:cNvPr id="206" name="Text Box 1075">
          <a:extLst>
            <a:ext uri="{FF2B5EF4-FFF2-40B4-BE49-F238E27FC236}">
              <a16:creationId xmlns:a16="http://schemas.microsoft.com/office/drawing/2014/main" id="{2D15BB21-B4A5-4D75-AA6A-92620D1BF1F4}"/>
            </a:ext>
          </a:extLst>
        </xdr:cNvPr>
        <xdr:cNvSpPr txBox="1">
          <a:spLocks noChangeArrowheads="1"/>
        </xdr:cNvSpPr>
      </xdr:nvSpPr>
      <xdr:spPr bwMode="auto">
        <a:xfrm>
          <a:off x="114300" y="331917676"/>
          <a:ext cx="5800725" cy="1371599"/>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中学生が携帯電話、スマートフォンを持つことについて「持っても良い」と回答したものは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36.7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26.9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一方、「持つべきでない」と回答したものは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43.2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51.1</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高校生が携帯電話、スマートフォンを持つことについて「持っても良い」と回答したものは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91.0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86.2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一方、「もつべきでない」と回答したものは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ポイント減少している。変動幅は「中学生について」よりは小さい。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2265</xdr:row>
      <xdr:rowOff>0</xdr:rowOff>
    </xdr:from>
    <xdr:to>
      <xdr:col>13</xdr:col>
      <xdr:colOff>0</xdr:colOff>
      <xdr:row>2276</xdr:row>
      <xdr:rowOff>87923</xdr:rowOff>
    </xdr:to>
    <xdr:sp macro="" textlink="">
      <xdr:nvSpPr>
        <xdr:cNvPr id="210" name="Text Box 1075">
          <a:extLst>
            <a:ext uri="{FF2B5EF4-FFF2-40B4-BE49-F238E27FC236}">
              <a16:creationId xmlns:a16="http://schemas.microsoft.com/office/drawing/2014/main" id="{869501CA-818F-4683-B883-59C97FE29CAC}"/>
            </a:ext>
          </a:extLst>
        </xdr:cNvPr>
        <xdr:cNvSpPr txBox="1">
          <a:spLocks noChangeArrowheads="1"/>
        </xdr:cNvSpPr>
      </xdr:nvSpPr>
      <xdr:spPr bwMode="auto">
        <a:xfrm>
          <a:off x="102577" y="349567500"/>
          <a:ext cx="5810250" cy="1780442"/>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保護者が把握している子どものインターネットやメール（携帯電話、スマートフォンを含む）をしている時間は、「２時間くらい」（</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25.6</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１</a:t>
          </a:r>
          <a:r>
            <a:rPr lang="ja-JP" altLang="ja-JP" sz="1000" b="0" i="0" baseline="0">
              <a:effectLst/>
              <a:latin typeface="ＭＳ ゴシック" panose="020B0609070205080204" pitchFamily="49" charset="-128"/>
              <a:ea typeface="ＭＳ ゴシック" panose="020B0609070205080204" pitchFamily="49" charset="-128"/>
              <a:cs typeface="+mj-cs"/>
            </a:rPr>
            <a:t>時間くらい」（</a:t>
          </a:r>
          <a:r>
            <a:rPr lang="en-US" altLang="ja-JP" sz="1000" b="0" i="0" baseline="0">
              <a:effectLst/>
              <a:latin typeface="ＭＳ ゴシック" panose="020B0609070205080204" pitchFamily="49" charset="-128"/>
              <a:ea typeface="ＭＳ ゴシック" panose="020B0609070205080204" pitchFamily="49" charset="-128"/>
              <a:cs typeface="+mj-cs"/>
            </a:rPr>
            <a:t>23.2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「３時間くらい」（</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15.0</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％）と続く。</a:t>
          </a: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「２時間くらい」（</a:t>
          </a:r>
          <a:r>
            <a:rPr lang="en-US" altLang="ja-JP" sz="1000" b="0" i="0" baseline="0">
              <a:effectLst/>
              <a:latin typeface="ＭＳ ゴシック" panose="020B0609070205080204" pitchFamily="49" charset="-128"/>
              <a:ea typeface="ＭＳ ゴシック" panose="020B0609070205080204" pitchFamily="49" charset="-128"/>
              <a:cs typeface="+mj-cs"/>
            </a:rPr>
            <a:t>25.6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22.1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3.5</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ポイント増加している。一方「１時間くらい」（</a:t>
          </a:r>
          <a:r>
            <a:rPr lang="en-US" altLang="ja-JP" sz="1000" b="0" i="0" baseline="0">
              <a:effectLst/>
              <a:latin typeface="ＭＳ ゴシック" panose="020B0609070205080204" pitchFamily="49" charset="-128"/>
              <a:ea typeface="ＭＳ ゴシック" panose="020B0609070205080204" pitchFamily="49" charset="-128"/>
              <a:cs typeface="+mj-cs"/>
            </a:rPr>
            <a:t>23.2</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25.5</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2.3</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ポイント減少、「３０分以内」（</a:t>
          </a:r>
          <a:r>
            <a:rPr lang="en-US" altLang="ja-JP" sz="1000" b="0" i="0" baseline="0">
              <a:effectLst/>
              <a:latin typeface="ＭＳ ゴシック" panose="020B0609070205080204" pitchFamily="49" charset="-128"/>
              <a:ea typeface="ＭＳ ゴシック" panose="020B0609070205080204" pitchFamily="49" charset="-128"/>
              <a:cs typeface="+mj-cs"/>
            </a:rPr>
            <a:t>10.2</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15.4</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5.2</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ポイント減少している。</a:t>
          </a: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少年に対する調査では「２時間くらい」（</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29.1</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％）の割合が最も高く、次いで「１時間くらい」（</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25.2</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％）、「３時間くらい」（</a:t>
          </a:r>
          <a:r>
            <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17.4</a:t>
          </a:r>
          <a:r>
            <a:rPr kumimoji="0"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％）と続いており、保護者が把握している使用時間と、少年の使用時間は概ね一致している。</a:t>
          </a:r>
          <a:endParaRPr kumimoji="0"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16852</xdr:colOff>
      <xdr:row>2326</xdr:row>
      <xdr:rowOff>32972</xdr:rowOff>
    </xdr:from>
    <xdr:to>
      <xdr:col>13</xdr:col>
      <xdr:colOff>16852</xdr:colOff>
      <xdr:row>2331</xdr:row>
      <xdr:rowOff>139213</xdr:rowOff>
    </xdr:to>
    <xdr:sp macro="" textlink="">
      <xdr:nvSpPr>
        <xdr:cNvPr id="211" name="Text Box 1075">
          <a:extLst>
            <a:ext uri="{FF2B5EF4-FFF2-40B4-BE49-F238E27FC236}">
              <a16:creationId xmlns:a16="http://schemas.microsoft.com/office/drawing/2014/main" id="{E54246BB-7F04-4F56-B047-166EAEEF0DF4}"/>
            </a:ext>
          </a:extLst>
        </xdr:cNvPr>
        <xdr:cNvSpPr txBox="1">
          <a:spLocks noChangeArrowheads="1"/>
        </xdr:cNvSpPr>
      </xdr:nvSpPr>
      <xdr:spPr bwMode="auto">
        <a:xfrm>
          <a:off x="119429" y="358986260"/>
          <a:ext cx="5810250" cy="875568"/>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①フィルタリングについて「理解している」（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％）または</a:t>
          </a:r>
          <a:r>
            <a:rPr lang="ja-JP" altLang="ja-JP" sz="1000" b="0" i="0" baseline="0">
              <a:effectLst/>
              <a:latin typeface="ＭＳ ゴシック" panose="020B0609070205080204" pitchFamily="49" charset="-128"/>
              <a:ea typeface="ＭＳ ゴシック" panose="020B0609070205080204" pitchFamily="49" charset="-128"/>
              <a:cs typeface="+mj-cs"/>
            </a:rPr>
            <a:t>「だいたい理解している」（</a:t>
          </a:r>
          <a:r>
            <a:rPr lang="en-US" altLang="ja-JP" sz="1000" b="0" i="0" baseline="0">
              <a:effectLst/>
              <a:latin typeface="ＭＳ ゴシック" panose="020B0609070205080204" pitchFamily="49" charset="-128"/>
              <a:ea typeface="ＭＳ ゴシック" panose="020B0609070205080204" pitchFamily="49" charset="-128"/>
              <a:cs typeface="+mj-cs"/>
            </a:rPr>
            <a:t>41.0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en-US" altLang="ja-JP" sz="1000" b="0" i="0" baseline="0">
              <a:effectLst/>
              <a:latin typeface="ＭＳ ゴシック" panose="020B0609070205080204" pitchFamily="49" charset="-128"/>
              <a:ea typeface="ＭＳ ゴシック" panose="020B0609070205080204" pitchFamily="49" charset="-128"/>
              <a:cs typeface="+mj-cs"/>
            </a:rPr>
            <a:t>85.5</a:t>
          </a:r>
          <a:r>
            <a:rPr lang="ja-JP" altLang="en-US" sz="1000" b="0" i="0" baseline="0">
              <a:effectLst/>
              <a:latin typeface="ＭＳ ゴシック" panose="020B0609070205080204" pitchFamily="49" charset="-128"/>
              <a:ea typeface="ＭＳ ゴシック" panose="020B0609070205080204" pitchFamily="49" charset="-128"/>
              <a:cs typeface="+mj-cs"/>
            </a:rPr>
            <a:t>％であり、</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ポイント微増している。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理解して</a:t>
          </a:r>
          <a:r>
            <a:rPr lang="ja-JP" altLang="ja-JP" sz="1000" b="0" i="0" baseline="0">
              <a:effectLst/>
              <a:latin typeface="ＭＳ ゴシック" panose="020B0609070205080204" pitchFamily="49" charset="-128"/>
              <a:ea typeface="ＭＳ ゴシック" panose="020B0609070205080204" pitchFamily="49" charset="-128"/>
              <a:cs typeface="+mj-cs"/>
            </a:rPr>
            <a:t>いる」と回答した</a:t>
          </a:r>
          <a:r>
            <a:rPr lang="ja-JP" altLang="en-US" sz="1000" b="0" i="0" baseline="0">
              <a:effectLst/>
              <a:latin typeface="ＭＳ ゴシック" panose="020B0609070205080204" pitchFamily="49" charset="-128"/>
              <a:ea typeface="ＭＳ ゴシック" panose="020B0609070205080204" pitchFamily="49" charset="-128"/>
              <a:cs typeface="+mj-cs"/>
            </a:rPr>
            <a:t>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57.3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41.6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15.7</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2403</xdr:row>
      <xdr:rowOff>76199</xdr:rowOff>
    </xdr:from>
    <xdr:to>
      <xdr:col>13</xdr:col>
      <xdr:colOff>9525</xdr:colOff>
      <xdr:row>2410</xdr:row>
      <xdr:rowOff>103187</xdr:rowOff>
    </xdr:to>
    <xdr:sp macro="" textlink="">
      <xdr:nvSpPr>
        <xdr:cNvPr id="212" name="Text Box 1075">
          <a:extLst>
            <a:ext uri="{FF2B5EF4-FFF2-40B4-BE49-F238E27FC236}">
              <a16:creationId xmlns:a16="http://schemas.microsoft.com/office/drawing/2014/main" id="{7967EB9A-579D-4F74-AFC0-0AA5AD64BFB7}"/>
            </a:ext>
          </a:extLst>
        </xdr:cNvPr>
        <xdr:cNvSpPr txBox="1">
          <a:spLocks noChangeArrowheads="1"/>
        </xdr:cNvSpPr>
      </xdr:nvSpPr>
      <xdr:spPr bwMode="auto">
        <a:xfrm>
          <a:off x="112713" y="363550199"/>
          <a:ext cx="5826125" cy="108267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⑤子どもの携帯電話やスマートフォンの使用について、家庭内でルールを「決めている」と回答したものは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43.6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p>
        <a:p>
          <a:pPr marL="0" marR="0" indent="0" algn="l" defTabSz="914400" rtl="0" eaLnBrk="1" fontAlgn="auto" latinLnBrk="0" hangingPunct="1">
            <a:lnSpc>
              <a:spcPts val="1100"/>
            </a:lnSpc>
            <a:spcBef>
              <a:spcPts val="0"/>
            </a:spcBef>
            <a:spcAft>
              <a:spcPts val="0"/>
            </a:spcAft>
            <a:buClrTx/>
            <a:buSzTx/>
            <a:buFontTx/>
            <a:buNone/>
            <a:tabLst/>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「必要だと思うが決めていない」（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39.5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％）または「必要ないので決めていない」（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baseline="0">
              <a:effectLst/>
              <a:latin typeface="ＭＳ ゴシック" panose="020B0609070205080204" pitchFamily="49" charset="-128"/>
              <a:ea typeface="ＭＳ ゴシック" panose="020B0609070205080204" pitchFamily="49" charset="-128"/>
              <a:cs typeface="+mj-cs"/>
            </a:rPr>
            <a:t>「決めている</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48.3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55.9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7.6</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7327</xdr:colOff>
      <xdr:row>2448</xdr:row>
      <xdr:rowOff>28575</xdr:rowOff>
    </xdr:from>
    <xdr:to>
      <xdr:col>13</xdr:col>
      <xdr:colOff>7327</xdr:colOff>
      <xdr:row>2458</xdr:row>
      <xdr:rowOff>124558</xdr:rowOff>
    </xdr:to>
    <xdr:sp macro="" textlink="">
      <xdr:nvSpPr>
        <xdr:cNvPr id="213" name="Text Box 1075">
          <a:extLst>
            <a:ext uri="{FF2B5EF4-FFF2-40B4-BE49-F238E27FC236}">
              <a16:creationId xmlns:a16="http://schemas.microsoft.com/office/drawing/2014/main" id="{834282C8-7A24-4F67-8F26-B8E26B77F622}"/>
            </a:ext>
          </a:extLst>
        </xdr:cNvPr>
        <xdr:cNvSpPr txBox="1">
          <a:spLocks noChangeArrowheads="1"/>
        </xdr:cNvSpPr>
      </xdr:nvSpPr>
      <xdr:spPr bwMode="auto">
        <a:xfrm>
          <a:off x="109904" y="377841363"/>
          <a:ext cx="5810250" cy="163463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保護者が幸せだと感じるのは「家族といる時」（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86.7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％）の割合が最も高く、次いで、「他人にわずらわされず、ひとりでいる時」（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％）、「友達や仲間といる時」（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38.7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前回調査から２番目と３番目が逆転している。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また、全ての項目において前回調査と比較して</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ポイント以上差がひらいたものはないが、「他人にわずらわされず、ひとりでいる時」（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ポイント増加、「仕事に打ち込んでいる時」（</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男女別では、</a:t>
          </a:r>
          <a:r>
            <a:rPr lang="ja-JP" altLang="ja-JP" sz="1000" b="0" i="0" baseline="0">
              <a:effectLst/>
              <a:latin typeface="ＭＳ ゴシック" panose="020B0609070205080204" pitchFamily="49" charset="-128"/>
              <a:ea typeface="ＭＳ ゴシック" panose="020B0609070205080204" pitchFamily="49" charset="-128"/>
              <a:cs typeface="+mj-cs"/>
            </a:rPr>
            <a:t>「スポーツや趣味に打ち込んでいる時」と回答したものは男性（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j-cs"/>
            </a:rPr>
            <a:t>52.8</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23.8</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en-US" altLang="ja-JP" sz="1000" b="0" i="0" baseline="0">
              <a:effectLst/>
              <a:latin typeface="ＭＳ ゴシック" panose="020B0609070205080204" pitchFamily="49" charset="-128"/>
              <a:ea typeface="ＭＳ ゴシック" panose="020B0609070205080204" pitchFamily="49" charset="-128"/>
              <a:cs typeface="+mj-cs"/>
            </a:rPr>
            <a:t>29.0</a:t>
          </a:r>
          <a:r>
            <a:rPr lang="ja-JP" altLang="ja-JP" sz="1000" b="0" i="0" baseline="0">
              <a:effectLst/>
              <a:latin typeface="ＭＳ ゴシック" panose="020B0609070205080204" pitchFamily="49" charset="-128"/>
              <a:ea typeface="ＭＳ ゴシック" panose="020B0609070205080204" pitchFamily="49" charset="-128"/>
              <a:cs typeface="+mj-cs"/>
            </a:rPr>
            <a:t>ポイントと大きな差があり、</a:t>
          </a:r>
          <a:r>
            <a:rPr lang="ja-JP" altLang="en-US" sz="1000" b="0" i="0" baseline="0">
              <a:effectLst/>
              <a:latin typeface="ＭＳ ゴシック" panose="020B0609070205080204" pitchFamily="49" charset="-128"/>
              <a:ea typeface="ＭＳ ゴシック" panose="020B0609070205080204" pitchFamily="49" charset="-128"/>
              <a:cs typeface="+mj-cs"/>
            </a:rPr>
            <a:t>男性</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一方、</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友達や仲間といる時</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については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18.0</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43.4</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女性の方が</a:t>
          </a:r>
          <a:r>
            <a:rPr lang="en-US" altLang="ja-JP" sz="1000" b="0" i="0" baseline="0">
              <a:effectLst/>
              <a:latin typeface="ＭＳ ゴシック" panose="020B0609070205080204" pitchFamily="49" charset="-128"/>
              <a:ea typeface="ＭＳ ゴシック" panose="020B0609070205080204" pitchFamily="49" charset="-128"/>
              <a:cs typeface="+mj-cs"/>
            </a:rPr>
            <a:t>25.4</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endParaRPr lang="ja-JP" altLang="ja-JP">
            <a:effectLst/>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2518</xdr:row>
      <xdr:rowOff>21980</xdr:rowOff>
    </xdr:from>
    <xdr:to>
      <xdr:col>13</xdr:col>
      <xdr:colOff>0</xdr:colOff>
      <xdr:row>2533</xdr:row>
      <xdr:rowOff>139212</xdr:rowOff>
    </xdr:to>
    <xdr:sp macro="" textlink="">
      <xdr:nvSpPr>
        <xdr:cNvPr id="214" name="Text Box 1075">
          <a:extLst>
            <a:ext uri="{FF2B5EF4-FFF2-40B4-BE49-F238E27FC236}">
              <a16:creationId xmlns:a16="http://schemas.microsoft.com/office/drawing/2014/main" id="{0D57349F-3E57-4FD9-B24D-163DF49E06D4}"/>
            </a:ext>
          </a:extLst>
        </xdr:cNvPr>
        <xdr:cNvSpPr txBox="1">
          <a:spLocks noChangeArrowheads="1"/>
        </xdr:cNvSpPr>
      </xdr:nvSpPr>
      <xdr:spPr bwMode="auto">
        <a:xfrm>
          <a:off x="102577" y="388605345"/>
          <a:ext cx="5810250" cy="2425213"/>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保護者が子どもにどのような夢をもっているかは「自分の個性や能力を生かす」（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67.6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％）の割合が最も高く、次いで「家族と幸せに暮らす」（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63.3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％）、「社会に貢献する」（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％）と続く。「自分の個性や能力を生かす」と「家族と幸せに暮らす」は６割を超えている。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a:t>
          </a:r>
          <a:r>
            <a:rPr lang="ja-JP" altLang="en-US" sz="1000" b="0" i="0" baseline="0">
              <a:effectLst/>
              <a:latin typeface="ＭＳ ゴシック" panose="020B0609070205080204" pitchFamily="49" charset="-128"/>
              <a:ea typeface="ＭＳ ゴシック" panose="020B0609070205080204" pitchFamily="49" charset="-128"/>
              <a:cs typeface="+mj-cs"/>
            </a:rPr>
            <a:t>好きなことをしてのんびり暮らす</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については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21.3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13.0</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8.3</a:t>
          </a:r>
          <a:r>
            <a:rPr lang="ja-JP" altLang="ja-JP" sz="1000" b="0" i="0" baseline="0">
              <a:effectLst/>
              <a:latin typeface="ＭＳ ゴシック" panose="020B0609070205080204" pitchFamily="49" charset="-128"/>
              <a:ea typeface="ＭＳ ゴシック" panose="020B0609070205080204" pitchFamily="49" charset="-128"/>
              <a:cs typeface="+mj-cs"/>
            </a:rPr>
            <a:t>ポイント男性の方が高</a:t>
          </a:r>
          <a:r>
            <a:rPr lang="ja-JP" altLang="en-US" sz="1000" b="0" i="0" baseline="0">
              <a:effectLst/>
              <a:latin typeface="ＭＳ ゴシック" panose="020B0609070205080204" pitchFamily="49" charset="-128"/>
              <a:ea typeface="ＭＳ ゴシック" panose="020B0609070205080204" pitchFamily="49" charset="-128"/>
              <a:cs typeface="+mj-cs"/>
            </a:rPr>
            <a:t>い。</a:t>
          </a:r>
          <a:r>
            <a:rPr lang="ja-JP" altLang="ja-JP" sz="1000" b="0" i="0" baseline="0">
              <a:effectLst/>
              <a:latin typeface="ＭＳ ゴシック" panose="020B0609070205080204" pitchFamily="49" charset="-128"/>
              <a:ea typeface="ＭＳ ゴシック" panose="020B0609070205080204" pitchFamily="49" charset="-128"/>
              <a:cs typeface="+mj-cs"/>
            </a:rPr>
            <a:t>一方「</a:t>
          </a:r>
          <a:r>
            <a:rPr lang="ja-JP" altLang="en-US" sz="1000" b="0" i="0" baseline="0">
              <a:effectLst/>
              <a:latin typeface="ＭＳ ゴシック" panose="020B0609070205080204" pitchFamily="49" charset="-128"/>
              <a:ea typeface="ＭＳ ゴシック" panose="020B0609070205080204" pitchFamily="49" charset="-128"/>
              <a:cs typeface="+mj-cs"/>
            </a:rPr>
            <a:t>家族と幸せに暮らす</a:t>
          </a:r>
          <a:r>
            <a:rPr lang="ja-JP" altLang="ja-JP" sz="1000" b="0" i="0" baseline="0">
              <a:effectLst/>
              <a:latin typeface="ＭＳ ゴシック" panose="020B0609070205080204" pitchFamily="49" charset="-128"/>
              <a:ea typeface="ＭＳ ゴシック" panose="020B0609070205080204" pitchFamily="49" charset="-128"/>
              <a:cs typeface="+mj-cs"/>
            </a:rPr>
            <a:t>」については男性（</a:t>
          </a:r>
          <a:r>
            <a:rPr lang="en-US" altLang="ja-JP" sz="1000" b="0" i="0" baseline="0">
              <a:effectLst/>
              <a:latin typeface="ＭＳ ゴシック" panose="020B0609070205080204" pitchFamily="49" charset="-128"/>
              <a:ea typeface="ＭＳ ゴシック" panose="020B0609070205080204" pitchFamily="49" charset="-128"/>
              <a:cs typeface="+mj-cs"/>
            </a:rPr>
            <a:t>59.6</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64.2</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4.6</a:t>
          </a:r>
          <a:r>
            <a:rPr lang="ja-JP" altLang="ja-JP" sz="1000" b="0" i="0" baseline="0">
              <a:effectLst/>
              <a:latin typeface="ＭＳ ゴシック" panose="020B0609070205080204" pitchFamily="49" charset="-128"/>
              <a:ea typeface="ＭＳ ゴシック" panose="020B0609070205080204" pitchFamily="49" charset="-128"/>
              <a:cs typeface="+mj-cs"/>
            </a:rPr>
            <a:t>ポイント女性の方が高い。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少年に対する調査では</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自分の個性や才能を生かす</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42.0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の割合</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好きなことをしてのんびり暮らす</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41.8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、「家族と幸せに暮らす」（</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％）の順であり、保護者の回答との相違がみられる。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「家族と幸せに暮らす」については保護者（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63.3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ポイント保護者の方が高い。一方「好きなことをしてのんびり暮らす」は保護者（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％）と少年（</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ポイント少年の方が高い。</a:t>
          </a: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7326</xdr:colOff>
      <xdr:row>2607</xdr:row>
      <xdr:rowOff>58617</xdr:rowOff>
    </xdr:from>
    <xdr:to>
      <xdr:col>13</xdr:col>
      <xdr:colOff>14653</xdr:colOff>
      <xdr:row>2620</xdr:row>
      <xdr:rowOff>109904</xdr:rowOff>
    </xdr:to>
    <xdr:sp macro="" textlink="">
      <xdr:nvSpPr>
        <xdr:cNvPr id="215" name="Text Box 1075">
          <a:extLst>
            <a:ext uri="{FF2B5EF4-FFF2-40B4-BE49-F238E27FC236}">
              <a16:creationId xmlns:a16="http://schemas.microsoft.com/office/drawing/2014/main" id="{E0B6FED5-A6AF-4FD4-A261-E3B9E487994D}"/>
            </a:ext>
          </a:extLst>
        </xdr:cNvPr>
        <xdr:cNvSpPr txBox="1">
          <a:spLocks noChangeArrowheads="1"/>
        </xdr:cNvSpPr>
      </xdr:nvSpPr>
      <xdr:spPr bwMode="auto">
        <a:xfrm>
          <a:off x="109903" y="402423925"/>
          <a:ext cx="5817577" cy="205153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日本の社会での問題だと思うことは</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学歴によって収入や仕事に格差がある</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46.5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の割合</a:t>
          </a:r>
          <a:r>
            <a:rPr lang="ja-JP" altLang="ja-JP" sz="1000" b="0" i="0" baseline="0">
              <a:effectLst/>
              <a:latin typeface="ＭＳ ゴシック" panose="020B0609070205080204" pitchFamily="49" charset="-128"/>
              <a:ea typeface="ＭＳ ゴシック" panose="020B0609070205080204" pitchFamily="49" charset="-128"/>
              <a:cs typeface="+mj-cs"/>
            </a:rPr>
            <a:t>が最も</a:t>
          </a:r>
          <a:r>
            <a:rPr lang="ja-JP" altLang="en-US" sz="1000" b="0" i="0" baseline="0">
              <a:effectLst/>
              <a:latin typeface="ＭＳ ゴシック" panose="020B0609070205080204" pitchFamily="49" charset="-128"/>
              <a:ea typeface="ＭＳ ゴシック" panose="020B0609070205080204" pitchFamily="49" charset="-128"/>
              <a:cs typeface="+mj-cs"/>
            </a:rPr>
            <a:t>高く</a:t>
          </a:r>
          <a:r>
            <a:rPr lang="ja-JP" altLang="ja-JP" sz="1000" b="0" i="0" baseline="0">
              <a:effectLst/>
              <a:latin typeface="ＭＳ ゴシック" panose="020B0609070205080204" pitchFamily="49" charset="-128"/>
              <a:ea typeface="ＭＳ ゴシック" panose="020B0609070205080204" pitchFamily="49" charset="-128"/>
              <a:cs typeface="+mj-cs"/>
            </a:rPr>
            <a:t>、次いで「</a:t>
          </a:r>
          <a:r>
            <a:rPr lang="ja-JP" altLang="en-US" sz="1000" b="0" i="0" baseline="0">
              <a:effectLst/>
              <a:latin typeface="ＭＳ ゴシック" panose="020B0609070205080204" pitchFamily="49" charset="-128"/>
              <a:ea typeface="ＭＳ ゴシック" panose="020B0609070205080204" pitchFamily="49" charset="-128"/>
              <a:cs typeface="+mj-cs"/>
            </a:rPr>
            <a:t>就職が難しく、失業も多い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42.2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正しい意見が通らない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33.2</a:t>
          </a:r>
          <a:r>
            <a:rPr lang="ja-JP" altLang="ja-JP" sz="1000" b="0" i="0" baseline="0">
              <a:effectLst/>
              <a:latin typeface="ＭＳ ゴシック" panose="020B0609070205080204" pitchFamily="49" charset="-128"/>
              <a:ea typeface="ＭＳ ゴシック" panose="020B0609070205080204" pitchFamily="49" charset="-128"/>
              <a:cs typeface="+mj-cs"/>
            </a:rPr>
            <a:t>％）と続く。</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ゴシック" panose="020B0609070205080204" pitchFamily="49" charset="-128"/>
              <a:ea typeface="ＭＳ ゴシック" panose="020B0609070205080204" pitchFamily="49" charset="-128"/>
              <a:cs typeface="+mj-cs"/>
            </a:rPr>
            <a:t>就職が難しく、失業も多い」（</a:t>
          </a:r>
          <a:r>
            <a:rPr lang="en-US" altLang="ja-JP" sz="1000" b="0" i="0" baseline="0">
              <a:effectLst/>
              <a:latin typeface="ＭＳ ゴシック" panose="020B0609070205080204" pitchFamily="49" charset="-128"/>
              <a:ea typeface="ＭＳ ゴシック" panose="020B0609070205080204" pitchFamily="49" charset="-128"/>
              <a:cs typeface="+mj-cs"/>
            </a:rPr>
            <a:t>42.2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25.9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16.3</a:t>
          </a:r>
          <a:r>
            <a:rPr lang="ja-JP" altLang="en-US" sz="1000" b="0" i="0" baseline="0">
              <a:effectLst/>
              <a:latin typeface="ＭＳ ゴシック" panose="020B0609070205080204" pitchFamily="49" charset="-128"/>
              <a:ea typeface="ＭＳ ゴシック" panose="020B0609070205080204" pitchFamily="49" charset="-128"/>
              <a:cs typeface="+mj-cs"/>
            </a:rPr>
            <a:t>ポイントと大きく増加している。また「男女の違いによって仕事や役割が制約されている」（</a:t>
          </a:r>
          <a:r>
            <a:rPr lang="en-US" altLang="ja-JP" sz="1000" b="0" i="0" baseline="0">
              <a:effectLst/>
              <a:latin typeface="ＭＳ ゴシック" panose="020B0609070205080204" pitchFamily="49" charset="-128"/>
              <a:ea typeface="ＭＳ ゴシック" panose="020B0609070205080204" pitchFamily="49" charset="-128"/>
              <a:cs typeface="+mj-cs"/>
            </a:rPr>
            <a:t>27.5</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18.4</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9.1</a:t>
          </a:r>
          <a:r>
            <a:rPr lang="ja-JP" altLang="en-US" sz="1000" b="0" i="0" baseline="0">
              <a:effectLst/>
              <a:latin typeface="ＭＳ ゴシック" panose="020B0609070205080204" pitchFamily="49" charset="-128"/>
              <a:ea typeface="ＭＳ ゴシック" panose="020B0609070205080204" pitchFamily="49" charset="-128"/>
              <a:cs typeface="+mj-cs"/>
            </a:rPr>
            <a:t>ポイント、「学歴によって収入や仕事に格差がある」（</a:t>
          </a:r>
          <a:r>
            <a:rPr lang="en-US" altLang="ja-JP" sz="1000" b="0" i="0" baseline="0">
              <a:effectLst/>
              <a:latin typeface="ＭＳ ゴシック" panose="020B0609070205080204" pitchFamily="49" charset="-128"/>
              <a:ea typeface="ＭＳ ゴシック" panose="020B0609070205080204" pitchFamily="49" charset="-128"/>
              <a:cs typeface="+mj-cs"/>
            </a:rPr>
            <a:t>46.5</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38.6</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7.9</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ポイント増加している。一方で「風俗が乱れている」（</a:t>
          </a:r>
          <a:r>
            <a:rPr lang="en-US" altLang="ja-JP" sz="1000" b="0" i="0" baseline="0">
              <a:effectLst/>
              <a:latin typeface="ＭＳ ゴシック" panose="020B0609070205080204" pitchFamily="49" charset="-128"/>
              <a:ea typeface="ＭＳ ゴシック" panose="020B0609070205080204" pitchFamily="49" charset="-128"/>
              <a:cs typeface="+mj-cs"/>
            </a:rPr>
            <a:t>9.8</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19.8</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10.0</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ポイント減少、「地域社会における人間関係が希薄になっている」（</a:t>
          </a:r>
          <a:r>
            <a:rPr lang="en-US" altLang="ja-JP" sz="1000" b="0" i="0" baseline="0">
              <a:effectLst/>
              <a:latin typeface="ＭＳ ゴシック" panose="020B0609070205080204" pitchFamily="49" charset="-128"/>
              <a:ea typeface="ＭＳ ゴシック" panose="020B0609070205080204" pitchFamily="49" charset="-128"/>
              <a:cs typeface="+mj-cs"/>
            </a:rPr>
            <a:t>33.0</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40.9</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7.9</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a:t>
          </a:r>
          <a:r>
            <a:rPr lang="ja-JP" altLang="en-US" sz="1000" b="0" i="0" baseline="0">
              <a:effectLst/>
              <a:latin typeface="ＭＳ ゴシック" panose="020B0609070205080204" pitchFamily="49" charset="-128"/>
              <a:ea typeface="ＭＳ ゴシック" panose="020B0609070205080204" pitchFamily="49" charset="-128"/>
              <a:cs typeface="+mj-cs"/>
            </a:rPr>
            <a:t>正しい意見が通らない</a:t>
          </a:r>
          <a:r>
            <a:rPr lang="ja-JP" altLang="ja-JP" sz="1000" b="0" i="0" baseline="0">
              <a:effectLst/>
              <a:latin typeface="ＭＳ ゴシック" panose="020B0609070205080204" pitchFamily="49" charset="-128"/>
              <a:ea typeface="ＭＳ ゴシック" panose="020B0609070205080204" pitchFamily="49" charset="-128"/>
              <a:cs typeface="+mj-cs"/>
            </a:rPr>
            <a:t>」と回答したものは男性（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j-cs"/>
            </a:rPr>
            <a:t>43.8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30.8</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13.0</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男性</a:t>
          </a:r>
          <a:r>
            <a:rPr lang="ja-JP" altLang="ja-JP" sz="1000" b="0" i="0" baseline="0">
              <a:effectLst/>
              <a:latin typeface="ＭＳ ゴシック" panose="020B0609070205080204" pitchFamily="49" charset="-128"/>
              <a:ea typeface="ＭＳ ゴシック" panose="020B0609070205080204" pitchFamily="49" charset="-128"/>
              <a:cs typeface="+mj-cs"/>
            </a:rPr>
            <a:t>の方が高</a:t>
          </a:r>
          <a:r>
            <a:rPr lang="ja-JP" altLang="en-US" sz="1000" b="0" i="0" baseline="0">
              <a:effectLst/>
              <a:latin typeface="ＭＳ ゴシック" panose="020B0609070205080204" pitchFamily="49" charset="-128"/>
              <a:ea typeface="ＭＳ ゴシック" panose="020B0609070205080204" pitchFamily="49" charset="-128"/>
              <a:cs typeface="+mj-cs"/>
            </a:rPr>
            <a:t>く、一方「</a:t>
          </a:r>
          <a:r>
            <a:rPr lang="ja-JP" altLang="ja-JP" sz="1000" b="0" i="0" baseline="0">
              <a:effectLst/>
              <a:latin typeface="ＭＳ ゴシック" panose="020B0609070205080204" pitchFamily="49" charset="-128"/>
              <a:ea typeface="ＭＳ ゴシック" panose="020B0609070205080204" pitchFamily="49" charset="-128"/>
              <a:cs typeface="+mj-cs"/>
            </a:rPr>
            <a:t>就職が難しく、失業も多い」</a:t>
          </a:r>
          <a:r>
            <a:rPr lang="ja-JP" altLang="en-US" sz="1000" b="0" i="0" baseline="0">
              <a:effectLst/>
              <a:latin typeface="ＭＳ ゴシック" panose="020B0609070205080204" pitchFamily="49" charset="-128"/>
              <a:ea typeface="ＭＳ ゴシック" panose="020B0609070205080204" pitchFamily="49" charset="-128"/>
              <a:cs typeface="+mj-cs"/>
            </a:rPr>
            <a:t>についても</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30.3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44.9</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ja-JP" altLang="en-US"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14.5</a:t>
          </a:r>
          <a:r>
            <a:rPr lang="ja-JP" altLang="ja-JP" sz="1000" b="0" i="0" baseline="0">
              <a:effectLst/>
              <a:latin typeface="ＭＳ ゴシック" panose="020B0609070205080204" pitchFamily="49" charset="-128"/>
              <a:ea typeface="ＭＳ ゴシック" panose="020B0609070205080204" pitchFamily="49" charset="-128"/>
              <a:cs typeface="+mj-cs"/>
            </a:rPr>
            <a:t>ポイント女性の方が高い。</a:t>
          </a:r>
          <a:endParaRPr lang="en-US" altLang="ja-JP" sz="1000" b="0" i="0" baseline="0">
            <a:effectLst/>
            <a:latin typeface="ＭＳ ゴシック" panose="020B0609070205080204" pitchFamily="49" charset="-128"/>
            <a:ea typeface="ＭＳ ゴシック" panose="020B0609070205080204" pitchFamily="49" charset="-128"/>
            <a:cs typeface="+mj-cs"/>
          </a:endParaRPr>
        </a:p>
      </xdr:txBody>
    </xdr:sp>
    <xdr:clientData/>
  </xdr:twoCellAnchor>
  <xdr:twoCellAnchor>
    <xdr:from>
      <xdr:col>1</xdr:col>
      <xdr:colOff>247650</xdr:colOff>
      <xdr:row>2724</xdr:row>
      <xdr:rowOff>28575</xdr:rowOff>
    </xdr:from>
    <xdr:to>
      <xdr:col>13</xdr:col>
      <xdr:colOff>0</xdr:colOff>
      <xdr:row>2728</xdr:row>
      <xdr:rowOff>76200</xdr:rowOff>
    </xdr:to>
    <xdr:sp macro="" textlink="">
      <xdr:nvSpPr>
        <xdr:cNvPr id="217" name="Text Box 1075">
          <a:extLst>
            <a:ext uri="{FF2B5EF4-FFF2-40B4-BE49-F238E27FC236}">
              <a16:creationId xmlns:a16="http://schemas.microsoft.com/office/drawing/2014/main" id="{76493B8B-F0FA-4EE3-9BCB-D269B4419DEF}"/>
            </a:ext>
          </a:extLst>
        </xdr:cNvPr>
        <xdr:cNvSpPr txBox="1">
          <a:spLocks noChangeArrowheads="1"/>
        </xdr:cNvSpPr>
      </xdr:nvSpPr>
      <xdr:spPr bwMode="auto">
        <a:xfrm>
          <a:off x="352425" y="415928175"/>
          <a:ext cx="5553075" cy="6572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人にあったら挨拶を「している」と回答したものは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95.5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97.1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「している」と回答した男性（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94.7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％）では、男性の方が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95.5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1</xdr:col>
      <xdr:colOff>254977</xdr:colOff>
      <xdr:row>2756</xdr:row>
      <xdr:rowOff>123092</xdr:rowOff>
    </xdr:from>
    <xdr:to>
      <xdr:col>13</xdr:col>
      <xdr:colOff>7327</xdr:colOff>
      <xdr:row>2761</xdr:row>
      <xdr:rowOff>58616</xdr:rowOff>
    </xdr:to>
    <xdr:sp macro="" textlink="">
      <xdr:nvSpPr>
        <xdr:cNvPr id="218" name="Text Box 1075">
          <a:extLst>
            <a:ext uri="{FF2B5EF4-FFF2-40B4-BE49-F238E27FC236}">
              <a16:creationId xmlns:a16="http://schemas.microsoft.com/office/drawing/2014/main" id="{D61FB6F1-34D7-4561-8659-99E6A3727E68}"/>
            </a:ext>
          </a:extLst>
        </xdr:cNvPr>
        <xdr:cNvSpPr txBox="1">
          <a:spLocks noChangeArrowheads="1"/>
        </xdr:cNvSpPr>
      </xdr:nvSpPr>
      <xdr:spPr bwMode="auto">
        <a:xfrm>
          <a:off x="357554" y="425414342"/>
          <a:ext cx="5562600" cy="704851"/>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電車やバスで席をゆずることを「している」と回答したものは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58.8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64.5</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「している</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61.8</a:t>
          </a:r>
          <a:r>
            <a:rPr lang="ja-JP" altLang="ja-JP" sz="1000" b="0" i="0" baseline="0">
              <a:effectLst/>
              <a:latin typeface="ＭＳ ゴシック" panose="020B0609070205080204" pitchFamily="49" charset="-128"/>
              <a:ea typeface="ＭＳ ゴシック" panose="020B0609070205080204" pitchFamily="49" charset="-128"/>
              <a:cs typeface="+mj-cs"/>
            </a:rPr>
            <a:t>％）と女性（</a:t>
          </a:r>
          <a:r>
            <a:rPr lang="en-US" altLang="ja-JP" sz="1000" b="0" i="0" baseline="0">
              <a:effectLst/>
              <a:latin typeface="ＭＳ ゴシック" panose="020B0609070205080204" pitchFamily="49" charset="-128"/>
              <a:ea typeface="ＭＳ ゴシック" panose="020B0609070205080204" pitchFamily="49" charset="-128"/>
              <a:cs typeface="+mj-cs"/>
            </a:rPr>
            <a:t>58.1</a:t>
          </a:r>
          <a:r>
            <a:rPr lang="ja-JP" altLang="ja-JP" sz="1000" b="0" i="0" baseline="0">
              <a:effectLst/>
              <a:latin typeface="ＭＳ ゴシック" panose="020B0609070205080204" pitchFamily="49" charset="-128"/>
              <a:ea typeface="ＭＳ ゴシック" panose="020B0609070205080204" pitchFamily="49" charset="-128"/>
              <a:cs typeface="+mj-cs"/>
            </a:rPr>
            <a:t>％）では、</a:t>
          </a:r>
          <a:r>
            <a:rPr lang="ja-JP" altLang="en-US" sz="1000" b="0" i="0" baseline="0">
              <a:effectLst/>
              <a:latin typeface="ＭＳ ゴシック" panose="020B0609070205080204" pitchFamily="49" charset="-128"/>
              <a:ea typeface="ＭＳ ゴシック" panose="020B0609070205080204" pitchFamily="49" charset="-128"/>
              <a:cs typeface="+mj-cs"/>
            </a:rPr>
            <a:t>男性</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3.7</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47.3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58.8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254977</xdr:colOff>
      <xdr:row>2789</xdr:row>
      <xdr:rowOff>4395</xdr:rowOff>
    </xdr:from>
    <xdr:to>
      <xdr:col>13</xdr:col>
      <xdr:colOff>7328</xdr:colOff>
      <xdr:row>2793</xdr:row>
      <xdr:rowOff>131885</xdr:rowOff>
    </xdr:to>
    <xdr:sp macro="" textlink="">
      <xdr:nvSpPr>
        <xdr:cNvPr id="219" name="Text Box 1075">
          <a:extLst>
            <a:ext uri="{FF2B5EF4-FFF2-40B4-BE49-F238E27FC236}">
              <a16:creationId xmlns:a16="http://schemas.microsoft.com/office/drawing/2014/main" id="{EC67C80C-44DD-419D-8401-3641DD83FD9A}"/>
            </a:ext>
          </a:extLst>
        </xdr:cNvPr>
        <xdr:cNvSpPr txBox="1">
          <a:spLocks noChangeArrowheads="1"/>
        </xdr:cNvSpPr>
      </xdr:nvSpPr>
      <xdr:spPr bwMode="auto">
        <a:xfrm>
          <a:off x="357554" y="430373203"/>
          <a:ext cx="5562601" cy="742951"/>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お年寄りや体の不自由な人の手伝いを「している」と回答したものは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58.4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61.7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a:t>
          </a:r>
          <a:r>
            <a:rPr lang="ja-JP" altLang="ja-JP"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3.3</a:t>
          </a:r>
          <a:r>
            <a:rPr lang="ja-JP" altLang="en-US" sz="1000" b="0" i="0" baseline="0">
              <a:effectLst/>
              <a:latin typeface="ＭＳ ゴシック" panose="020B0609070205080204" pitchFamily="49" charset="-128"/>
              <a:ea typeface="ＭＳ ゴシック" panose="020B0609070205080204" pitchFamily="49" charset="-128"/>
              <a:cs typeface="+mj-cs"/>
            </a:rPr>
            <a:t>ポイント男性の方が低い。</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47.7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209549</xdr:colOff>
      <xdr:row>2822</xdr:row>
      <xdr:rowOff>124559</xdr:rowOff>
    </xdr:from>
    <xdr:to>
      <xdr:col>13</xdr:col>
      <xdr:colOff>732</xdr:colOff>
      <xdr:row>2829</xdr:row>
      <xdr:rowOff>95250</xdr:rowOff>
    </xdr:to>
    <xdr:sp macro="" textlink="">
      <xdr:nvSpPr>
        <xdr:cNvPr id="220" name="Text Box 1075">
          <a:extLst>
            <a:ext uri="{FF2B5EF4-FFF2-40B4-BE49-F238E27FC236}">
              <a16:creationId xmlns:a16="http://schemas.microsoft.com/office/drawing/2014/main" id="{0951D8B1-E483-4776-9AAF-0B6081FC5386}"/>
            </a:ext>
          </a:extLst>
        </xdr:cNvPr>
        <xdr:cNvSpPr txBox="1">
          <a:spLocks noChangeArrowheads="1"/>
        </xdr:cNvSpPr>
      </xdr:nvSpPr>
      <xdr:spPr bwMode="auto">
        <a:xfrm>
          <a:off x="312126" y="435570924"/>
          <a:ext cx="5601433" cy="1047749"/>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ボランティア活動を「している」と回答したものは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ja-JP" sz="1000" b="0" i="0" baseline="0">
              <a:effectLst/>
              <a:latin typeface="ＭＳ ゴシック" panose="020B0609070205080204" pitchFamily="49" charset="-128"/>
              <a:ea typeface="ＭＳ ゴシック" panose="020B0609070205080204" pitchFamily="49" charset="-128"/>
              <a:cs typeface="+mn-cs"/>
            </a:rPr>
            <a:t>「していない」（</a:t>
          </a:r>
          <a:r>
            <a:rPr lang="en-US" altLang="ja-JP" sz="1000" b="0" i="0" baseline="0">
              <a:effectLst/>
              <a:latin typeface="ＭＳ ゴシック" panose="020B0609070205080204" pitchFamily="49" charset="-128"/>
              <a:ea typeface="ＭＳ ゴシック" panose="020B0609070205080204" pitchFamily="49" charset="-128"/>
              <a:cs typeface="+mn-cs"/>
            </a:rPr>
            <a:t>36.5</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または「関心はあるがしていない」（</a:t>
          </a:r>
          <a:r>
            <a:rPr lang="en-US" altLang="ja-JP" sz="1000" b="0" i="0" baseline="0">
              <a:effectLst/>
              <a:latin typeface="ＭＳ ゴシック" panose="020B0609070205080204" pitchFamily="49" charset="-128"/>
              <a:ea typeface="ＭＳ ゴシック" panose="020B0609070205080204" pitchFamily="49" charset="-128"/>
              <a:cs typeface="+mn-cs"/>
            </a:rPr>
            <a:t>38.3</a:t>
          </a:r>
          <a:r>
            <a:rPr lang="ja-JP" altLang="en-US" sz="1000" b="0" i="0" baseline="0">
              <a:effectLst/>
              <a:latin typeface="ＭＳ ゴシック" panose="020B0609070205080204" pitchFamily="49" charset="-128"/>
              <a:ea typeface="ＭＳ ゴシック" panose="020B0609070205080204" pitchFamily="49" charset="-128"/>
              <a:cs typeface="+mn-cs"/>
            </a:rPr>
            <a:t>％）と回答したものは、</a:t>
          </a:r>
          <a:r>
            <a:rPr lang="en-US" altLang="ja-JP" sz="1000" b="0" i="0" baseline="0">
              <a:effectLst/>
              <a:latin typeface="ＭＳ ゴシック" panose="020B0609070205080204" pitchFamily="49" charset="-128"/>
              <a:ea typeface="ＭＳ ゴシック" panose="020B0609070205080204" pitchFamily="49" charset="-128"/>
              <a:cs typeface="+mn-cs"/>
            </a:rPr>
            <a:t>74.8</a:t>
          </a:r>
          <a:r>
            <a:rPr lang="ja-JP" altLang="en-US" sz="1000" b="0" i="0" baseline="0">
              <a:effectLst/>
              <a:latin typeface="ＭＳ ゴシック" panose="020B0609070205080204" pitchFamily="49" charset="-128"/>
              <a:ea typeface="ＭＳ ゴシック" panose="020B0609070205080204" pitchFamily="49" charset="-128"/>
              <a:cs typeface="+mn-cs"/>
            </a:rPr>
            <a:t>％であり</a:t>
          </a:r>
          <a:r>
            <a:rPr lang="en-US" altLang="ja-JP" sz="1000" b="0" i="0" baseline="0">
              <a:effectLst/>
              <a:latin typeface="ＭＳ ゴシック" panose="020B0609070205080204" pitchFamily="49" charset="-128"/>
              <a:ea typeface="ＭＳ ゴシック" panose="020B0609070205080204" pitchFamily="49" charset="-128"/>
              <a:cs typeface="+mn-cs"/>
            </a:rPr>
            <a:t>7</a:t>
          </a:r>
          <a:r>
            <a:rPr lang="ja-JP" altLang="en-US" sz="1000" b="0" i="0" baseline="0">
              <a:effectLst/>
              <a:latin typeface="ＭＳ ゴシック" panose="020B0609070205080204" pitchFamily="49" charset="-128"/>
              <a:ea typeface="ＭＳ ゴシック" panose="020B0609070205080204" pitchFamily="49" charset="-128"/>
              <a:cs typeface="+mn-cs"/>
            </a:rPr>
            <a:t>割以上を占め、</a:t>
          </a:r>
          <a:r>
            <a:rPr lang="ja-JP" altLang="ja-JP" sz="1000" b="0" i="0" baseline="0">
              <a:effectLst/>
              <a:latin typeface="ＭＳ ゴシック" panose="020B0609070205080204" pitchFamily="49" charset="-128"/>
              <a:ea typeface="ＭＳ ゴシック" panose="020B0609070205080204" pitchFamily="49" charset="-128"/>
              <a:cs typeface="+mn-cs"/>
            </a:rPr>
            <a:t>前回調査</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71.2</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3.6</a:t>
          </a:r>
          <a:r>
            <a:rPr lang="ja-JP" altLang="ja-JP" sz="1000" b="0" i="0" baseline="0">
              <a:effectLst/>
              <a:latin typeface="ＭＳ ゴシック" panose="020B0609070205080204" pitchFamily="49" charset="-128"/>
              <a:ea typeface="ＭＳ ゴシック" panose="020B0609070205080204" pitchFamily="49" charset="-128"/>
              <a:cs typeface="+mn-cs"/>
            </a:rPr>
            <a:t>ポイント</a:t>
          </a:r>
          <a:r>
            <a:rPr lang="ja-JP" altLang="en-US" sz="1000" b="0" i="0" baseline="0">
              <a:effectLst/>
              <a:latin typeface="ＭＳ ゴシック" panose="020B0609070205080204" pitchFamily="49" charset="-128"/>
              <a:ea typeface="ＭＳ ゴシック" panose="020B0609070205080204" pitchFamily="49" charset="-128"/>
              <a:cs typeface="+mn-cs"/>
            </a:rPr>
            <a:t>増加</a:t>
          </a:r>
          <a:r>
            <a:rPr lang="ja-JP" altLang="ja-JP" sz="1000" b="0" i="0" baseline="0">
              <a:effectLst/>
              <a:latin typeface="ＭＳ ゴシック" panose="020B0609070205080204" pitchFamily="49" charset="-128"/>
              <a:ea typeface="ＭＳ ゴシック" panose="020B0609070205080204" pitchFamily="49" charset="-128"/>
              <a:cs typeface="+mn-cs"/>
            </a:rPr>
            <a:t>している。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algn="l" rtl="0">
            <a:lnSpc>
              <a:spcPts val="1100"/>
            </a:lnSpc>
            <a:defRPr sz="1000"/>
          </a:pPr>
          <a:r>
            <a:rPr lang="ja-JP" altLang="en-US" sz="1000">
              <a:effectLst/>
              <a:latin typeface="ＭＳ ゴシック" panose="020B0609070205080204" pitchFamily="49" charset="-128"/>
              <a:ea typeface="ＭＳ ゴシック" panose="020B0609070205080204" pitchFamily="49" charset="-128"/>
            </a:rPr>
            <a:t>「している」と回答した男性（</a:t>
          </a:r>
          <a:r>
            <a:rPr lang="en-US" altLang="ja-JP" sz="1000">
              <a:effectLst/>
              <a:latin typeface="ＭＳ ゴシック" panose="020B0609070205080204" pitchFamily="49" charset="-128"/>
              <a:ea typeface="ＭＳ ゴシック" panose="020B0609070205080204" pitchFamily="49" charset="-128"/>
            </a:rPr>
            <a:t>29.2</a:t>
          </a:r>
          <a:r>
            <a:rPr lang="ja-JP" altLang="en-US" sz="1000">
              <a:effectLst/>
              <a:latin typeface="ＭＳ ゴシック" panose="020B0609070205080204" pitchFamily="49" charset="-128"/>
              <a:ea typeface="ＭＳ ゴシック" panose="020B0609070205080204" pitchFamily="49" charset="-128"/>
            </a:rPr>
            <a:t>％）と女性（</a:t>
          </a:r>
          <a:r>
            <a:rPr lang="en-US" altLang="ja-JP" sz="1000">
              <a:effectLst/>
              <a:latin typeface="ＭＳ ゴシック" panose="020B0609070205080204" pitchFamily="49" charset="-128"/>
              <a:ea typeface="ＭＳ ゴシック" panose="020B0609070205080204" pitchFamily="49" charset="-128"/>
            </a:rPr>
            <a:t>16.0</a:t>
          </a:r>
          <a:r>
            <a:rPr lang="ja-JP" altLang="en-US" sz="1000">
              <a:effectLst/>
              <a:latin typeface="ＭＳ ゴシック" panose="020B0609070205080204" pitchFamily="49" charset="-128"/>
              <a:ea typeface="ＭＳ ゴシック" panose="020B0609070205080204" pitchFamily="49" charset="-128"/>
            </a:rPr>
            <a:t>％）では、男性の方が</a:t>
          </a:r>
          <a:r>
            <a:rPr lang="en-US" altLang="ja-JP" sz="1000">
              <a:effectLst/>
              <a:latin typeface="ＭＳ ゴシック" panose="020B0609070205080204" pitchFamily="49" charset="-128"/>
              <a:ea typeface="ＭＳ ゴシック" panose="020B0609070205080204" pitchFamily="49" charset="-128"/>
            </a:rPr>
            <a:t>13.2</a:t>
          </a:r>
          <a:r>
            <a:rPr lang="ja-JP" altLang="en-US" sz="1000">
              <a:effectLst/>
              <a:latin typeface="ＭＳ ゴシック" panose="020B0609070205080204" pitchFamily="49" charset="-128"/>
              <a:ea typeface="ＭＳ ゴシック" panose="020B0609070205080204" pitchFamily="49" charset="-128"/>
            </a:rPr>
            <a:t>ポイント高い。</a:t>
          </a:r>
          <a:endParaRPr lang="en-US" altLang="ja-JP" sz="1000">
            <a:effectLst/>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35.5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17.1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257174</xdr:colOff>
      <xdr:row>2857</xdr:row>
      <xdr:rowOff>114300</xdr:rowOff>
    </xdr:from>
    <xdr:to>
      <xdr:col>13</xdr:col>
      <xdr:colOff>0</xdr:colOff>
      <xdr:row>2863</xdr:row>
      <xdr:rowOff>38100</xdr:rowOff>
    </xdr:to>
    <xdr:sp macro="" textlink="">
      <xdr:nvSpPr>
        <xdr:cNvPr id="221" name="Text Box 1075">
          <a:extLst>
            <a:ext uri="{FF2B5EF4-FFF2-40B4-BE49-F238E27FC236}">
              <a16:creationId xmlns:a16="http://schemas.microsoft.com/office/drawing/2014/main" id="{36A8488B-3563-4877-8F78-18FFEAFB921C}"/>
            </a:ext>
          </a:extLst>
        </xdr:cNvPr>
        <xdr:cNvSpPr txBox="1">
          <a:spLocks noChangeArrowheads="1"/>
        </xdr:cNvSpPr>
      </xdr:nvSpPr>
      <xdr:spPr bwMode="auto">
        <a:xfrm>
          <a:off x="361949" y="430187100"/>
          <a:ext cx="5543551" cy="83820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友達の相談にのることを「している」と回答したものは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82.3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ja-JP" sz="100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a:effectLst/>
              <a:latin typeface="ＭＳ ゴシック" panose="020B0609070205080204" pitchFamily="49" charset="-128"/>
              <a:ea typeface="ＭＳ ゴシック" panose="020B0609070205080204" pitchFamily="49" charset="-128"/>
              <a:cs typeface="+mj-cs"/>
            </a:rPr>
            <a:t>64.0</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84.0</a:t>
          </a:r>
          <a:r>
            <a:rPr lang="ja-JP" altLang="ja-JP" sz="1000">
              <a:effectLst/>
              <a:latin typeface="ＭＳ ゴシック" panose="020B0609070205080204" pitchFamily="49" charset="-128"/>
              <a:ea typeface="ＭＳ ゴシック" panose="020B0609070205080204" pitchFamily="49" charset="-128"/>
              <a:cs typeface="+mj-cs"/>
            </a:rPr>
            <a:t>％）では</a:t>
          </a:r>
          <a:r>
            <a:rPr lang="ja-JP" altLang="en-US" sz="1000">
              <a:effectLst/>
              <a:latin typeface="ＭＳ ゴシック" panose="020B0609070205080204" pitchFamily="49" charset="-128"/>
              <a:ea typeface="ＭＳ ゴシック" panose="020B0609070205080204" pitchFamily="49" charset="-128"/>
              <a:cs typeface="+mj-cs"/>
            </a:rPr>
            <a:t>、</a:t>
          </a:r>
          <a:r>
            <a:rPr lang="en-US" altLang="ja-JP" sz="1000">
              <a:effectLst/>
              <a:latin typeface="ＭＳ ゴシック" panose="020B0609070205080204" pitchFamily="49" charset="-128"/>
              <a:ea typeface="ＭＳ ゴシック" panose="020B0609070205080204" pitchFamily="49" charset="-128"/>
              <a:cs typeface="+mj-cs"/>
            </a:rPr>
            <a:t>20.0</a:t>
          </a:r>
          <a:r>
            <a:rPr lang="ja-JP" altLang="ja-JP" sz="1000">
              <a:effectLst/>
              <a:latin typeface="ＭＳ ゴシック" panose="020B0609070205080204" pitchFamily="49" charset="-128"/>
              <a:ea typeface="ＭＳ ゴシック" panose="020B0609070205080204" pitchFamily="49" charset="-128"/>
              <a:cs typeface="+mj-cs"/>
            </a:rPr>
            <a:t>ポイント</a:t>
          </a:r>
          <a:r>
            <a:rPr lang="ja-JP" altLang="en-US" sz="1000">
              <a:effectLst/>
              <a:latin typeface="ＭＳ ゴシック" panose="020B0609070205080204" pitchFamily="49" charset="-128"/>
              <a:ea typeface="ＭＳ ゴシック" panose="020B0609070205080204" pitchFamily="49" charset="-128"/>
              <a:cs typeface="+mj-cs"/>
            </a:rPr>
            <a:t>の差があり大きく女性</a:t>
          </a:r>
          <a:r>
            <a:rPr lang="ja-JP" altLang="ja-JP" sz="1000">
              <a:effectLst/>
              <a:latin typeface="ＭＳ ゴシック" panose="020B0609070205080204" pitchFamily="49" charset="-128"/>
              <a:ea typeface="ＭＳ ゴシック" panose="020B0609070205080204" pitchFamily="49" charset="-128"/>
              <a:cs typeface="+mj-cs"/>
            </a:rPr>
            <a:t>の方が高い。</a:t>
          </a:r>
          <a:endParaRPr lang="en-US" altLang="ja-JP" sz="1000">
            <a:effectLst/>
            <a:latin typeface="ＭＳ ゴシック" panose="020B0609070205080204" pitchFamily="49" charset="-128"/>
            <a:ea typeface="ＭＳ ゴシック" panose="020B0609070205080204" pitchFamily="49" charset="-128"/>
            <a:cs typeface="+mj-cs"/>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少年の「している」（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249849</xdr:colOff>
      <xdr:row>2891</xdr:row>
      <xdr:rowOff>122966</xdr:rowOff>
    </xdr:from>
    <xdr:to>
      <xdr:col>12</xdr:col>
      <xdr:colOff>153866</xdr:colOff>
      <xdr:row>2897</xdr:row>
      <xdr:rowOff>1</xdr:rowOff>
    </xdr:to>
    <xdr:sp macro="" textlink="">
      <xdr:nvSpPr>
        <xdr:cNvPr id="222" name="Text Box 1075">
          <a:extLst>
            <a:ext uri="{FF2B5EF4-FFF2-40B4-BE49-F238E27FC236}">
              <a16:creationId xmlns:a16="http://schemas.microsoft.com/office/drawing/2014/main" id="{95B82C18-5A4B-44CF-BEAD-8B738C13469B}"/>
            </a:ext>
          </a:extLst>
        </xdr:cNvPr>
        <xdr:cNvSpPr txBox="1">
          <a:spLocks noChangeArrowheads="1"/>
        </xdr:cNvSpPr>
      </xdr:nvSpPr>
      <xdr:spPr bwMode="auto">
        <a:xfrm>
          <a:off x="352426" y="446186043"/>
          <a:ext cx="5553075" cy="80022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人が暴力を受けているのを見かけた場合、助けるまたは助けを呼ぶことを「している」と回答したものは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39.5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40.7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a:effectLst/>
              <a:latin typeface="ＭＳ ゴシック" panose="020B0609070205080204" pitchFamily="49" charset="-128"/>
              <a:ea typeface="ＭＳ ゴシック" panose="020B0609070205080204" pitchFamily="49" charset="-128"/>
              <a:cs typeface="+mj-cs"/>
            </a:rPr>
            <a:t>48.3</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37.6</a:t>
          </a:r>
          <a:r>
            <a:rPr lang="ja-JP" altLang="ja-JP" sz="1000">
              <a:effectLst/>
              <a:latin typeface="ＭＳ ゴシック" panose="020B0609070205080204" pitchFamily="49" charset="-128"/>
              <a:ea typeface="ＭＳ ゴシック" panose="020B0609070205080204" pitchFamily="49" charset="-128"/>
              <a:cs typeface="+mj-cs"/>
            </a:rPr>
            <a:t>％）では、</a:t>
          </a:r>
          <a:r>
            <a:rPr lang="ja-JP" altLang="en-US" sz="1000">
              <a:effectLst/>
              <a:latin typeface="ＭＳ ゴシック" panose="020B0609070205080204" pitchFamily="49" charset="-128"/>
              <a:ea typeface="ＭＳ ゴシック" panose="020B0609070205080204" pitchFamily="49" charset="-128"/>
              <a:cs typeface="+mj-cs"/>
            </a:rPr>
            <a:t>男性の方が</a:t>
          </a:r>
          <a:r>
            <a:rPr lang="en-US" altLang="ja-JP" sz="1000">
              <a:effectLst/>
              <a:latin typeface="ＭＳ ゴシック" panose="020B0609070205080204" pitchFamily="49" charset="-128"/>
              <a:ea typeface="ＭＳ ゴシック" panose="020B0609070205080204" pitchFamily="49" charset="-128"/>
              <a:cs typeface="+mj-cs"/>
            </a:rPr>
            <a:t>10.7</a:t>
          </a:r>
          <a:r>
            <a:rPr lang="ja-JP" altLang="ja-JP" sz="100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「している」（</a:t>
          </a:r>
          <a:r>
            <a:rPr lang="en-US" altLang="ja-JP" sz="1000" b="0" i="0" baseline="0">
              <a:effectLst/>
              <a:latin typeface="ＭＳ ゴシック" panose="020B0609070205080204" pitchFamily="49" charset="-128"/>
              <a:ea typeface="ＭＳ ゴシック" panose="020B0609070205080204" pitchFamily="49" charset="-128"/>
              <a:cs typeface="+mj-cs"/>
            </a:rPr>
            <a:t>46.5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39.5</a:t>
          </a:r>
          <a:r>
            <a:rPr lang="ja-JP" altLang="en-US"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7.0</a:t>
          </a:r>
          <a:r>
            <a:rPr lang="ja-JP" altLang="en-US" sz="1000" b="0" i="0" baseline="0">
              <a:effectLst/>
              <a:latin typeface="ＭＳ ゴシック" panose="020B0609070205080204" pitchFamily="49" charset="-128"/>
              <a:ea typeface="ＭＳ ゴシック" panose="020B0609070205080204" pitchFamily="49" charset="-128"/>
              <a:cs typeface="+mj-cs"/>
            </a:rPr>
            <a:t>ポイント低い。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198438</xdr:colOff>
      <xdr:row>2925</xdr:row>
      <xdr:rowOff>38098</xdr:rowOff>
    </xdr:from>
    <xdr:to>
      <xdr:col>13</xdr:col>
      <xdr:colOff>1</xdr:colOff>
      <xdr:row>2932</xdr:row>
      <xdr:rowOff>124557</xdr:rowOff>
    </xdr:to>
    <xdr:sp macro="" textlink="">
      <xdr:nvSpPr>
        <xdr:cNvPr id="223" name="Text Box 1075">
          <a:extLst>
            <a:ext uri="{FF2B5EF4-FFF2-40B4-BE49-F238E27FC236}">
              <a16:creationId xmlns:a16="http://schemas.microsoft.com/office/drawing/2014/main" id="{C487A0B2-642A-4009-8254-E201638F8D51}"/>
            </a:ext>
          </a:extLst>
        </xdr:cNvPr>
        <xdr:cNvSpPr txBox="1">
          <a:spLocks noChangeArrowheads="1"/>
        </xdr:cNvSpPr>
      </xdr:nvSpPr>
      <xdr:spPr bwMode="auto">
        <a:xfrm>
          <a:off x="301626" y="442410848"/>
          <a:ext cx="5627688" cy="114214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人が万引きするのを見つけた場合、本人に注意するまたは店の人にいうことを「している」と回答したものは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32.4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「していない」（</a:t>
          </a:r>
          <a:r>
            <a:rPr lang="en-US" altLang="ja-JP" sz="1000" b="0" i="0" baseline="0">
              <a:effectLst/>
              <a:latin typeface="ＭＳ ゴシック" panose="020B0609070205080204" pitchFamily="49" charset="-128"/>
              <a:ea typeface="ＭＳ ゴシック" panose="020B0609070205080204" pitchFamily="49" charset="-128"/>
              <a:cs typeface="+mj-cs"/>
            </a:rPr>
            <a:t>8.0</a:t>
          </a:r>
          <a:r>
            <a:rPr lang="ja-JP" altLang="ja-JP" sz="1000" b="0" i="0" baseline="0">
              <a:effectLst/>
              <a:latin typeface="ＭＳ ゴシック" panose="020B0609070205080204" pitchFamily="49" charset="-128"/>
              <a:ea typeface="ＭＳ ゴシック" panose="020B0609070205080204" pitchFamily="49" charset="-128"/>
              <a:cs typeface="+mj-cs"/>
            </a:rPr>
            <a:t>％）または「関心はあるがしていない」（</a:t>
          </a:r>
          <a:r>
            <a:rPr lang="en-US" altLang="ja-JP" sz="1000" b="0" i="0" baseline="0">
              <a:effectLst/>
              <a:latin typeface="ＭＳ ゴシック" panose="020B0609070205080204" pitchFamily="49" charset="-128"/>
              <a:ea typeface="ＭＳ ゴシック" panose="020B0609070205080204" pitchFamily="49" charset="-128"/>
              <a:cs typeface="+mj-cs"/>
            </a:rPr>
            <a:t>16.0</a:t>
          </a:r>
          <a:r>
            <a:rPr lang="ja-JP" altLang="ja-JP" sz="1000" b="0" i="0" baseline="0">
              <a:effectLst/>
              <a:latin typeface="ＭＳ ゴシック" panose="020B0609070205080204" pitchFamily="49" charset="-128"/>
              <a:ea typeface="ＭＳ ゴシック" panose="020B0609070205080204" pitchFamily="49" charset="-128"/>
              <a:cs typeface="+mj-cs"/>
            </a:rPr>
            <a:t>％）と回答した</a:t>
          </a:r>
          <a:r>
            <a:rPr lang="ja-JP" altLang="en-US" sz="1000" b="0" i="0" baseline="0">
              <a:effectLst/>
              <a:latin typeface="ＭＳ ゴシック" panose="020B0609070205080204" pitchFamily="49" charset="-128"/>
              <a:ea typeface="ＭＳ ゴシック" panose="020B0609070205080204" pitchFamily="49" charset="-128"/>
              <a:cs typeface="+mj-cs"/>
            </a:rPr>
            <a:t>もの</a:t>
          </a:r>
          <a:r>
            <a:rPr lang="ja-JP" altLang="ja-JP" sz="1000" b="0" i="0" baseline="0">
              <a:effectLst/>
              <a:latin typeface="ＭＳ ゴシック" panose="020B0609070205080204" pitchFamily="49" charset="-128"/>
              <a:ea typeface="ＭＳ ゴシック" panose="020B0609070205080204" pitchFamily="49" charset="-128"/>
              <a:cs typeface="+mj-cs"/>
            </a:rPr>
            <a:t>は</a:t>
          </a:r>
          <a:r>
            <a:rPr lang="en-US" altLang="ja-JP" sz="1000" b="0" i="0" baseline="0">
              <a:effectLst/>
              <a:latin typeface="ＭＳ ゴシック" panose="020B0609070205080204" pitchFamily="49" charset="-128"/>
              <a:ea typeface="ＭＳ ゴシック" panose="020B0609070205080204" pitchFamily="49" charset="-128"/>
              <a:cs typeface="+mj-cs"/>
            </a:rPr>
            <a:t>24.0</a:t>
          </a:r>
          <a:r>
            <a:rPr lang="ja-JP" altLang="ja-JP" sz="1000" b="0" i="0" baseline="0">
              <a:effectLst/>
              <a:latin typeface="ＭＳ ゴシック" panose="020B0609070205080204" pitchFamily="49" charset="-128"/>
              <a:ea typeface="ＭＳ ゴシック" panose="020B0609070205080204" pitchFamily="49" charset="-128"/>
              <a:cs typeface="+mj-cs"/>
            </a:rPr>
            <a:t>％であり</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前回調査（</a:t>
          </a:r>
          <a:r>
            <a:rPr lang="en-US" altLang="ja-JP" sz="1000" b="0" i="0" baseline="0">
              <a:effectLst/>
              <a:latin typeface="ＭＳ ゴシック" panose="020B0609070205080204" pitchFamily="49" charset="-128"/>
              <a:ea typeface="ＭＳ ゴシック" panose="020B0609070205080204" pitchFamily="49" charset="-128"/>
              <a:cs typeface="+mj-cs"/>
            </a:rPr>
            <a:t>26.7</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2.7</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減少</a:t>
          </a:r>
          <a:r>
            <a:rPr lang="ja-JP" altLang="ja-JP" sz="1000" b="0" i="0" baseline="0">
              <a:effectLst/>
              <a:latin typeface="ＭＳ ゴシック" panose="020B0609070205080204" pitchFamily="49" charset="-128"/>
              <a:ea typeface="ＭＳ ゴシック" panose="020B0609070205080204" pitchFamily="49" charset="-128"/>
              <a:cs typeface="+mj-cs"/>
            </a:rPr>
            <a:t>している。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ja-JP" sz="100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a:effectLst/>
              <a:latin typeface="ＭＳ ゴシック" panose="020B0609070205080204" pitchFamily="49" charset="-128"/>
              <a:ea typeface="ＭＳ ゴシック" panose="020B0609070205080204" pitchFamily="49" charset="-128"/>
              <a:cs typeface="+mj-cs"/>
            </a:rPr>
            <a:t>50.6</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28.3</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22.3</a:t>
          </a:r>
          <a:r>
            <a:rPr lang="ja-JP" altLang="ja-JP" sz="1000">
              <a:effectLst/>
              <a:latin typeface="ＭＳ ゴシック" panose="020B0609070205080204" pitchFamily="49" charset="-128"/>
              <a:ea typeface="ＭＳ ゴシック" panose="020B0609070205080204" pitchFamily="49" charset="-128"/>
              <a:cs typeface="+mj-cs"/>
            </a:rPr>
            <a:t>ポイント男性の方が</a:t>
          </a:r>
          <a:r>
            <a:rPr lang="ja-JP" altLang="en-US" sz="1000">
              <a:effectLst/>
              <a:latin typeface="ＭＳ ゴシック" panose="020B0609070205080204" pitchFamily="49" charset="-128"/>
              <a:ea typeface="ＭＳ ゴシック" panose="020B0609070205080204" pitchFamily="49" charset="-128"/>
              <a:cs typeface="+mj-cs"/>
            </a:rPr>
            <a:t>大きく</a:t>
          </a:r>
          <a:r>
            <a:rPr lang="ja-JP" altLang="ja-JP" sz="1000">
              <a:effectLst/>
              <a:latin typeface="ＭＳ ゴシック" panose="020B0609070205080204" pitchFamily="49" charset="-128"/>
              <a:ea typeface="ＭＳ ゴシック" panose="020B0609070205080204" pitchFamily="49" charset="-128"/>
              <a:cs typeface="+mj-cs"/>
            </a:rPr>
            <a:t>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の「している」（</a:t>
          </a:r>
          <a:r>
            <a:rPr lang="en-US" altLang="ja-JP" sz="1000" b="0" i="0" baseline="0">
              <a:effectLst/>
              <a:latin typeface="ＭＳ ゴシック" panose="020B0609070205080204" pitchFamily="49" charset="-128"/>
              <a:ea typeface="ＭＳ ゴシック" panose="020B0609070205080204" pitchFamily="49" charset="-128"/>
              <a:cs typeface="+mj-cs"/>
            </a:rPr>
            <a:t>38.3</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％）と比較すると、保護者（</a:t>
          </a:r>
          <a:r>
            <a:rPr lang="en-US" altLang="ja-JP" sz="1000" b="0" i="0" baseline="0">
              <a:effectLst/>
              <a:latin typeface="ＭＳ ゴシック" panose="020B0609070205080204" pitchFamily="49" charset="-128"/>
              <a:ea typeface="ＭＳ ゴシック" panose="020B0609070205080204" pitchFamily="49" charset="-128"/>
              <a:cs typeface="+mj-cs"/>
            </a:rPr>
            <a:t>32.4</a:t>
          </a:r>
          <a:r>
            <a:rPr lang="ja-JP" altLang="en-US"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5.9</a:t>
          </a:r>
          <a:r>
            <a:rPr lang="ja-JP" altLang="en-US" sz="1000" b="0" i="0" baseline="0">
              <a:effectLst/>
              <a:latin typeface="ＭＳ ゴシック" panose="020B0609070205080204" pitchFamily="49" charset="-128"/>
              <a:ea typeface="ＭＳ ゴシック" panose="020B0609070205080204" pitchFamily="49" charset="-128"/>
              <a:cs typeface="+mj-cs"/>
            </a:rPr>
            <a:t>ポイント低い。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209550</xdr:colOff>
      <xdr:row>2960</xdr:row>
      <xdr:rowOff>65942</xdr:rowOff>
    </xdr:from>
    <xdr:to>
      <xdr:col>13</xdr:col>
      <xdr:colOff>0</xdr:colOff>
      <xdr:row>2967</xdr:row>
      <xdr:rowOff>142875</xdr:rowOff>
    </xdr:to>
    <xdr:sp macro="" textlink="">
      <xdr:nvSpPr>
        <xdr:cNvPr id="225" name="Text Box 1075">
          <a:extLst>
            <a:ext uri="{FF2B5EF4-FFF2-40B4-BE49-F238E27FC236}">
              <a16:creationId xmlns:a16="http://schemas.microsoft.com/office/drawing/2014/main" id="{D2B17796-32EF-4249-98AD-2FAD006EE34E}"/>
            </a:ext>
          </a:extLst>
        </xdr:cNvPr>
        <xdr:cNvSpPr txBox="1">
          <a:spLocks noChangeArrowheads="1"/>
        </xdr:cNvSpPr>
      </xdr:nvSpPr>
      <xdr:spPr bwMode="auto">
        <a:xfrm>
          <a:off x="312738" y="447717130"/>
          <a:ext cx="5616575" cy="113262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rtl="0">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新聞を読むなど社会情勢・問題に関心を持つことを「している」と回答したものは、</a:t>
          </a:r>
          <a:r>
            <a:rPr lang="en-US" altLang="ja-JP" sz="1000" b="0" i="0" baseline="0">
              <a:effectLst/>
              <a:latin typeface="ＭＳ ゴシック" panose="020B0609070205080204" pitchFamily="49" charset="-128"/>
              <a:ea typeface="ＭＳ ゴシック" panose="020B0609070205080204" pitchFamily="49" charset="-128"/>
              <a:cs typeface="+mj-cs"/>
            </a:rPr>
            <a:t>64.3</a:t>
          </a:r>
          <a:r>
            <a:rPr lang="ja-JP" altLang="ja-JP" sz="1000" b="0" i="0" baseline="0">
              <a:effectLst/>
              <a:latin typeface="ＭＳ ゴシック" panose="020B0609070205080204" pitchFamily="49" charset="-128"/>
              <a:ea typeface="ＭＳ ゴシック" panose="020B0609070205080204" pitchFamily="49" charset="-128"/>
              <a:cs typeface="+mj-cs"/>
            </a:rPr>
            <a:t>％であ</a:t>
          </a:r>
          <a:r>
            <a:rPr lang="ja-JP" altLang="en-US" sz="1000" b="0" i="0" baseline="0">
              <a:effectLst/>
              <a:latin typeface="ＭＳ ゴシック" panose="020B0609070205080204" pitchFamily="49" charset="-128"/>
              <a:ea typeface="ＭＳ ゴシック" panose="020B0609070205080204" pitchFamily="49" charset="-128"/>
              <a:cs typeface="+mj-cs"/>
            </a:rPr>
            <a:t>り、前回調査（</a:t>
          </a:r>
          <a:r>
            <a:rPr lang="en-US" altLang="ja-JP" sz="1000" b="0" i="0" baseline="0">
              <a:effectLst/>
              <a:latin typeface="ＭＳ ゴシック" panose="020B0609070205080204" pitchFamily="49" charset="-128"/>
              <a:ea typeface="ＭＳ ゴシック" panose="020B0609070205080204" pitchFamily="49" charset="-128"/>
              <a:cs typeface="+mj-cs"/>
            </a:rPr>
            <a:t>69.3</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5.0</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ポイント減少している。</a:t>
          </a:r>
          <a:endParaRPr lang="ja-JP" altLang="ja-JP" sz="1000">
            <a:effectLst/>
            <a:latin typeface="ＭＳ ゴシック" panose="020B0609070205080204" pitchFamily="49" charset="-128"/>
            <a:ea typeface="ＭＳ ゴシック" panose="020B0609070205080204" pitchFamily="49" charset="-128"/>
          </a:endParaRPr>
        </a:p>
        <a:p>
          <a:pPr rtl="0">
            <a:lnSpc>
              <a:spcPts val="1100"/>
            </a:lnSpc>
          </a:pPr>
          <a:r>
            <a:rPr lang="ja-JP" altLang="en-US" sz="1000">
              <a:effectLst/>
              <a:latin typeface="ＭＳ ゴシック" panose="020B0609070205080204" pitchFamily="49" charset="-128"/>
              <a:ea typeface="ＭＳ ゴシック" panose="020B0609070205080204" pitchFamily="49" charset="-128"/>
              <a:cs typeface="+mj-cs"/>
            </a:rPr>
            <a:t>男女別にみると、</a:t>
          </a:r>
          <a:r>
            <a:rPr lang="ja-JP" altLang="ja-JP" sz="1000">
              <a:effectLst/>
              <a:latin typeface="ＭＳ ゴシック" panose="020B0609070205080204" pitchFamily="49" charset="-128"/>
              <a:ea typeface="ＭＳ ゴシック" panose="020B0609070205080204" pitchFamily="49" charset="-128"/>
              <a:cs typeface="+mj-cs"/>
            </a:rPr>
            <a:t>「している」と回答した男性（</a:t>
          </a:r>
          <a:r>
            <a:rPr lang="en-US" altLang="ja-JP" sz="1000">
              <a:effectLst/>
              <a:latin typeface="ＭＳ ゴシック" panose="020B0609070205080204" pitchFamily="49" charset="-128"/>
              <a:ea typeface="ＭＳ ゴシック" panose="020B0609070205080204" pitchFamily="49" charset="-128"/>
              <a:cs typeface="+mj-cs"/>
            </a:rPr>
            <a:t>70.8</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62.9</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7.9</a:t>
          </a:r>
          <a:r>
            <a:rPr lang="ja-JP" altLang="ja-JP" sz="1000">
              <a:effectLst/>
              <a:latin typeface="ＭＳ ゴシック" panose="020B0609070205080204" pitchFamily="49" charset="-128"/>
              <a:ea typeface="ＭＳ ゴシック" panose="020B0609070205080204" pitchFamily="49" charset="-128"/>
              <a:cs typeface="+mj-cs"/>
            </a:rPr>
            <a:t>ポイント男性の方が高</a:t>
          </a:r>
          <a:r>
            <a:rPr lang="ja-JP" altLang="en-US" sz="1000">
              <a:effectLst/>
              <a:latin typeface="ＭＳ ゴシック" panose="020B0609070205080204" pitchFamily="49" charset="-128"/>
              <a:ea typeface="ＭＳ ゴシック" panose="020B0609070205080204" pitchFamily="49" charset="-128"/>
              <a:cs typeface="+mj-cs"/>
            </a:rPr>
            <a:t>い。</a:t>
          </a:r>
          <a:endParaRPr lang="ja-JP" altLang="ja-JP" sz="1000">
            <a:effectLst/>
            <a:latin typeface="ＭＳ ゴシック" panose="020B0609070205080204" pitchFamily="49" charset="-128"/>
            <a:ea typeface="ＭＳ ゴシック" panose="020B0609070205080204" pitchFamily="49" charset="-128"/>
          </a:endParaRPr>
        </a:p>
        <a:p>
          <a:pPr rtl="0">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少年の「している」（</a:t>
          </a:r>
          <a:r>
            <a:rPr lang="en-US" altLang="ja-JP" sz="1000" b="0" i="0" baseline="0">
              <a:effectLst/>
              <a:latin typeface="ＭＳ ゴシック" panose="020B0609070205080204" pitchFamily="49" charset="-128"/>
              <a:ea typeface="ＭＳ ゴシック" panose="020B0609070205080204" pitchFamily="49" charset="-128"/>
              <a:cs typeface="+mj-cs"/>
            </a:rPr>
            <a:t>41.2</a:t>
          </a:r>
          <a:r>
            <a:rPr lang="ja-JP" altLang="ja-JP" sz="1000" b="0" i="0" baseline="0">
              <a:effectLst/>
              <a:latin typeface="ＭＳ ゴシック" panose="020B0609070205080204" pitchFamily="49" charset="-128"/>
              <a:ea typeface="ＭＳ ゴシック" panose="020B0609070205080204" pitchFamily="49" charset="-128"/>
              <a:cs typeface="+mj-cs"/>
            </a:rPr>
            <a:t>％）と比較すると、</a:t>
          </a:r>
          <a:r>
            <a:rPr lang="ja-JP" altLang="en-US"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64.3</a:t>
          </a:r>
          <a:r>
            <a:rPr lang="ja-JP" altLang="en-US"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23.1</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高く、大きな差がひらいた</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127000</xdr:colOff>
      <xdr:row>2998</xdr:row>
      <xdr:rowOff>16566</xdr:rowOff>
    </xdr:from>
    <xdr:to>
      <xdr:col>13</xdr:col>
      <xdr:colOff>0</xdr:colOff>
      <xdr:row>3004</xdr:row>
      <xdr:rowOff>82826</xdr:rowOff>
    </xdr:to>
    <xdr:sp macro="" textlink="">
      <xdr:nvSpPr>
        <xdr:cNvPr id="226" name="Text Box 1075">
          <a:extLst>
            <a:ext uri="{FF2B5EF4-FFF2-40B4-BE49-F238E27FC236}">
              <a16:creationId xmlns:a16="http://schemas.microsoft.com/office/drawing/2014/main" id="{FB7F3ED8-2C8A-4B78-88F3-A36FC66C6F01}"/>
            </a:ext>
          </a:extLst>
        </xdr:cNvPr>
        <xdr:cNvSpPr txBox="1">
          <a:spLocks noChangeArrowheads="1"/>
        </xdr:cNvSpPr>
      </xdr:nvSpPr>
      <xdr:spPr bwMode="auto">
        <a:xfrm>
          <a:off x="230188" y="453398629"/>
          <a:ext cx="5699125" cy="97113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72000" rIns="0" bIns="18288" anchor="t" upright="1"/>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酒をのむことを「してもよい」と回答したものは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ポイント微減している。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93.9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94.4</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96.5</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2.1</a:t>
          </a:r>
          <a:r>
            <a:rPr lang="ja-JP" altLang="ja-JP" sz="1000">
              <a:effectLst/>
              <a:latin typeface="ＭＳ ゴシック" panose="020B0609070205080204" pitchFamily="49" charset="-128"/>
              <a:ea typeface="ＭＳ ゴシック" panose="020B0609070205080204" pitchFamily="49" charset="-128"/>
              <a:cs typeface="+mj-cs"/>
            </a:rPr>
            <a:t>ポイント</a:t>
          </a:r>
          <a:r>
            <a:rPr lang="ja-JP" altLang="en-US" sz="1000">
              <a:effectLst/>
              <a:latin typeface="ＭＳ ゴシック" panose="020B0609070205080204" pitchFamily="49" charset="-128"/>
              <a:ea typeface="ＭＳ ゴシック" panose="020B0609070205080204" pitchFamily="49" charset="-128"/>
              <a:cs typeface="+mj-cs"/>
            </a:rPr>
            <a:t>女性</a:t>
          </a:r>
          <a:r>
            <a:rPr lang="ja-JP" altLang="ja-JP" sz="1000">
              <a:effectLst/>
              <a:latin typeface="ＭＳ ゴシック" panose="020B0609070205080204" pitchFamily="49" charset="-128"/>
              <a:ea typeface="ＭＳ ゴシック" panose="020B0609070205080204" pitchFamily="49" charset="-128"/>
              <a:cs typeface="+mj-cs"/>
            </a:rPr>
            <a:t>の方が高い。</a:t>
          </a:r>
          <a:endParaRPr lang="ja-JP" altLang="ja-JP" sz="1000">
            <a:effectLst/>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93.6</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96.1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方が</a:t>
          </a:r>
          <a:r>
            <a:rPr lang="en-US" altLang="ja-JP" sz="1000" b="0" i="0" baseline="0">
              <a:effectLst/>
              <a:latin typeface="ＭＳ ゴシック" panose="020B0609070205080204" pitchFamily="49" charset="-128"/>
              <a:ea typeface="ＭＳ ゴシック" panose="020B0609070205080204" pitchFamily="49" charset="-128"/>
              <a:cs typeface="+mj-cs"/>
            </a:rPr>
            <a:t>2.5</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8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209550</xdr:colOff>
      <xdr:row>3031</xdr:row>
      <xdr:rowOff>28575</xdr:rowOff>
    </xdr:from>
    <xdr:to>
      <xdr:col>12</xdr:col>
      <xdr:colOff>152400</xdr:colOff>
      <xdr:row>3036</xdr:row>
      <xdr:rowOff>85725</xdr:rowOff>
    </xdr:to>
    <xdr:sp macro="" textlink="">
      <xdr:nvSpPr>
        <xdr:cNvPr id="228" name="Text Box 1075">
          <a:extLst>
            <a:ext uri="{FF2B5EF4-FFF2-40B4-BE49-F238E27FC236}">
              <a16:creationId xmlns:a16="http://schemas.microsoft.com/office/drawing/2014/main" id="{52AA7C35-6888-444C-89C0-B45F95DE91E2}"/>
            </a:ext>
          </a:extLst>
        </xdr:cNvPr>
        <xdr:cNvSpPr txBox="1">
          <a:spLocks noChangeArrowheads="1"/>
        </xdr:cNvSpPr>
      </xdr:nvSpPr>
      <xdr:spPr bwMode="auto">
        <a:xfrm>
          <a:off x="314325" y="457228575"/>
          <a:ext cx="5581650" cy="8191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たばこを吸うことを「してもよい」と回答したものは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ポイント微増した。「してはいけない」（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97.7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％）については前回調査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ポイント微減している。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a:effectLst/>
              <a:latin typeface="ＭＳ ゴシック" panose="020B0609070205080204" pitchFamily="49" charset="-128"/>
              <a:ea typeface="ＭＳ ゴシック" panose="020B0609070205080204" pitchFamily="49" charset="-128"/>
              <a:cs typeface="+mj-cs"/>
            </a:rPr>
            <a:t>少年の</a:t>
          </a:r>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a:effectLst/>
              <a:latin typeface="ＭＳ ゴシック" panose="020B0609070205080204" pitchFamily="49" charset="-128"/>
              <a:ea typeface="ＭＳ ゴシック" panose="020B0609070205080204" pitchFamily="49" charset="-128"/>
              <a:cs typeface="+mj-cs"/>
            </a:rPr>
            <a:t>」</a:t>
          </a:r>
          <a:r>
            <a:rPr lang="ja-JP" altLang="en-US" sz="1000">
              <a:effectLst/>
              <a:latin typeface="ＭＳ ゴシック" panose="020B0609070205080204" pitchFamily="49" charset="-128"/>
              <a:ea typeface="ＭＳ ゴシック" panose="020B0609070205080204" pitchFamily="49" charset="-128"/>
              <a:cs typeface="+mj-cs"/>
            </a:rPr>
            <a:t>（</a:t>
          </a:r>
          <a:r>
            <a:rPr lang="en-US" altLang="ja-JP" sz="1000">
              <a:effectLst/>
              <a:latin typeface="ＭＳ ゴシック" panose="020B0609070205080204" pitchFamily="49" charset="-128"/>
              <a:ea typeface="ＭＳ ゴシック" panose="020B0609070205080204" pitchFamily="49" charset="-128"/>
              <a:cs typeface="+mj-cs"/>
            </a:rPr>
            <a:t>97.3</a:t>
          </a:r>
          <a:r>
            <a:rPr lang="ja-JP" altLang="en-US" sz="1000">
              <a:effectLst/>
              <a:latin typeface="ＭＳ ゴシック" panose="020B0609070205080204" pitchFamily="49" charset="-128"/>
              <a:ea typeface="ＭＳ ゴシック" panose="020B0609070205080204" pitchFamily="49" charset="-128"/>
              <a:cs typeface="+mj-cs"/>
            </a:rPr>
            <a:t>％）</a:t>
          </a:r>
          <a:r>
            <a:rPr lang="ja-JP" altLang="ja-JP" sz="1000">
              <a:effectLst/>
              <a:latin typeface="ＭＳ ゴシック" panose="020B0609070205080204" pitchFamily="49" charset="-128"/>
              <a:ea typeface="ＭＳ ゴシック" panose="020B0609070205080204" pitchFamily="49" charset="-128"/>
              <a:cs typeface="+mj-cs"/>
            </a:rPr>
            <a:t>と</a:t>
          </a:r>
          <a:r>
            <a:rPr lang="ja-JP" altLang="en-US" sz="1000">
              <a:effectLst/>
              <a:latin typeface="ＭＳ ゴシック" panose="020B0609070205080204" pitchFamily="49" charset="-128"/>
              <a:ea typeface="ＭＳ ゴシック" panose="020B0609070205080204" pitchFamily="49" charset="-128"/>
              <a:cs typeface="+mj-cs"/>
            </a:rPr>
            <a:t>比較すると、保護者</a:t>
          </a:r>
          <a:r>
            <a:rPr lang="ja-JP" altLang="ja-JP" sz="1000">
              <a:effectLst/>
              <a:latin typeface="ＭＳ ゴシック" panose="020B0609070205080204" pitchFamily="49" charset="-128"/>
              <a:ea typeface="ＭＳ ゴシック" panose="020B0609070205080204" pitchFamily="49" charset="-128"/>
              <a:cs typeface="+mj-cs"/>
            </a:rPr>
            <a:t>（</a:t>
          </a:r>
          <a:r>
            <a:rPr lang="en-US" altLang="ja-JP" sz="1000">
              <a:effectLst/>
              <a:latin typeface="ＭＳ ゴシック" panose="020B0609070205080204" pitchFamily="49" charset="-128"/>
              <a:ea typeface="ＭＳ ゴシック" panose="020B0609070205080204" pitchFamily="49" charset="-128"/>
              <a:cs typeface="+mj-cs"/>
            </a:rPr>
            <a:t>97.7</a:t>
          </a:r>
          <a:r>
            <a:rPr lang="ja-JP" altLang="ja-JP" sz="1000">
              <a:effectLst/>
              <a:latin typeface="ＭＳ ゴシック" panose="020B0609070205080204" pitchFamily="49" charset="-128"/>
              <a:ea typeface="ＭＳ ゴシック" panose="020B0609070205080204" pitchFamily="49" charset="-128"/>
              <a:cs typeface="+mj-cs"/>
            </a:rPr>
            <a:t>％）</a:t>
          </a:r>
          <a:r>
            <a:rPr lang="ja-JP" altLang="en-US" sz="1000">
              <a:effectLst/>
              <a:latin typeface="ＭＳ ゴシック" panose="020B0609070205080204" pitchFamily="49" charset="-128"/>
              <a:ea typeface="ＭＳ ゴシック" panose="020B0609070205080204" pitchFamily="49" charset="-128"/>
              <a:cs typeface="+mj-cs"/>
            </a:rPr>
            <a:t>の方が</a:t>
          </a:r>
          <a:r>
            <a:rPr lang="en-US" altLang="ja-JP" sz="1000">
              <a:effectLst/>
              <a:latin typeface="ＭＳ ゴシック" panose="020B0609070205080204" pitchFamily="49" charset="-128"/>
              <a:ea typeface="ＭＳ ゴシック" panose="020B0609070205080204" pitchFamily="49" charset="-128"/>
              <a:cs typeface="+mj-cs"/>
            </a:rPr>
            <a:t>0.4</a:t>
          </a:r>
          <a:r>
            <a:rPr lang="ja-JP" altLang="ja-JP" sz="1000">
              <a:effectLst/>
              <a:latin typeface="ＭＳ ゴシック" panose="020B0609070205080204" pitchFamily="49" charset="-128"/>
              <a:ea typeface="ＭＳ ゴシック" panose="020B0609070205080204" pitchFamily="49" charset="-128"/>
              <a:cs typeface="+mj-cs"/>
            </a:rPr>
            <a:t>ポイント</a:t>
          </a:r>
          <a:r>
            <a:rPr lang="ja-JP" altLang="en-US" sz="1000">
              <a:effectLst/>
              <a:latin typeface="ＭＳ ゴシック" panose="020B0609070205080204" pitchFamily="49" charset="-128"/>
              <a:ea typeface="ＭＳ ゴシック" panose="020B0609070205080204" pitchFamily="49" charset="-128"/>
              <a:cs typeface="+mj-cs"/>
            </a:rPr>
            <a:t>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228599</xdr:colOff>
      <xdr:row>3063</xdr:row>
      <xdr:rowOff>15387</xdr:rowOff>
    </xdr:from>
    <xdr:to>
      <xdr:col>13</xdr:col>
      <xdr:colOff>732</xdr:colOff>
      <xdr:row>3070</xdr:row>
      <xdr:rowOff>139211</xdr:rowOff>
    </xdr:to>
    <xdr:sp macro="" textlink="">
      <xdr:nvSpPr>
        <xdr:cNvPr id="229" name="Text Box 1075">
          <a:extLst>
            <a:ext uri="{FF2B5EF4-FFF2-40B4-BE49-F238E27FC236}">
              <a16:creationId xmlns:a16="http://schemas.microsoft.com/office/drawing/2014/main" id="{F32D190C-B0A6-4EA5-987F-EF510681DA55}"/>
            </a:ext>
          </a:extLst>
        </xdr:cNvPr>
        <xdr:cNvSpPr txBox="1">
          <a:spLocks noChangeArrowheads="1"/>
        </xdr:cNvSpPr>
      </xdr:nvSpPr>
      <xdr:spPr bwMode="auto">
        <a:xfrm>
          <a:off x="331176" y="472543310"/>
          <a:ext cx="5582383" cy="1200882"/>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お化粧することを「してもよい」と回答したものは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25.3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15.1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ポイントと大きく減少している。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もよい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36.0</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41.4</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5.4</a:t>
          </a:r>
          <a:r>
            <a:rPr lang="ja-JP" altLang="ja-JP" sz="1000">
              <a:effectLst/>
              <a:latin typeface="ＭＳ ゴシック" panose="020B0609070205080204" pitchFamily="49" charset="-128"/>
              <a:ea typeface="ＭＳ ゴシック" panose="020B0609070205080204" pitchFamily="49" charset="-128"/>
              <a:cs typeface="+mj-cs"/>
            </a:rPr>
            <a:t>ポイント女性の方が高い。</a:t>
          </a:r>
          <a:r>
            <a:rPr lang="ja-JP" altLang="en-US" sz="1000">
              <a:effectLst/>
              <a:latin typeface="ＭＳ ゴシック" panose="020B0609070205080204" pitchFamily="49" charset="-128"/>
              <a:ea typeface="ＭＳ ゴシック" panose="020B0609070205080204" pitchFamily="49" charset="-128"/>
              <a:cs typeface="+mj-cs"/>
            </a:rPr>
            <a:t>また前回調査で「してもよい」と回答した男性（</a:t>
          </a:r>
          <a:r>
            <a:rPr lang="en-US" altLang="ja-JP" sz="1000">
              <a:effectLst/>
              <a:latin typeface="ＭＳ ゴシック" panose="020B0609070205080204" pitchFamily="49" charset="-128"/>
              <a:ea typeface="ＭＳ ゴシック" panose="020B0609070205080204" pitchFamily="49" charset="-128"/>
              <a:cs typeface="+mj-cs"/>
            </a:rPr>
            <a:t>18.9</a:t>
          </a:r>
          <a:r>
            <a:rPr lang="ja-JP" altLang="en-US"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26.8</a:t>
          </a:r>
          <a:r>
            <a:rPr lang="ja-JP" altLang="en-US" sz="1000">
              <a:effectLst/>
              <a:latin typeface="ＭＳ ゴシック" panose="020B0609070205080204" pitchFamily="49" charset="-128"/>
              <a:ea typeface="ＭＳ ゴシック" panose="020B0609070205080204" pitchFamily="49" charset="-128"/>
              <a:cs typeface="+mj-cs"/>
            </a:rPr>
            <a:t>％）と比較すると、男女共に「してもよい」が増加している。</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してもよい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61.3</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40.4</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20.9</a:t>
          </a:r>
          <a:r>
            <a:rPr lang="ja-JP" altLang="en-US" sz="1000" b="0" i="0" baseline="0">
              <a:effectLst/>
              <a:latin typeface="ＭＳ ゴシック" panose="020B0609070205080204" pitchFamily="49" charset="-128"/>
              <a:ea typeface="ＭＳ ゴシック" panose="020B0609070205080204" pitchFamily="49" charset="-128"/>
              <a:cs typeface="+mj-cs"/>
            </a:rPr>
            <a:t>ポ</a:t>
          </a:r>
          <a:r>
            <a:rPr lang="ja-JP" altLang="ja-JP" sz="1000" b="0" i="0" baseline="0">
              <a:effectLst/>
              <a:latin typeface="ＭＳ ゴシック" panose="020B0609070205080204" pitchFamily="49" charset="-128"/>
              <a:ea typeface="ＭＳ ゴシック" panose="020B0609070205080204" pitchFamily="49" charset="-128"/>
              <a:cs typeface="+mj-cs"/>
            </a:rPr>
            <a:t>イント</a:t>
          </a:r>
          <a:r>
            <a:rPr lang="ja-JP" altLang="en-US" sz="1000" b="0" i="0" baseline="0">
              <a:effectLst/>
              <a:latin typeface="ＭＳ ゴシック" panose="020B0609070205080204" pitchFamily="49" charset="-128"/>
              <a:ea typeface="ＭＳ ゴシック" panose="020B0609070205080204" pitchFamily="49" charset="-128"/>
              <a:cs typeface="+mj-cs"/>
            </a:rPr>
            <a:t>低い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238125</xdr:colOff>
      <xdr:row>3098</xdr:row>
      <xdr:rowOff>85725</xdr:rowOff>
    </xdr:from>
    <xdr:to>
      <xdr:col>13</xdr:col>
      <xdr:colOff>0</xdr:colOff>
      <xdr:row>3105</xdr:row>
      <xdr:rowOff>76200</xdr:rowOff>
    </xdr:to>
    <xdr:sp macro="" textlink="">
      <xdr:nvSpPr>
        <xdr:cNvPr id="230" name="Text Box 1075">
          <a:extLst>
            <a:ext uri="{FF2B5EF4-FFF2-40B4-BE49-F238E27FC236}">
              <a16:creationId xmlns:a16="http://schemas.microsoft.com/office/drawing/2014/main" id="{D85AB0B3-37E7-4485-8EA2-DDF89C68220E}"/>
            </a:ext>
          </a:extLst>
        </xdr:cNvPr>
        <xdr:cNvSpPr txBox="1">
          <a:spLocks noChangeArrowheads="1"/>
        </xdr:cNvSpPr>
      </xdr:nvSpPr>
      <xdr:spPr bwMode="auto">
        <a:xfrm>
          <a:off x="342900" y="467344125"/>
          <a:ext cx="5562600" cy="10572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髪を染めることを「してもよい」と回答したものは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25.6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13.3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53.1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74.9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ポイント大きく減少している。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ts val="1100"/>
            </a:lnSpc>
            <a:spcBef>
              <a:spcPts val="0"/>
            </a:spcBef>
            <a:spcAft>
              <a:spcPts val="0"/>
            </a:spcAft>
            <a:buClrTx/>
            <a:buSzTx/>
            <a:buFontTx/>
            <a:buNone/>
            <a:tabLst/>
            <a:defRPr/>
          </a:pPr>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もよい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27.0</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25.3</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1.7</a:t>
          </a:r>
          <a:r>
            <a:rPr lang="ja-JP" altLang="ja-JP" sz="1000">
              <a:effectLst/>
              <a:latin typeface="ＭＳ ゴシック" panose="020B0609070205080204" pitchFamily="49" charset="-128"/>
              <a:ea typeface="ＭＳ ゴシック" panose="020B0609070205080204" pitchFamily="49" charset="-128"/>
              <a:cs typeface="+mj-cs"/>
            </a:rPr>
            <a:t>ポイント</a:t>
          </a:r>
          <a:r>
            <a:rPr lang="ja-JP" altLang="en-US" sz="1000">
              <a:effectLst/>
              <a:latin typeface="ＭＳ ゴシック" panose="020B0609070205080204" pitchFamily="49" charset="-128"/>
              <a:ea typeface="ＭＳ ゴシック" panose="020B0609070205080204" pitchFamily="49" charset="-128"/>
              <a:cs typeface="+mj-cs"/>
            </a:rPr>
            <a:t>男性</a:t>
          </a:r>
          <a:r>
            <a:rPr lang="ja-JP" altLang="ja-JP" sz="1000">
              <a:effectLst/>
              <a:latin typeface="ＭＳ ゴシック" panose="020B0609070205080204" pitchFamily="49" charset="-128"/>
              <a:ea typeface="ＭＳ ゴシック" panose="020B0609070205080204" pitchFamily="49" charset="-128"/>
              <a:cs typeface="+mj-cs"/>
            </a:rPr>
            <a:t>の方が高い。</a:t>
          </a:r>
          <a:endParaRPr lang="en-US" altLang="ja-JP" sz="1000">
            <a:effectLst/>
            <a:latin typeface="ＭＳ ゴシック" panose="020B0609070205080204" pitchFamily="49" charset="-128"/>
            <a:ea typeface="ＭＳ ゴシック" panose="020B0609070205080204" pitchFamily="49" charset="-128"/>
            <a:cs typeface="+mj-cs"/>
          </a:endParaRPr>
        </a:p>
        <a:p>
          <a:pPr marL="0" marR="0" indent="0" defTabSz="914400" rtl="0" eaLnBrk="1" fontAlgn="auto" latinLnBrk="0" hangingPunct="1">
            <a:lnSpc>
              <a:spcPts val="1100"/>
            </a:lnSpc>
            <a:spcBef>
              <a:spcPts val="0"/>
            </a:spcBef>
            <a:spcAft>
              <a:spcPts val="0"/>
            </a:spcAft>
            <a:buClrTx/>
            <a:buSzTx/>
            <a:buFontTx/>
            <a:buNone/>
            <a:tabLst/>
            <a:defRPr/>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もよい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30.7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25.6</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5.1</a:t>
          </a:r>
          <a:r>
            <a:rPr lang="ja-JP" altLang="en-US" sz="1000" b="0" i="0" baseline="0">
              <a:effectLst/>
              <a:latin typeface="ＭＳ ゴシック" panose="020B0609070205080204" pitchFamily="49" charset="-128"/>
              <a:ea typeface="ＭＳ ゴシック" panose="020B0609070205080204" pitchFamily="49" charset="-128"/>
              <a:cs typeface="+mj-cs"/>
            </a:rPr>
            <a:t>ポ</a:t>
          </a:r>
          <a:r>
            <a:rPr lang="ja-JP" altLang="ja-JP" sz="1000" b="0" i="0" baseline="0">
              <a:effectLst/>
              <a:latin typeface="ＭＳ ゴシック" panose="020B0609070205080204" pitchFamily="49" charset="-128"/>
              <a:ea typeface="ＭＳ ゴシック" panose="020B0609070205080204" pitchFamily="49" charset="-128"/>
              <a:cs typeface="+mj-cs"/>
            </a:rPr>
            <a:t>イント</a:t>
          </a:r>
          <a:r>
            <a:rPr lang="ja-JP" altLang="en-US" sz="1000" b="0" i="0" baseline="0">
              <a:effectLst/>
              <a:latin typeface="ＭＳ ゴシック" panose="020B0609070205080204" pitchFamily="49" charset="-128"/>
              <a:ea typeface="ＭＳ ゴシック" panose="020B0609070205080204" pitchFamily="49" charset="-128"/>
              <a:cs typeface="+mj-cs"/>
            </a:rPr>
            <a:t>低い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211748</xdr:colOff>
      <xdr:row>3132</xdr:row>
      <xdr:rowOff>87191</xdr:rowOff>
    </xdr:from>
    <xdr:to>
      <xdr:col>12</xdr:col>
      <xdr:colOff>153865</xdr:colOff>
      <xdr:row>3139</xdr:row>
      <xdr:rowOff>1</xdr:rowOff>
    </xdr:to>
    <xdr:sp macro="" textlink="">
      <xdr:nvSpPr>
        <xdr:cNvPr id="231" name="Text Box 1075">
          <a:extLst>
            <a:ext uri="{FF2B5EF4-FFF2-40B4-BE49-F238E27FC236}">
              <a16:creationId xmlns:a16="http://schemas.microsoft.com/office/drawing/2014/main" id="{2BB16121-DDC6-44C5-A03B-AF5D9C132F7A}"/>
            </a:ext>
          </a:extLst>
        </xdr:cNvPr>
        <xdr:cNvSpPr txBox="1">
          <a:spLocks noChangeArrowheads="1"/>
        </xdr:cNvSpPr>
      </xdr:nvSpPr>
      <xdr:spPr bwMode="auto">
        <a:xfrm>
          <a:off x="314325" y="483231826"/>
          <a:ext cx="5591175" cy="98986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rtl="0">
            <a:lnSpc>
              <a:spcPts val="1200"/>
            </a:lnSpc>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ピアスをすることを「してもよい」と回答したものは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18.6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ゴシック" panose="020B0609070205080204" pitchFamily="49" charset="-128"/>
              <a:ea typeface="ＭＳ ゴシック" panose="020B0609070205080204" pitchFamily="49" charset="-128"/>
              <a:cs typeface="+mj-cs"/>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10.4</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8.2</a:t>
          </a:r>
          <a:r>
            <a:rPr lang="ja-JP" altLang="ja-JP" sz="1000" b="0" i="0" baseline="0">
              <a:effectLst/>
              <a:latin typeface="ＭＳ ゴシック" panose="020B0609070205080204" pitchFamily="49" charset="-128"/>
              <a:ea typeface="ＭＳ ゴシック" panose="020B0609070205080204" pitchFamily="49" charset="-128"/>
              <a:cs typeface="+mj-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a:p>
          <a:pPr rtl="0">
            <a:lnSpc>
              <a:spcPts val="1200"/>
            </a:lnSpc>
          </a:pP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65.8</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79.7</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13.9</a:t>
          </a:r>
          <a:r>
            <a:rPr lang="ja-JP" altLang="ja-JP" sz="1000" b="0" i="0" baseline="0">
              <a:effectLst/>
              <a:latin typeface="ＭＳ ゴシック" panose="020B0609070205080204" pitchFamily="49" charset="-128"/>
              <a:ea typeface="ＭＳ ゴシック" panose="020B0609070205080204" pitchFamily="49" charset="-128"/>
              <a:cs typeface="+mj-cs"/>
            </a:rPr>
            <a:t>ポイント減少</a:t>
          </a:r>
          <a:r>
            <a:rPr lang="ja-JP" altLang="en-US" sz="1000" b="0" i="0" baseline="0">
              <a:effectLst/>
              <a:latin typeface="ＭＳ ゴシック" panose="020B0609070205080204" pitchFamily="49" charset="-128"/>
              <a:ea typeface="ＭＳ ゴシック" panose="020B0609070205080204" pitchFamily="49" charset="-128"/>
              <a:cs typeface="+mj-cs"/>
            </a:rPr>
            <a:t>し７割を下回った。</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rtl="0">
            <a:lnSpc>
              <a:spcPts val="1200"/>
            </a:lnSpc>
          </a:pPr>
          <a:r>
            <a:rPr lang="ja-JP" altLang="ja-JP" sz="100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73.0</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64.2</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8.8</a:t>
          </a:r>
          <a:r>
            <a:rPr lang="ja-JP" altLang="ja-JP" sz="1000">
              <a:effectLst/>
              <a:latin typeface="ＭＳ ゴシック" panose="020B0609070205080204" pitchFamily="49" charset="-128"/>
              <a:ea typeface="ＭＳ ゴシック" panose="020B0609070205080204" pitchFamily="49" charset="-128"/>
              <a:cs typeface="+mj-cs"/>
            </a:rPr>
            <a:t>ポイント</a:t>
          </a:r>
          <a:r>
            <a:rPr lang="ja-JP" altLang="en-US" sz="1000">
              <a:effectLst/>
              <a:latin typeface="ＭＳ ゴシック" panose="020B0609070205080204" pitchFamily="49" charset="-128"/>
              <a:ea typeface="ＭＳ ゴシック" panose="020B0609070205080204" pitchFamily="49" charset="-128"/>
              <a:cs typeface="+mj-cs"/>
            </a:rPr>
            <a:t>男性</a:t>
          </a:r>
          <a:r>
            <a:rPr lang="ja-JP" altLang="ja-JP" sz="1000">
              <a:effectLst/>
              <a:latin typeface="ＭＳ ゴシック" panose="020B0609070205080204" pitchFamily="49" charset="-128"/>
              <a:ea typeface="ＭＳ ゴシック" panose="020B0609070205080204" pitchFamily="49" charset="-128"/>
              <a:cs typeface="+mj-cs"/>
            </a:rPr>
            <a:t>の方が高い。</a:t>
          </a:r>
          <a:endParaRPr lang="ja-JP" altLang="ja-JP" sz="1000">
            <a:effectLst/>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はいけない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56.1</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65.8</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9.7</a:t>
          </a:r>
          <a:r>
            <a:rPr lang="ja-JP" altLang="en-US" sz="1000" b="0" i="0" baseline="0">
              <a:effectLst/>
              <a:latin typeface="ＭＳ ゴシック" panose="020B0609070205080204" pitchFamily="49" charset="-128"/>
              <a:ea typeface="ＭＳ ゴシック" panose="020B0609070205080204" pitchFamily="49" charset="-128"/>
              <a:cs typeface="+mj-cs"/>
            </a:rPr>
            <a:t>ポ</a:t>
          </a:r>
          <a:r>
            <a:rPr lang="ja-JP" altLang="ja-JP" sz="1000" b="0" i="0" baseline="0">
              <a:effectLst/>
              <a:latin typeface="ＭＳ ゴシック" panose="020B0609070205080204" pitchFamily="49" charset="-128"/>
              <a:ea typeface="ＭＳ ゴシック" panose="020B0609070205080204" pitchFamily="49" charset="-128"/>
              <a:cs typeface="+mj-cs"/>
            </a:rPr>
            <a:t>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257175</xdr:colOff>
      <xdr:row>3167</xdr:row>
      <xdr:rowOff>77665</xdr:rowOff>
    </xdr:from>
    <xdr:to>
      <xdr:col>13</xdr:col>
      <xdr:colOff>0</xdr:colOff>
      <xdr:row>3173</xdr:row>
      <xdr:rowOff>65942</xdr:rowOff>
    </xdr:to>
    <xdr:sp macro="" textlink="">
      <xdr:nvSpPr>
        <xdr:cNvPr id="232" name="Text Box 1075">
          <a:extLst>
            <a:ext uri="{FF2B5EF4-FFF2-40B4-BE49-F238E27FC236}">
              <a16:creationId xmlns:a16="http://schemas.microsoft.com/office/drawing/2014/main" id="{A0036B68-7416-4232-AE52-FE58CBF55B16}"/>
            </a:ext>
          </a:extLst>
        </xdr:cNvPr>
        <xdr:cNvSpPr txBox="1">
          <a:spLocks noChangeArrowheads="1"/>
        </xdr:cNvSpPr>
      </xdr:nvSpPr>
      <xdr:spPr bwMode="auto">
        <a:xfrm>
          <a:off x="359752" y="488607588"/>
          <a:ext cx="5553075" cy="911469"/>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無視したり、仲間はずれにしたりすることを「してもよい」と回答したものは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98.0</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98.1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0.1</a:t>
          </a:r>
          <a:r>
            <a:rPr lang="ja-JP" altLang="en-US" sz="1000" b="0" i="0" baseline="0">
              <a:effectLst/>
              <a:latin typeface="ＭＳ ゴシック" panose="020B0609070205080204" pitchFamily="49" charset="-128"/>
              <a:ea typeface="ＭＳ ゴシック" panose="020B0609070205080204" pitchFamily="49" charset="-128"/>
              <a:cs typeface="+mj-cs"/>
            </a:rPr>
            <a:t>ポイント微減している。</a:t>
          </a:r>
          <a:endParaRPr lang="ja-JP" altLang="ja-JP">
            <a:effectLst/>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ポイント女性の方が高い。</a:t>
          </a:r>
        </a:p>
        <a:p>
          <a:pPr algn="l" rtl="0">
            <a:lnSpc>
              <a:spcPts val="1100"/>
            </a:lnSpc>
            <a:defRPr sz="1000"/>
          </a:pPr>
          <a:r>
            <a:rPr lang="ja-JP" altLang="ja-JP" sz="1000" b="0" i="0" baseline="0">
              <a:effectLst/>
              <a:latin typeface="+mj-lt"/>
              <a:ea typeface="+mj-ea"/>
              <a:cs typeface="+mj-cs"/>
            </a:rPr>
            <a:t>少年</a:t>
          </a:r>
          <a:r>
            <a:rPr lang="ja-JP" altLang="en-US" sz="1000" b="0" i="0" baseline="0">
              <a:effectLst/>
              <a:latin typeface="+mj-lt"/>
              <a:ea typeface="+mj-ea"/>
              <a:cs typeface="+mj-cs"/>
            </a:rPr>
            <a:t>の</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96.1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％）と比較すると、保護者（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226401</xdr:colOff>
      <xdr:row>3200</xdr:row>
      <xdr:rowOff>98915</xdr:rowOff>
    </xdr:from>
    <xdr:to>
      <xdr:col>13</xdr:col>
      <xdr:colOff>7327</xdr:colOff>
      <xdr:row>3207</xdr:row>
      <xdr:rowOff>60814</xdr:rowOff>
    </xdr:to>
    <xdr:sp macro="" textlink="">
      <xdr:nvSpPr>
        <xdr:cNvPr id="227" name="Text Box 1075">
          <a:extLst>
            <a:ext uri="{FF2B5EF4-FFF2-40B4-BE49-F238E27FC236}">
              <a16:creationId xmlns:a16="http://schemas.microsoft.com/office/drawing/2014/main" id="{365F7800-B208-4D18-BDF4-B7DC03705C9B}"/>
            </a:ext>
          </a:extLst>
        </xdr:cNvPr>
        <xdr:cNvSpPr txBox="1">
          <a:spLocks noChangeArrowheads="1"/>
        </xdr:cNvSpPr>
      </xdr:nvSpPr>
      <xdr:spPr bwMode="auto">
        <a:xfrm>
          <a:off x="328978" y="493706396"/>
          <a:ext cx="5591176" cy="103895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rtl="0">
            <a:lnSpc>
              <a:spcPts val="1100"/>
            </a:lnSpc>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人に暴力をふるうことを「してもよい」と回答したものは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a:t>
          </a:r>
          <a:r>
            <a:rPr lang="ja-JP" altLang="ja-JP" sz="1000" b="0" i="0" baseline="0">
              <a:effectLst/>
              <a:latin typeface="ＭＳ ゴシック" panose="020B0609070205080204" pitchFamily="49" charset="-128"/>
              <a:ea typeface="ＭＳ ゴシック" panose="020B0609070205080204" pitchFamily="49" charset="-128"/>
              <a:cs typeface="+mj-cs"/>
            </a:rPr>
            <a:t>前回調査</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en-US" sz="1000" b="0" i="0" baseline="0">
              <a:effectLst/>
              <a:latin typeface="ＭＳ ゴシック" panose="020B0609070205080204" pitchFamily="49" charset="-128"/>
              <a:ea typeface="ＭＳ ゴシック" panose="020B0609070205080204" pitchFamily="49" charset="-128"/>
              <a:cs typeface="+mj-cs"/>
            </a:rPr>
            <a:t>ポイント</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en-US" sz="1000" b="0" i="0" baseline="0">
              <a:effectLst/>
              <a:latin typeface="ＭＳ ゴシック" panose="020B0609070205080204" pitchFamily="49" charset="-128"/>
              <a:ea typeface="ＭＳ ゴシック" panose="020B0609070205080204" pitchFamily="49" charset="-128"/>
              <a:cs typeface="+mj-cs"/>
            </a:rPr>
            <a:t>ポイント微増した</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98.8</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99.2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0.4</a:t>
          </a:r>
          <a:r>
            <a:rPr lang="ja-JP" altLang="en-US" sz="1000" b="0" i="0" baseline="0">
              <a:effectLst/>
              <a:latin typeface="ＭＳ ゴシック" panose="020B0609070205080204" pitchFamily="49" charset="-128"/>
              <a:ea typeface="ＭＳ ゴシック" panose="020B0609070205080204" pitchFamily="49" charset="-128"/>
              <a:cs typeface="+mj-cs"/>
            </a:rPr>
            <a:t>ポイント微減している。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99.0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ポイント女性の方が高い。</a:t>
          </a:r>
        </a:p>
        <a:p>
          <a:pPr rtl="0" eaLnBrk="1" fontAlgn="auto" latinLnBrk="0" hangingPunct="1">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97.5</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％）と比較すると、保護者（</a:t>
          </a:r>
          <a:r>
            <a:rPr lang="en-US" altLang="ja-JP" sz="1000" b="0" i="0" baseline="0">
              <a:effectLst/>
              <a:latin typeface="ＭＳ ゴシック" panose="020B0609070205080204" pitchFamily="49" charset="-128"/>
              <a:ea typeface="ＭＳ ゴシック" panose="020B0609070205080204" pitchFamily="49" charset="-128"/>
              <a:cs typeface="+mj-cs"/>
            </a:rPr>
            <a:t>98.8</a:t>
          </a:r>
          <a:r>
            <a:rPr lang="ja-JP" altLang="en-US"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1.3</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266699</xdr:colOff>
      <xdr:row>3235</xdr:row>
      <xdr:rowOff>87193</xdr:rowOff>
    </xdr:from>
    <xdr:to>
      <xdr:col>13</xdr:col>
      <xdr:colOff>732</xdr:colOff>
      <xdr:row>3242</xdr:row>
      <xdr:rowOff>1</xdr:rowOff>
    </xdr:to>
    <xdr:sp macro="" textlink="">
      <xdr:nvSpPr>
        <xdr:cNvPr id="233" name="Text Box 1075">
          <a:extLst>
            <a:ext uri="{FF2B5EF4-FFF2-40B4-BE49-F238E27FC236}">
              <a16:creationId xmlns:a16="http://schemas.microsoft.com/office/drawing/2014/main" id="{D06CE241-17F6-4888-8805-0F2F087D6ABD}"/>
            </a:ext>
          </a:extLst>
        </xdr:cNvPr>
        <xdr:cNvSpPr txBox="1">
          <a:spLocks noChangeArrowheads="1"/>
        </xdr:cNvSpPr>
      </xdr:nvSpPr>
      <xdr:spPr bwMode="auto">
        <a:xfrm>
          <a:off x="369276" y="499079962"/>
          <a:ext cx="5544283" cy="98986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rtl="0">
            <a:lnSpc>
              <a:spcPts val="1100"/>
            </a:lnSpc>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万引きや自転車泥棒をすることを「してもよい」と回答したものは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a:t>
          </a:r>
          <a:r>
            <a:rPr lang="ja-JP" altLang="ja-JP" sz="1000" b="0" i="0" baseline="0">
              <a:effectLst/>
              <a:latin typeface="ＭＳ ゴシック" panose="020B0609070205080204" pitchFamily="49" charset="-128"/>
              <a:ea typeface="ＭＳ ゴシック" panose="020B0609070205080204" pitchFamily="49" charset="-128"/>
              <a:cs typeface="+mj-cs"/>
            </a:rPr>
            <a:t>、前回調査</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en-US" sz="1000" b="0" i="0" baseline="0">
              <a:effectLst/>
              <a:latin typeface="ＭＳ ゴシック" panose="020B0609070205080204" pitchFamily="49" charset="-128"/>
              <a:ea typeface="ＭＳ ゴシック" panose="020B0609070205080204" pitchFamily="49" charset="-128"/>
              <a:cs typeface="+mj-cs"/>
            </a:rPr>
            <a:t>％）と同じ割合である</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98.6</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98.8</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微減</a:t>
          </a:r>
          <a:r>
            <a:rPr lang="ja-JP" altLang="ja-JP" sz="1000" b="0" i="0" baseline="0">
              <a:effectLst/>
              <a:latin typeface="ＭＳ ゴシック" panose="020B0609070205080204" pitchFamily="49" charset="-128"/>
              <a:ea typeface="ＭＳ ゴシック" panose="020B0609070205080204" pitchFamily="49" charset="-128"/>
              <a:cs typeface="+mj-cs"/>
            </a:rPr>
            <a:t>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defTabSz="914400" rtl="0" eaLnBrk="1" fontAlgn="auto" latinLnBrk="0" hangingPunct="1">
            <a:lnSpc>
              <a:spcPts val="1100"/>
            </a:lnSpc>
            <a:spcBef>
              <a:spcPts val="0"/>
            </a:spcBef>
            <a:spcAft>
              <a:spcPts val="0"/>
            </a:spcAft>
            <a:buClrTx/>
            <a:buSzTx/>
            <a:buFontTx/>
            <a:buNone/>
            <a:tabLst/>
            <a:defRPr/>
          </a:pPr>
          <a:r>
            <a:rPr lang="ja-JP" altLang="en-US" sz="1000" b="0" i="0" baseline="0">
              <a:effectLst/>
              <a:latin typeface="ＭＳ ゴシック" panose="020B0609070205080204" pitchFamily="49" charset="-128"/>
              <a:ea typeface="ＭＳ ゴシック" panose="020B0609070205080204" pitchFamily="49" charset="-128"/>
              <a:cs typeface="+mj-cs"/>
            </a:rPr>
            <a:t>「してはいけない」と回答した男性（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97.8</a:t>
          </a:r>
          <a:r>
            <a:rPr lang="ja-JP" altLang="en-US" sz="1000" b="0" i="0" baseline="0">
              <a:effectLst/>
              <a:latin typeface="ＭＳ ゴシック" panose="020B0609070205080204" pitchFamily="49" charset="-128"/>
              <a:ea typeface="ＭＳ ゴシック" panose="020B0609070205080204" pitchFamily="49" charset="-128"/>
              <a:cs typeface="+mj-cs"/>
            </a:rPr>
            <a:t>％）と女性（</a:t>
          </a:r>
          <a:r>
            <a:rPr lang="en-US" altLang="ja-JP" sz="1000" b="0" i="0" baseline="0">
              <a:effectLst/>
              <a:latin typeface="ＭＳ ゴシック" panose="020B0609070205080204" pitchFamily="49" charset="-128"/>
              <a:ea typeface="ＭＳ ゴシック" panose="020B0609070205080204" pitchFamily="49" charset="-128"/>
              <a:cs typeface="+mj-cs"/>
            </a:rPr>
            <a:t>98.7</a:t>
          </a:r>
          <a:r>
            <a:rPr lang="ja-JP" altLang="en-US" sz="1000" b="0" i="0" baseline="0">
              <a:effectLst/>
              <a:latin typeface="ＭＳ ゴシック" panose="020B0609070205080204" pitchFamily="49" charset="-128"/>
              <a:ea typeface="ＭＳ ゴシック" panose="020B0609070205080204" pitchFamily="49" charset="-128"/>
              <a:cs typeface="+mj-cs"/>
            </a:rPr>
            <a:t>％）では</a:t>
          </a:r>
          <a:r>
            <a:rPr lang="en-US" altLang="ja-JP" sz="1000" b="0" i="0" baseline="0">
              <a:effectLst/>
              <a:latin typeface="ＭＳ ゴシック" panose="020B0609070205080204" pitchFamily="49" charset="-128"/>
              <a:ea typeface="ＭＳ ゴシック" panose="020B0609070205080204" pitchFamily="49" charset="-128"/>
              <a:cs typeface="+mj-cs"/>
            </a:rPr>
            <a:t>0.9</a:t>
          </a:r>
          <a:r>
            <a:rPr lang="ja-JP" altLang="en-US" sz="1000" b="0" i="0" baseline="0">
              <a:effectLst/>
              <a:latin typeface="ＭＳ ゴシック" panose="020B0609070205080204" pitchFamily="49" charset="-128"/>
              <a:ea typeface="ＭＳ ゴシック" panose="020B0609070205080204" pitchFamily="49" charset="-128"/>
              <a:cs typeface="+mj-cs"/>
            </a:rPr>
            <a:t>ポイント女性の方が高い。</a:t>
          </a:r>
        </a:p>
        <a:p>
          <a:pPr marL="0" marR="0" indent="0" defTabSz="914400" rtl="0" eaLnBrk="1" fontAlgn="auto" latinLnBrk="0" hangingPunct="1">
            <a:lnSpc>
              <a:spcPts val="1100"/>
            </a:lnSpc>
            <a:spcBef>
              <a:spcPts val="0"/>
            </a:spcBef>
            <a:spcAft>
              <a:spcPts val="0"/>
            </a:spcAft>
            <a:buClrTx/>
            <a:buSzTx/>
            <a:buFontTx/>
            <a:buNone/>
            <a:tabLst/>
            <a:defRPr/>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98.8</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％）と比較すると、保護者（</a:t>
          </a:r>
          <a:r>
            <a:rPr lang="en-US" altLang="ja-JP" sz="1000" b="0" i="0" baseline="0">
              <a:effectLst/>
              <a:latin typeface="ＭＳ ゴシック" panose="020B0609070205080204" pitchFamily="49" charset="-128"/>
              <a:ea typeface="ＭＳ ゴシック" panose="020B0609070205080204" pitchFamily="49" charset="-128"/>
              <a:cs typeface="+mj-cs"/>
            </a:rPr>
            <a:t>98.6</a:t>
          </a:r>
          <a:r>
            <a:rPr lang="ja-JP" altLang="en-US"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en-US" sz="1000" b="0" i="0" baseline="0">
              <a:effectLst/>
              <a:latin typeface="ＭＳ ゴシック" panose="020B0609070205080204" pitchFamily="49" charset="-128"/>
              <a:ea typeface="ＭＳ ゴシック" panose="020B0609070205080204" pitchFamily="49" charset="-128"/>
              <a:cs typeface="+mj-cs"/>
            </a:rPr>
            <a:t>ポイント低い。</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endParaRPr lang="en-US" altLang="ja-JP" sz="1100" b="0" i="0" baseline="0">
            <a:effectLst/>
            <a:latin typeface="+mj-lt"/>
            <a:ea typeface="+mj-ea"/>
            <a:cs typeface="+mj-cs"/>
          </a:endParaRPr>
        </a:p>
        <a:p>
          <a:pPr rtl="0" eaLnBrk="1" fontAlgn="auto" latinLnBrk="0" hangingPunct="1">
            <a:lnSpc>
              <a:spcPts val="1100"/>
            </a:lnSpc>
          </a:pPr>
          <a:endParaRPr lang="ja-JP" altLang="ja-JP" sz="1000">
            <a:effectLst/>
          </a:endParaRPr>
        </a:p>
      </xdr:txBody>
    </xdr:sp>
    <xdr:clientData/>
  </xdr:twoCellAnchor>
  <xdr:twoCellAnchor>
    <xdr:from>
      <xdr:col>1</xdr:col>
      <xdr:colOff>142875</xdr:colOff>
      <xdr:row>3269</xdr:row>
      <xdr:rowOff>118696</xdr:rowOff>
    </xdr:from>
    <xdr:to>
      <xdr:col>13</xdr:col>
      <xdr:colOff>0</xdr:colOff>
      <xdr:row>3277</xdr:row>
      <xdr:rowOff>102577</xdr:rowOff>
    </xdr:to>
    <xdr:sp macro="" textlink="">
      <xdr:nvSpPr>
        <xdr:cNvPr id="234" name="Text Box 1075">
          <a:extLst>
            <a:ext uri="{FF2B5EF4-FFF2-40B4-BE49-F238E27FC236}">
              <a16:creationId xmlns:a16="http://schemas.microsoft.com/office/drawing/2014/main" id="{7049E30B-BDC6-4435-B9D1-8C54E2859C8E}"/>
            </a:ext>
          </a:extLst>
        </xdr:cNvPr>
        <xdr:cNvSpPr txBox="1">
          <a:spLocks noChangeArrowheads="1"/>
        </xdr:cNvSpPr>
      </xdr:nvSpPr>
      <xdr:spPr bwMode="auto">
        <a:xfrm>
          <a:off x="246063" y="494370946"/>
          <a:ext cx="5683250" cy="1190381"/>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夜遊びをすることを「してもよい」と回答したものは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ポイント増加している。「してはいけない」と回答したものは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92.6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92.9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ポイント微減している。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a:effectLst/>
              <a:latin typeface="ＭＳ ゴシック" panose="020B0609070205080204" pitchFamily="49" charset="-128"/>
              <a:ea typeface="ＭＳ ゴシック" panose="020B0609070205080204" pitchFamily="49" charset="-128"/>
              <a:cs typeface="+mj-cs"/>
            </a:rPr>
            <a:t>「</a:t>
          </a:r>
          <a:r>
            <a:rPr lang="ja-JP" altLang="en-US" sz="1000">
              <a:effectLst/>
              <a:latin typeface="ＭＳ ゴシック" panose="020B0609070205080204" pitchFamily="49" charset="-128"/>
              <a:ea typeface="ＭＳ ゴシック" panose="020B0609070205080204" pitchFamily="49" charset="-128"/>
              <a:cs typeface="+mj-cs"/>
            </a:rPr>
            <a:t>してはいけない</a:t>
          </a:r>
          <a:r>
            <a:rPr lang="ja-JP" altLang="ja-JP" sz="1000">
              <a:effectLst/>
              <a:latin typeface="ＭＳ ゴシック" panose="020B0609070205080204" pitchFamily="49" charset="-128"/>
              <a:ea typeface="ＭＳ ゴシック" panose="020B0609070205080204" pitchFamily="49" charset="-128"/>
              <a:cs typeface="+mj-cs"/>
            </a:rPr>
            <a:t>」と回答した男性（</a:t>
          </a:r>
          <a:r>
            <a:rPr lang="en-US" altLang="ja-JP" sz="1000">
              <a:effectLst/>
              <a:latin typeface="ＭＳ ゴシック" panose="020B0609070205080204" pitchFamily="49" charset="-128"/>
              <a:ea typeface="ＭＳ ゴシック" panose="020B0609070205080204" pitchFamily="49" charset="-128"/>
              <a:cs typeface="+mj-cs"/>
            </a:rPr>
            <a:t>94.4</a:t>
          </a:r>
          <a:r>
            <a:rPr lang="ja-JP" altLang="ja-JP" sz="1000">
              <a:effectLst/>
              <a:latin typeface="ＭＳ ゴシック" panose="020B0609070205080204" pitchFamily="49" charset="-128"/>
              <a:ea typeface="ＭＳ ゴシック" panose="020B0609070205080204" pitchFamily="49" charset="-128"/>
              <a:cs typeface="+mj-cs"/>
            </a:rPr>
            <a:t>％）と女性（</a:t>
          </a:r>
          <a:r>
            <a:rPr lang="en-US" altLang="ja-JP" sz="1000">
              <a:effectLst/>
              <a:latin typeface="ＭＳ ゴシック" panose="020B0609070205080204" pitchFamily="49" charset="-128"/>
              <a:ea typeface="ＭＳ ゴシック" panose="020B0609070205080204" pitchFamily="49" charset="-128"/>
              <a:cs typeface="+mj-cs"/>
            </a:rPr>
            <a:t>92.2</a:t>
          </a:r>
          <a:r>
            <a:rPr lang="ja-JP" altLang="ja-JP" sz="1000">
              <a:effectLst/>
              <a:latin typeface="ＭＳ ゴシック" panose="020B0609070205080204" pitchFamily="49" charset="-128"/>
              <a:ea typeface="ＭＳ ゴシック" panose="020B0609070205080204" pitchFamily="49" charset="-128"/>
              <a:cs typeface="+mj-cs"/>
            </a:rPr>
            <a:t>％）では、</a:t>
          </a:r>
          <a:r>
            <a:rPr lang="en-US" altLang="ja-JP" sz="1000">
              <a:effectLst/>
              <a:latin typeface="ＭＳ ゴシック" panose="020B0609070205080204" pitchFamily="49" charset="-128"/>
              <a:ea typeface="ＭＳ ゴシック" panose="020B0609070205080204" pitchFamily="49" charset="-128"/>
              <a:cs typeface="+mj-cs"/>
            </a:rPr>
            <a:t>2.2</a:t>
          </a:r>
          <a:r>
            <a:rPr lang="ja-JP" altLang="ja-JP" sz="1000">
              <a:effectLst/>
              <a:latin typeface="ＭＳ ゴシック" panose="020B0609070205080204" pitchFamily="49" charset="-128"/>
              <a:ea typeface="ＭＳ ゴシック" panose="020B0609070205080204" pitchFamily="49" charset="-128"/>
              <a:cs typeface="+mj-cs"/>
            </a:rPr>
            <a:t>ポイント男性の方が高い。</a:t>
          </a:r>
          <a:endParaRPr lang="ja-JP" altLang="ja-JP" sz="1000">
            <a:effectLst/>
            <a:latin typeface="ＭＳ ゴシック" panose="020B0609070205080204" pitchFamily="49" charset="-128"/>
            <a:ea typeface="ＭＳ ゴシック" panose="020B0609070205080204" pitchFamily="49" charset="-128"/>
          </a:endParaRPr>
        </a:p>
        <a:p>
          <a:pPr rtl="0">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83.2</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92.6</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9.4</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252777</xdr:colOff>
      <xdr:row>3305</xdr:row>
      <xdr:rowOff>106974</xdr:rowOff>
    </xdr:from>
    <xdr:to>
      <xdr:col>13</xdr:col>
      <xdr:colOff>14653</xdr:colOff>
      <xdr:row>3311</xdr:row>
      <xdr:rowOff>87923</xdr:rowOff>
    </xdr:to>
    <xdr:sp macro="" textlink="">
      <xdr:nvSpPr>
        <xdr:cNvPr id="235" name="Text Box 1075">
          <a:extLst>
            <a:ext uri="{FF2B5EF4-FFF2-40B4-BE49-F238E27FC236}">
              <a16:creationId xmlns:a16="http://schemas.microsoft.com/office/drawing/2014/main" id="{503ED16B-86D2-4E1A-A27F-A32E95BD1441}"/>
            </a:ext>
          </a:extLst>
        </xdr:cNvPr>
        <xdr:cNvSpPr txBox="1">
          <a:spLocks noChangeArrowheads="1"/>
        </xdr:cNvSpPr>
      </xdr:nvSpPr>
      <xdr:spPr bwMode="auto">
        <a:xfrm>
          <a:off x="355354" y="509870320"/>
          <a:ext cx="5572126" cy="904141"/>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わいせつな雑誌、ビデオを見ることを「してもよい」と回答したものは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「してはいけない」と回答したものは</a:t>
          </a:r>
          <a:r>
            <a:rPr lang="en-US" altLang="ja-JP" sz="1000" b="0" i="0" baseline="0">
              <a:effectLst/>
              <a:latin typeface="ＭＳ ゴシック" panose="020B0609070205080204" pitchFamily="49" charset="-128"/>
              <a:ea typeface="ＭＳ ゴシック" panose="020B0609070205080204" pitchFamily="49" charset="-128"/>
              <a:cs typeface="+mj-cs"/>
            </a:rPr>
            <a:t>71.9</a:t>
          </a:r>
          <a:r>
            <a:rPr lang="ja-JP" altLang="ja-JP" sz="1000" b="0" i="0" baseline="0">
              <a:effectLst/>
              <a:latin typeface="ＭＳ ゴシック" panose="020B0609070205080204" pitchFamily="49" charset="-128"/>
              <a:ea typeface="ＭＳ ゴシック" panose="020B0609070205080204" pitchFamily="49" charset="-128"/>
              <a:cs typeface="+mj-cs"/>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75.2</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3.3</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減少</a:t>
          </a:r>
          <a:r>
            <a:rPr lang="ja-JP" altLang="ja-JP" sz="1000" b="0" i="0" baseline="0">
              <a:effectLst/>
              <a:latin typeface="ＭＳ ゴシック" panose="020B0609070205080204" pitchFamily="49" charset="-128"/>
              <a:ea typeface="ＭＳ ゴシック" panose="020B0609070205080204" pitchFamily="49" charset="-128"/>
              <a:cs typeface="+mj-cs"/>
            </a:rPr>
            <a:t>して</a:t>
          </a:r>
          <a:r>
            <a:rPr lang="ja-JP" altLang="en-US" sz="1000" b="0" i="0" baseline="0">
              <a:effectLst/>
              <a:latin typeface="ＭＳ ゴシック" panose="020B0609070205080204" pitchFamily="49" charset="-128"/>
              <a:ea typeface="ＭＳ ゴシック" panose="020B0609070205080204" pitchFamily="49" charset="-128"/>
              <a:cs typeface="+mj-cs"/>
            </a:rPr>
            <a:t>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a:effectLst/>
              <a:latin typeface="ＭＳ ゴシック" panose="020B0609070205080204" pitchFamily="49" charset="-128"/>
              <a:ea typeface="ＭＳ ゴシック" panose="020B0609070205080204" pitchFamily="49" charset="-128"/>
            </a:rPr>
            <a:t>「してもよい」と回答した男性（</a:t>
          </a:r>
          <a:r>
            <a:rPr lang="en-US" altLang="ja-JP" sz="1000">
              <a:effectLst/>
              <a:latin typeface="ＭＳ ゴシック" panose="020B0609070205080204" pitchFamily="49" charset="-128"/>
              <a:ea typeface="ＭＳ ゴシック" panose="020B0609070205080204" pitchFamily="49" charset="-128"/>
            </a:rPr>
            <a:t>15.7</a:t>
          </a:r>
          <a:r>
            <a:rPr lang="ja-JP" altLang="en-US" sz="1000">
              <a:effectLst/>
              <a:latin typeface="ＭＳ ゴシック" panose="020B0609070205080204" pitchFamily="49" charset="-128"/>
              <a:ea typeface="ＭＳ ゴシック" panose="020B0609070205080204" pitchFamily="49" charset="-128"/>
            </a:rPr>
            <a:t>％）と女性（</a:t>
          </a:r>
          <a:r>
            <a:rPr lang="en-US" altLang="ja-JP" sz="1000">
              <a:effectLst/>
              <a:latin typeface="ＭＳ ゴシック" panose="020B0609070205080204" pitchFamily="49" charset="-128"/>
              <a:ea typeface="ＭＳ ゴシック" panose="020B0609070205080204" pitchFamily="49" charset="-128"/>
            </a:rPr>
            <a:t>6.8</a:t>
          </a:r>
          <a:r>
            <a:rPr lang="ja-JP" altLang="en-US" sz="1000">
              <a:effectLst/>
              <a:latin typeface="ＭＳ ゴシック" panose="020B0609070205080204" pitchFamily="49" charset="-128"/>
              <a:ea typeface="ＭＳ ゴシック" panose="020B0609070205080204" pitchFamily="49" charset="-128"/>
            </a:rPr>
            <a:t>％）では、</a:t>
          </a:r>
          <a:r>
            <a:rPr lang="en-US" altLang="ja-JP" sz="1000">
              <a:effectLst/>
              <a:latin typeface="ＭＳ ゴシック" panose="020B0609070205080204" pitchFamily="49" charset="-128"/>
              <a:ea typeface="ＭＳ ゴシック" panose="020B0609070205080204" pitchFamily="49" charset="-128"/>
            </a:rPr>
            <a:t>8.9</a:t>
          </a:r>
          <a:r>
            <a:rPr lang="ja-JP" altLang="en-US" sz="1000">
              <a:effectLst/>
              <a:latin typeface="ＭＳ ゴシック" panose="020B0609070205080204" pitchFamily="49" charset="-128"/>
              <a:ea typeface="ＭＳ ゴシック" panose="020B0609070205080204" pitchFamily="49" charset="-128"/>
            </a:rPr>
            <a:t>ポイント男性の方が高い。</a:t>
          </a:r>
        </a:p>
        <a:p>
          <a:pPr rtl="0">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68.2</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71.9</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3.7</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134938</xdr:colOff>
      <xdr:row>3338</xdr:row>
      <xdr:rowOff>28576</xdr:rowOff>
    </xdr:from>
    <xdr:to>
      <xdr:col>13</xdr:col>
      <xdr:colOff>1</xdr:colOff>
      <xdr:row>3344</xdr:row>
      <xdr:rowOff>102578</xdr:rowOff>
    </xdr:to>
    <xdr:sp macro="" textlink="">
      <xdr:nvSpPr>
        <xdr:cNvPr id="236" name="Text Box 1075">
          <a:extLst>
            <a:ext uri="{FF2B5EF4-FFF2-40B4-BE49-F238E27FC236}">
              <a16:creationId xmlns:a16="http://schemas.microsoft.com/office/drawing/2014/main" id="{11FBB927-A7C0-44CA-8237-45CE4B8CF77F}"/>
            </a:ext>
          </a:extLst>
        </xdr:cNvPr>
        <xdr:cNvSpPr txBox="1">
          <a:spLocks noChangeArrowheads="1"/>
        </xdr:cNvSpPr>
      </xdr:nvSpPr>
      <xdr:spPr bwMode="auto">
        <a:xfrm>
          <a:off x="238126" y="504686889"/>
          <a:ext cx="5691188" cy="978877"/>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援助交際をすることを「してもよい」と回答したものは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ポイント微増している。「してはいけない」と回答したものは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ポイント微減している。</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ポイント女性の方が高い。</a:t>
          </a:r>
        </a:p>
        <a:p>
          <a:pPr rtl="0">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79.9</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比較すると、保護者</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98.4</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18.5</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endParaRPr lang="en-US" altLang="ja-JP" sz="1000" b="0" i="0" baseline="0">
            <a:effectLst/>
            <a:latin typeface="ＭＳ ゴシック" panose="020B0609070205080204" pitchFamily="49" charset="-128"/>
            <a:ea typeface="ＭＳ ゴシック" panose="020B0609070205080204" pitchFamily="49" charset="-128"/>
            <a:cs typeface="+mj-cs"/>
          </a:endParaRPr>
        </a:p>
      </xdr:txBody>
    </xdr:sp>
    <xdr:clientData/>
  </xdr:twoCellAnchor>
  <xdr:twoCellAnchor>
    <xdr:from>
      <xdr:col>1</xdr:col>
      <xdr:colOff>134938</xdr:colOff>
      <xdr:row>3372</xdr:row>
      <xdr:rowOff>60081</xdr:rowOff>
    </xdr:from>
    <xdr:to>
      <xdr:col>13</xdr:col>
      <xdr:colOff>1</xdr:colOff>
      <xdr:row>3380</xdr:row>
      <xdr:rowOff>29307</xdr:rowOff>
    </xdr:to>
    <xdr:sp macro="" textlink="">
      <xdr:nvSpPr>
        <xdr:cNvPr id="237" name="Text Box 1075">
          <a:extLst>
            <a:ext uri="{FF2B5EF4-FFF2-40B4-BE49-F238E27FC236}">
              <a16:creationId xmlns:a16="http://schemas.microsoft.com/office/drawing/2014/main" id="{41088E3E-80AB-4340-B0F4-8AEF3C7E99D1}"/>
            </a:ext>
          </a:extLst>
        </xdr:cNvPr>
        <xdr:cNvSpPr txBox="1">
          <a:spLocks noChangeArrowheads="1"/>
        </xdr:cNvSpPr>
      </xdr:nvSpPr>
      <xdr:spPr bwMode="auto">
        <a:xfrm>
          <a:off x="238126" y="509846019"/>
          <a:ext cx="5691188" cy="117572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危険ドラッグを使用することを「してもよい」と回答したものは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ポイント微増している。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98.8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99.2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ポイント微減している。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99.0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ポイント女性の方が高い。</a:t>
          </a:r>
        </a:p>
        <a:p>
          <a:pPr rtl="0">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の「してはいけない」（</a:t>
          </a:r>
          <a:r>
            <a:rPr lang="en-US" altLang="ja-JP" sz="1000" b="0" i="0" baseline="0">
              <a:effectLst/>
              <a:latin typeface="ＭＳ ゴシック" panose="020B0609070205080204" pitchFamily="49" charset="-128"/>
              <a:ea typeface="ＭＳ ゴシック" panose="020B0609070205080204" pitchFamily="49" charset="-128"/>
              <a:cs typeface="+mj-cs"/>
            </a:rPr>
            <a:t>97.7</a:t>
          </a:r>
          <a:r>
            <a:rPr lang="ja-JP" altLang="en-US" sz="1000" b="0" i="0" baseline="0">
              <a:effectLst/>
              <a:latin typeface="ＭＳ ゴシック" panose="020B0609070205080204" pitchFamily="49" charset="-128"/>
              <a:ea typeface="ＭＳ ゴシック" panose="020B0609070205080204" pitchFamily="49" charset="-128"/>
              <a:cs typeface="+mj-cs"/>
            </a:rPr>
            <a:t>％）と比較すると、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98.8</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1.1</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127000</xdr:colOff>
      <xdr:row>3407</xdr:row>
      <xdr:rowOff>99645</xdr:rowOff>
    </xdr:from>
    <xdr:to>
      <xdr:col>13</xdr:col>
      <xdr:colOff>0</xdr:colOff>
      <xdr:row>3414</xdr:row>
      <xdr:rowOff>65942</xdr:rowOff>
    </xdr:to>
    <xdr:sp macro="" textlink="">
      <xdr:nvSpPr>
        <xdr:cNvPr id="239" name="Text Box 1075">
          <a:extLst>
            <a:ext uri="{FF2B5EF4-FFF2-40B4-BE49-F238E27FC236}">
              <a16:creationId xmlns:a16="http://schemas.microsoft.com/office/drawing/2014/main" id="{3593FF31-4F8E-49F3-ABC9-49E9E4E7ED58}"/>
            </a:ext>
          </a:extLst>
        </xdr:cNvPr>
        <xdr:cNvSpPr txBox="1">
          <a:spLocks noChangeArrowheads="1"/>
        </xdr:cNvSpPr>
      </xdr:nvSpPr>
      <xdr:spPr bwMode="auto">
        <a:xfrm>
          <a:off x="230188" y="515164020"/>
          <a:ext cx="5699125" cy="102198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シンナーや覚せい剤などの薬物を使用することを「してもいい」と回答したものは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％）と同じ割合になる。</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「してはいけない」と回答したものは</a:t>
          </a:r>
          <a:r>
            <a:rPr lang="en-US" altLang="ja-JP" sz="1000" b="0" i="0" baseline="0">
              <a:effectLst/>
              <a:latin typeface="ＭＳ ゴシック" panose="020B0609070205080204" pitchFamily="49" charset="-128"/>
              <a:ea typeface="ＭＳ ゴシック" panose="020B0609070205080204" pitchFamily="49" charset="-128"/>
              <a:cs typeface="+mj-cs"/>
            </a:rPr>
            <a:t>99.0</a:t>
          </a:r>
          <a:r>
            <a:rPr lang="ja-JP" altLang="ja-JP" sz="1000" b="0" i="0" baseline="0">
              <a:effectLst/>
              <a:latin typeface="ＭＳ ゴシック" panose="020B0609070205080204" pitchFamily="49" charset="-128"/>
              <a:ea typeface="ＭＳ ゴシック" panose="020B0609070205080204" pitchFamily="49" charset="-128"/>
              <a:cs typeface="+mj-cs"/>
            </a:rPr>
            <a:t>％であり、前回調査（</a:t>
          </a:r>
          <a:r>
            <a:rPr lang="en-US" altLang="ja-JP" sz="1000" b="0" i="0" baseline="0">
              <a:effectLst/>
              <a:latin typeface="ＭＳ ゴシック" panose="020B0609070205080204" pitchFamily="49" charset="-128"/>
              <a:ea typeface="ＭＳ ゴシック" panose="020B0609070205080204" pitchFamily="49" charset="-128"/>
              <a:cs typeface="+mj-cs"/>
            </a:rPr>
            <a:t>99.2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0.2</a:t>
          </a:r>
          <a:r>
            <a:rPr lang="ja-JP" altLang="en-US" sz="1000" b="0" i="0" baseline="0">
              <a:effectLst/>
              <a:latin typeface="ＭＳ ゴシック" panose="020B0609070205080204" pitchFamily="49" charset="-128"/>
              <a:ea typeface="ＭＳ ゴシック" panose="020B0609070205080204" pitchFamily="49" charset="-128"/>
              <a:cs typeface="+mj-cs"/>
            </a:rPr>
            <a:t>ポイント微減している。</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「してはいけない」と回答した男性（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97.8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99.2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ポイント女性の方が高い。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少年</a:t>
          </a:r>
          <a:r>
            <a:rPr lang="ja-JP" altLang="en-US" sz="1000" b="0" i="0" baseline="0">
              <a:effectLst/>
              <a:latin typeface="ＭＳ ゴシック" panose="020B0609070205080204" pitchFamily="49" charset="-128"/>
              <a:ea typeface="ＭＳ ゴシック" panose="020B0609070205080204" pitchFamily="49" charset="-128"/>
              <a:cs typeface="+mj-cs"/>
            </a:rPr>
            <a:t>の</a:t>
          </a:r>
          <a:r>
            <a:rPr lang="ja-JP" altLang="ja-JP" sz="1000" b="0" i="0" baseline="0">
              <a:effectLst/>
              <a:latin typeface="ＭＳ ゴシック" panose="020B0609070205080204" pitchFamily="49" charset="-128"/>
              <a:ea typeface="ＭＳ ゴシック" panose="020B0609070205080204" pitchFamily="49" charset="-128"/>
              <a:cs typeface="+mj-cs"/>
            </a:rPr>
            <a:t>「してはいけない」</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98.0</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と</a:t>
          </a:r>
          <a:r>
            <a:rPr lang="ja-JP" altLang="en-US" sz="1000" b="0" i="0" baseline="0">
              <a:effectLst/>
              <a:latin typeface="ＭＳ ゴシック" panose="020B0609070205080204" pitchFamily="49" charset="-128"/>
              <a:ea typeface="ＭＳ ゴシック" panose="020B0609070205080204" pitchFamily="49" charset="-128"/>
              <a:cs typeface="+mj-cs"/>
            </a:rPr>
            <a:t>比較すると、</a:t>
          </a:r>
          <a:r>
            <a:rPr lang="ja-JP" altLang="ja-JP" sz="1000" b="0" i="0" baseline="0">
              <a:effectLst/>
              <a:latin typeface="ＭＳ ゴシック" panose="020B0609070205080204" pitchFamily="49" charset="-128"/>
              <a:ea typeface="ＭＳ ゴシック" panose="020B0609070205080204" pitchFamily="49" charset="-128"/>
              <a:cs typeface="+mj-cs"/>
            </a:rPr>
            <a:t>保護者（</a:t>
          </a:r>
          <a:r>
            <a:rPr lang="en-US" altLang="ja-JP" sz="1000" b="0" i="0" baseline="0">
              <a:effectLst/>
              <a:latin typeface="ＭＳ ゴシック" panose="020B0609070205080204" pitchFamily="49" charset="-128"/>
              <a:ea typeface="ＭＳ ゴシック" panose="020B0609070205080204" pitchFamily="49" charset="-128"/>
              <a:cs typeface="+mj-cs"/>
            </a:rPr>
            <a:t>99.0</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en-US" altLang="ja-JP" sz="1000" b="0" i="0" baseline="0">
              <a:effectLst/>
              <a:latin typeface="ＭＳ ゴシック" panose="020B0609070205080204" pitchFamily="49" charset="-128"/>
              <a:ea typeface="ＭＳ ゴシック" panose="020B0609070205080204" pitchFamily="49" charset="-128"/>
              <a:cs typeface="+mj-cs"/>
            </a:rPr>
            <a:t>1.0</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104774</xdr:colOff>
      <xdr:row>3449</xdr:row>
      <xdr:rowOff>0</xdr:rowOff>
    </xdr:from>
    <xdr:to>
      <xdr:col>12</xdr:col>
      <xdr:colOff>161924</xdr:colOff>
      <xdr:row>3466</xdr:row>
      <xdr:rowOff>19050</xdr:rowOff>
    </xdr:to>
    <xdr:sp macro="" textlink="">
      <xdr:nvSpPr>
        <xdr:cNvPr id="240" name="Text Box 1075">
          <a:extLst>
            <a:ext uri="{FF2B5EF4-FFF2-40B4-BE49-F238E27FC236}">
              <a16:creationId xmlns:a16="http://schemas.microsoft.com/office/drawing/2014/main" id="{08692247-A54B-4616-A9FB-FF5D4E907554}"/>
            </a:ext>
          </a:extLst>
        </xdr:cNvPr>
        <xdr:cNvSpPr txBox="1">
          <a:spLocks noChangeArrowheads="1"/>
        </xdr:cNvSpPr>
      </xdr:nvSpPr>
      <xdr:spPr bwMode="auto">
        <a:xfrm>
          <a:off x="104774" y="519531600"/>
          <a:ext cx="5800725" cy="26098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中学生・高校生の非行の原因や理由について最も割合が高いのは、</a:t>
          </a:r>
          <a:r>
            <a:rPr lang="ja-JP" altLang="ja-JP" sz="1000" b="0" i="0" baseline="0">
              <a:effectLst/>
              <a:latin typeface="ＭＳ ゴシック" panose="020B0609070205080204" pitchFamily="49" charset="-128"/>
              <a:ea typeface="ＭＳ ゴシック" panose="020B0609070205080204" pitchFamily="49" charset="-128"/>
              <a:cs typeface="+mj-cs"/>
            </a:rPr>
            <a:t>「自分の感情が先に立って、理性的な判断ができないから」（</a:t>
          </a:r>
          <a:r>
            <a:rPr lang="en-US" altLang="ja-JP" sz="1000" b="0" i="0" baseline="0">
              <a:effectLst/>
              <a:latin typeface="ＭＳ ゴシック" panose="020B0609070205080204" pitchFamily="49" charset="-128"/>
              <a:ea typeface="ＭＳ ゴシック" panose="020B0609070205080204" pitchFamily="49" charset="-128"/>
              <a:cs typeface="+mj-cs"/>
            </a:rPr>
            <a:t>56.1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である。次いで「本人に罪の意識がない、または薄いから」（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55.5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ゴシック" panose="020B0609070205080204" pitchFamily="49" charset="-128"/>
              <a:ea typeface="ＭＳ ゴシック" panose="020B0609070205080204" pitchFamily="49" charset="-128"/>
              <a:cs typeface="+mj-cs"/>
            </a:rPr>
            <a:t>「家庭内の環境が悪いから」（</a:t>
          </a:r>
          <a:r>
            <a:rPr lang="en-US" altLang="ja-JP" sz="1000" b="0" i="0" baseline="0">
              <a:effectLst/>
              <a:latin typeface="ＭＳ ゴシック" panose="020B0609070205080204" pitchFamily="49" charset="-128"/>
              <a:ea typeface="ＭＳ ゴシック" panose="020B0609070205080204" pitchFamily="49" charset="-128"/>
              <a:cs typeface="+mj-cs"/>
            </a:rPr>
            <a:t>52.9</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baseline="0">
              <a:effectLst/>
              <a:latin typeface="ＭＳ ゴシック" panose="020B0609070205080204" pitchFamily="49" charset="-128"/>
              <a:ea typeface="ＭＳ ゴシック" panose="020B0609070205080204" pitchFamily="49" charset="-128"/>
              <a:cs typeface="+mj-cs"/>
            </a:rPr>
            <a:t>全ての項目において前回調査と比較して</a:t>
          </a:r>
          <a:r>
            <a:rPr lang="en-US" altLang="ja-JP" sz="1000" b="0" i="0" baseline="0">
              <a:effectLst/>
              <a:latin typeface="ＭＳ ゴシック" panose="020B0609070205080204" pitchFamily="49" charset="-128"/>
              <a:ea typeface="ＭＳ ゴシック" panose="020B0609070205080204" pitchFamily="49" charset="-128"/>
              <a:cs typeface="+mj-cs"/>
            </a:rPr>
            <a:t>2.0</a:t>
          </a:r>
          <a:r>
            <a:rPr lang="ja-JP" altLang="en-US" sz="1000" b="0" i="0" baseline="0">
              <a:effectLst/>
              <a:latin typeface="ＭＳ ゴシック" panose="020B0609070205080204" pitchFamily="49" charset="-128"/>
              <a:ea typeface="ＭＳ ゴシック" panose="020B0609070205080204" pitchFamily="49" charset="-128"/>
              <a:cs typeface="+mj-cs"/>
            </a:rPr>
            <a:t>ポイント以上差がひらいたものはないが、</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地域社会（となり近所）が非行など子供の行動に無関心・無責任だから</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9.2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11.1</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1.9</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ポイント減少した一方、「学校に原因があるから」（</a:t>
          </a:r>
          <a:r>
            <a:rPr lang="en-US" altLang="ja-JP" sz="1000" b="0" i="0" baseline="0">
              <a:effectLst/>
              <a:latin typeface="ＭＳ ゴシック" panose="020B0609070205080204" pitchFamily="49" charset="-128"/>
              <a:ea typeface="ＭＳ ゴシック" panose="020B0609070205080204" pitchFamily="49" charset="-128"/>
              <a:cs typeface="+mj-cs"/>
            </a:rPr>
            <a:t>3.3</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1.9</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1.4</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ポイント増加している。</a:t>
          </a:r>
          <a:endParaRPr lang="en-US" altLang="ja-JP" sz="1000" b="0" i="0" baseline="0">
            <a:effectLst/>
            <a:latin typeface="ＭＳ ゴシック" panose="020B0609070205080204" pitchFamily="49" charset="-128"/>
            <a:ea typeface="ＭＳ ゴシック" panose="020B0609070205080204" pitchFamily="49" charset="-128"/>
            <a:cs typeface="+mj-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男女別にみると、「インターネットによりアダルトサイトや出会い系サイトなどの有害な情報を得られるから」</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21.3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39.6</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en-US" altLang="ja-JP" sz="1000" b="0" i="0" baseline="0">
              <a:effectLst/>
              <a:latin typeface="ＭＳ ゴシック" panose="020B0609070205080204" pitchFamily="49" charset="-128"/>
              <a:ea typeface="ＭＳ ゴシック" panose="020B0609070205080204" pitchFamily="49" charset="-128"/>
              <a:cs typeface="+mj-cs"/>
            </a:rPr>
            <a:t>18.3</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と大きな差があり、女性</a:t>
          </a:r>
          <a:r>
            <a:rPr lang="ja-JP" altLang="ja-JP" sz="1000" b="0" i="0" baseline="0">
              <a:effectLst/>
              <a:latin typeface="ＭＳ ゴシック" panose="020B0609070205080204" pitchFamily="49" charset="-128"/>
              <a:ea typeface="ＭＳ ゴシック" panose="020B0609070205080204" pitchFamily="49" charset="-128"/>
              <a:cs typeface="+mj-cs"/>
            </a:rPr>
            <a:t>の方が</a:t>
          </a:r>
          <a:r>
            <a:rPr lang="ja-JP" altLang="en-US" sz="1000" b="0" i="0" baseline="0">
              <a:effectLst/>
              <a:latin typeface="ＭＳ ゴシック" panose="020B0609070205080204" pitchFamily="49" charset="-128"/>
              <a:ea typeface="ＭＳ ゴシック" panose="020B0609070205080204" pitchFamily="49" charset="-128"/>
              <a:cs typeface="+mj-cs"/>
            </a:rPr>
            <a:t>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少年の調査では「自分の感情が先に立って、理性的な判断ができないから」（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％）、「本人に罪の意識がない、または薄いから」（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53.9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％）、「家庭内の環境が悪いから」（</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49.2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％）の順であり上位は同じ傾向となるが、保護者が考える順番と少年が考える順番では相違がみられる。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3552</xdr:row>
      <xdr:rowOff>123825</xdr:rowOff>
    </xdr:from>
    <xdr:to>
      <xdr:col>13</xdr:col>
      <xdr:colOff>0</xdr:colOff>
      <xdr:row>3566</xdr:row>
      <xdr:rowOff>0</xdr:rowOff>
    </xdr:to>
    <xdr:sp macro="" textlink="">
      <xdr:nvSpPr>
        <xdr:cNvPr id="241" name="Text Box 1075">
          <a:extLst>
            <a:ext uri="{FF2B5EF4-FFF2-40B4-BE49-F238E27FC236}">
              <a16:creationId xmlns:a16="http://schemas.microsoft.com/office/drawing/2014/main" id="{248A4589-990F-4270-AEC1-1F59659D53BA}"/>
            </a:ext>
          </a:extLst>
        </xdr:cNvPr>
        <xdr:cNvSpPr txBox="1">
          <a:spLocks noChangeArrowheads="1"/>
        </xdr:cNvSpPr>
      </xdr:nvSpPr>
      <xdr:spPr bwMode="auto">
        <a:xfrm>
          <a:off x="104775" y="535038300"/>
          <a:ext cx="5800725" cy="20097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中学生・高校生の非行のを防ぐための方法として重要なものは、「家庭の中で親子の会話などふれあいの時間を持つようにする」（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76.8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地域社会が青少年に関心を持ち、日頃から見守る」</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33.2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「他人の子供で悪いことは注意する」（</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38.1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「親がしつけに力を入れる」（</a:t>
          </a:r>
          <a:r>
            <a:rPr lang="en-US" altLang="ja-JP" sz="1000" b="0" i="0" baseline="0">
              <a:effectLst/>
              <a:latin typeface="ＭＳ ゴシック" panose="020B0609070205080204" pitchFamily="49" charset="-128"/>
              <a:ea typeface="ＭＳ ゴシック" panose="020B0609070205080204" pitchFamily="49" charset="-128"/>
              <a:cs typeface="+mj-cs"/>
            </a:rPr>
            <a:t>32.8</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38.2</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5.4</a:t>
          </a:r>
          <a:r>
            <a:rPr lang="ja-JP" altLang="ja-JP" sz="1000" b="0" i="0" baseline="0">
              <a:effectLst/>
              <a:latin typeface="ＭＳ ゴシック" panose="020B0609070205080204" pitchFamily="49" charset="-128"/>
              <a:ea typeface="ＭＳ ゴシック" panose="020B0609070205080204" pitchFamily="49" charset="-128"/>
              <a:cs typeface="+mj-cs"/>
            </a:rPr>
            <a:t>ポイント減少している</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ja-JP" sz="1000" b="0" i="0" baseline="0">
              <a:effectLst/>
              <a:latin typeface="ＭＳ ゴシック" panose="020B0609070205080204" pitchFamily="49" charset="-128"/>
              <a:ea typeface="ＭＳ ゴシック" panose="020B0609070205080204" pitchFamily="49" charset="-128"/>
              <a:cs typeface="+mj-cs"/>
            </a:rPr>
            <a:t>一方、「</a:t>
          </a:r>
          <a:r>
            <a:rPr lang="ja-JP" altLang="en-US" sz="1000" b="0" i="0" baseline="0">
              <a:effectLst/>
              <a:latin typeface="ＭＳ ゴシック" panose="020B0609070205080204" pitchFamily="49" charset="-128"/>
              <a:ea typeface="ＭＳ ゴシック" panose="020B0609070205080204" pitchFamily="49" charset="-128"/>
              <a:cs typeface="+mj-cs"/>
            </a:rPr>
            <a:t>社会のしくみを改める</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11.1</a:t>
          </a:r>
          <a:r>
            <a:rPr lang="ja-JP" altLang="ja-JP"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7.7</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3.4</a:t>
          </a:r>
          <a:r>
            <a:rPr lang="ja-JP" altLang="ja-JP" sz="1000" b="0" i="0" baseline="0">
              <a:effectLst/>
              <a:latin typeface="ＭＳ ゴシック" panose="020B0609070205080204" pitchFamily="49" charset="-128"/>
              <a:ea typeface="ＭＳ ゴシック" panose="020B0609070205080204" pitchFamily="49" charset="-128"/>
              <a:cs typeface="+mj-cs"/>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a:t>
          </a:r>
          <a:r>
            <a:rPr lang="ja-JP" altLang="en-US" sz="1000" b="0" i="0" baseline="0">
              <a:effectLst/>
              <a:latin typeface="ＭＳ ゴシック" panose="020B0609070205080204" pitchFamily="49" charset="-128"/>
              <a:ea typeface="ＭＳ ゴシック" panose="020B0609070205080204" pitchFamily="49" charset="-128"/>
              <a:cs typeface="+mj-cs"/>
            </a:rPr>
            <a:t>「他人の子供で悪いことは注意する」では、男性（</a:t>
          </a:r>
          <a:r>
            <a:rPr lang="en-US" altLang="ja-JP" sz="1000" b="0" i="0" baseline="0">
              <a:effectLst/>
              <a:latin typeface="ＭＳ ゴシック" panose="020B0609070205080204" pitchFamily="49" charset="-128"/>
              <a:ea typeface="ＭＳ ゴシック" panose="020B0609070205080204" pitchFamily="49" charset="-128"/>
              <a:cs typeface="+mj-cs"/>
            </a:rPr>
            <a:t>49.4</a:t>
          </a:r>
          <a:r>
            <a:rPr lang="ja-JP" altLang="en-US" sz="1000" b="0" i="0" baseline="0">
              <a:effectLst/>
              <a:latin typeface="ＭＳ ゴシック" panose="020B0609070205080204" pitchFamily="49" charset="-128"/>
              <a:ea typeface="ＭＳ ゴシック" panose="020B0609070205080204" pitchFamily="49" charset="-128"/>
              <a:cs typeface="+mj-cs"/>
            </a:rPr>
            <a:t>％）の方が、女性（</a:t>
          </a:r>
          <a:r>
            <a:rPr lang="en-US" altLang="ja-JP" sz="1000" b="0" i="0" baseline="0">
              <a:effectLst/>
              <a:latin typeface="ＭＳ ゴシック" panose="020B0609070205080204" pitchFamily="49" charset="-128"/>
              <a:ea typeface="ＭＳ ゴシック" panose="020B0609070205080204" pitchFamily="49" charset="-128"/>
              <a:cs typeface="+mj-cs"/>
            </a:rPr>
            <a:t>35.6</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13.8</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ポイント高く、「社会のしくみを改める」では、男性（</a:t>
          </a:r>
          <a:r>
            <a:rPr lang="en-US" altLang="ja-JP" sz="1000" b="0" i="0" baseline="0">
              <a:effectLst/>
              <a:latin typeface="ＭＳ ゴシック" panose="020B0609070205080204" pitchFamily="49" charset="-128"/>
              <a:ea typeface="ＭＳ ゴシック" panose="020B0609070205080204" pitchFamily="49" charset="-128"/>
              <a:cs typeface="+mj-cs"/>
            </a:rPr>
            <a:t>21.3</a:t>
          </a:r>
          <a:r>
            <a:rPr lang="ja-JP" altLang="en-US" sz="1000" b="0" i="0" baseline="0">
              <a:effectLst/>
              <a:latin typeface="ＭＳ ゴシック" panose="020B0609070205080204" pitchFamily="49" charset="-128"/>
              <a:ea typeface="ＭＳ ゴシック" panose="020B0609070205080204" pitchFamily="49" charset="-128"/>
              <a:cs typeface="+mj-cs"/>
            </a:rPr>
            <a:t>％）の方が、女性（</a:t>
          </a:r>
          <a:r>
            <a:rPr lang="en-US" altLang="ja-JP" sz="1000" b="0" i="0" baseline="0">
              <a:effectLst/>
              <a:latin typeface="ＭＳ ゴシック" panose="020B0609070205080204" pitchFamily="49" charset="-128"/>
              <a:ea typeface="ＭＳ ゴシック" panose="020B0609070205080204" pitchFamily="49" charset="-128"/>
              <a:cs typeface="+mj-cs"/>
            </a:rPr>
            <a:t>8.8</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12.6</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ポイント高い。一方で「家庭の中で親子の会話などふれあいの時間を持つようにする」では女性（</a:t>
          </a:r>
          <a:r>
            <a:rPr lang="en-US" altLang="ja-JP" sz="1000" b="0" i="0" baseline="0">
              <a:effectLst/>
              <a:latin typeface="ＭＳ ゴシック" panose="020B0609070205080204" pitchFamily="49" charset="-128"/>
              <a:ea typeface="ＭＳ ゴシック" panose="020B0609070205080204" pitchFamily="49" charset="-128"/>
              <a:cs typeface="+mj-cs"/>
            </a:rPr>
            <a:t>78.9</a:t>
          </a:r>
          <a:r>
            <a:rPr lang="ja-JP" altLang="en-US" sz="1000" b="0" i="0" baseline="0">
              <a:effectLst/>
              <a:latin typeface="ＭＳ ゴシック" panose="020B0609070205080204" pitchFamily="49" charset="-128"/>
              <a:ea typeface="ＭＳ ゴシック" panose="020B0609070205080204" pitchFamily="49" charset="-128"/>
              <a:cs typeface="+mj-cs"/>
            </a:rPr>
            <a:t>％）の方が、男性（</a:t>
          </a:r>
          <a:r>
            <a:rPr lang="en-US" altLang="ja-JP" sz="1000" b="0" i="0" baseline="0">
              <a:effectLst/>
              <a:latin typeface="ＭＳ ゴシック" panose="020B0609070205080204" pitchFamily="49" charset="-128"/>
              <a:ea typeface="ＭＳ ゴシック" panose="020B0609070205080204" pitchFamily="49" charset="-128"/>
              <a:cs typeface="+mj-cs"/>
            </a:rPr>
            <a:t>67.4</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11.5</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ポイント高く、「大人が自分の生活態度を改めて、青少年のお手本になる」では女性（</a:t>
          </a:r>
          <a:r>
            <a:rPr lang="en-US" altLang="ja-JP" sz="1000" b="0" i="0" baseline="0">
              <a:effectLst/>
              <a:latin typeface="ＭＳ ゴシック" panose="020B0609070205080204" pitchFamily="49" charset="-128"/>
              <a:ea typeface="ＭＳ ゴシック" panose="020B0609070205080204" pitchFamily="49" charset="-128"/>
              <a:cs typeface="+mj-cs"/>
            </a:rPr>
            <a:t>34.3</a:t>
          </a:r>
          <a:r>
            <a:rPr lang="ja-JP" altLang="en-US" sz="1000" b="0" i="0" baseline="0">
              <a:effectLst/>
              <a:latin typeface="ＭＳ ゴシック" panose="020B0609070205080204" pitchFamily="49" charset="-128"/>
              <a:ea typeface="ＭＳ ゴシック" panose="020B0609070205080204" pitchFamily="49" charset="-128"/>
              <a:cs typeface="+mj-cs"/>
            </a:rPr>
            <a:t>％）の方が、男性（</a:t>
          </a:r>
          <a:r>
            <a:rPr lang="en-US" altLang="ja-JP" sz="1000" b="0" i="0" baseline="0">
              <a:effectLst/>
              <a:latin typeface="ＭＳ ゴシック" panose="020B0609070205080204" pitchFamily="49" charset="-128"/>
              <a:ea typeface="ＭＳ ゴシック" panose="020B0609070205080204" pitchFamily="49" charset="-128"/>
              <a:cs typeface="+mj-cs"/>
            </a:rPr>
            <a:t>23.6</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10.7</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3621</xdr:row>
      <xdr:rowOff>139946</xdr:rowOff>
    </xdr:from>
    <xdr:to>
      <xdr:col>13</xdr:col>
      <xdr:colOff>0</xdr:colOff>
      <xdr:row>3635</xdr:row>
      <xdr:rowOff>21980</xdr:rowOff>
    </xdr:to>
    <xdr:sp macro="" textlink="">
      <xdr:nvSpPr>
        <xdr:cNvPr id="242" name="Text Box 1075">
          <a:extLst>
            <a:ext uri="{FF2B5EF4-FFF2-40B4-BE49-F238E27FC236}">
              <a16:creationId xmlns:a16="http://schemas.microsoft.com/office/drawing/2014/main" id="{9F5D1EFF-A9A6-41EA-8C97-2CD6E4B7BC34}"/>
            </a:ext>
          </a:extLst>
        </xdr:cNvPr>
        <xdr:cNvSpPr txBox="1">
          <a:spLocks noChangeArrowheads="1"/>
        </xdr:cNvSpPr>
      </xdr:nvSpPr>
      <xdr:spPr bwMode="auto">
        <a:xfrm>
          <a:off x="102578" y="558370888"/>
          <a:ext cx="5810249" cy="20361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家庭教育のあり方として大事だと考えるものは「子どもに基本的な生活習慣を身につけさせること」（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％）の割合が最も高く、次いで「子どもに礼儀や正義感を身につけさせること」（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％）、「子どもを健康に育てること」（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44.3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「子どもに礼儀や正義感を身につけさせること」（</a:t>
          </a:r>
          <a:r>
            <a:rPr lang="en-US" altLang="ja-JP" sz="1000" b="0" i="0" baseline="0">
              <a:effectLst/>
              <a:latin typeface="ＭＳ ゴシック" panose="020B0609070205080204" pitchFamily="49" charset="-128"/>
              <a:ea typeface="ＭＳ ゴシック" panose="020B0609070205080204" pitchFamily="49" charset="-128"/>
              <a:cs typeface="+mj-cs"/>
            </a:rPr>
            <a:t>45.1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は前回調査（</a:t>
          </a:r>
          <a:r>
            <a:rPr lang="en-US" altLang="ja-JP" sz="1000" b="0" i="0" baseline="0">
              <a:effectLst/>
              <a:latin typeface="ＭＳ ゴシック" panose="020B0609070205080204" pitchFamily="49" charset="-128"/>
              <a:ea typeface="ＭＳ ゴシック" panose="020B0609070205080204" pitchFamily="49" charset="-128"/>
              <a:cs typeface="+mj-cs"/>
            </a:rPr>
            <a:t>54.7</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9.6</a:t>
          </a:r>
          <a:r>
            <a:rPr lang="ja-JP" altLang="en-US" sz="1000" b="0" i="0" baseline="0">
              <a:effectLst/>
              <a:latin typeface="ＭＳ ゴシック" panose="020B0609070205080204" pitchFamily="49" charset="-128"/>
              <a:ea typeface="ＭＳ ゴシック" panose="020B0609070205080204" pitchFamily="49" charset="-128"/>
              <a:cs typeface="+mj-cs"/>
            </a:rPr>
            <a:t>ポイント減少した。一方で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心の豊かな子供に育てること</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41.8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a:t>
          </a:r>
          <a:r>
            <a:rPr lang="ja-JP" altLang="en-US" sz="1000" b="0" i="0" baseline="0">
              <a:effectLst/>
              <a:latin typeface="ＭＳ ゴシック" panose="020B0609070205080204" pitchFamily="49" charset="-128"/>
              <a:ea typeface="ＭＳ ゴシック" panose="020B0609070205080204" pitchFamily="49" charset="-128"/>
              <a:cs typeface="+mj-cs"/>
            </a:rPr>
            <a:t>子供に礼儀や正義感を身につけさせること</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59.6</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41.9</a:t>
          </a:r>
          <a:r>
            <a:rPr lang="ja-JP" altLang="ja-JP" sz="1000" b="0" i="0" baseline="0">
              <a:effectLst/>
              <a:latin typeface="ＭＳ ゴシック" panose="020B0609070205080204" pitchFamily="49" charset="-128"/>
              <a:ea typeface="ＭＳ ゴシック" panose="020B0609070205080204" pitchFamily="49" charset="-128"/>
              <a:cs typeface="+mj-cs"/>
            </a:rPr>
            <a:t>％）で</a:t>
          </a:r>
          <a:r>
            <a:rPr lang="en-US" altLang="ja-JP" sz="1000" b="0" i="0" baseline="0">
              <a:effectLst/>
              <a:latin typeface="ＭＳ ゴシック" panose="020B0609070205080204" pitchFamily="49" charset="-128"/>
              <a:ea typeface="ＭＳ ゴシック" panose="020B0609070205080204" pitchFamily="49" charset="-128"/>
              <a:cs typeface="+mj-cs"/>
            </a:rPr>
            <a:t>17.7</a:t>
          </a:r>
          <a:r>
            <a:rPr lang="ja-JP" altLang="ja-JP" sz="1000" b="0" i="0" baseline="0">
              <a:effectLst/>
              <a:latin typeface="ＭＳ ゴシック" panose="020B0609070205080204" pitchFamily="49" charset="-128"/>
              <a:ea typeface="ＭＳ ゴシック" panose="020B0609070205080204" pitchFamily="49" charset="-128"/>
              <a:cs typeface="+mj-cs"/>
            </a:rPr>
            <a:t>ポイントの差があり、</a:t>
          </a:r>
          <a:r>
            <a:rPr lang="ja-JP" altLang="en-US" sz="1000" b="0" i="0" baseline="0">
              <a:effectLst/>
              <a:latin typeface="ＭＳ ゴシック" panose="020B0609070205080204" pitchFamily="49" charset="-128"/>
              <a:ea typeface="ＭＳ ゴシック" panose="020B0609070205080204" pitchFamily="49" charset="-128"/>
              <a:cs typeface="+mj-cs"/>
            </a:rPr>
            <a:t>男性</a:t>
          </a:r>
          <a:r>
            <a:rPr lang="ja-JP" altLang="ja-JP" sz="1000" b="0" i="0" baseline="0">
              <a:effectLst/>
              <a:latin typeface="ＭＳ ゴシック" panose="020B0609070205080204" pitchFamily="49" charset="-128"/>
              <a:ea typeface="ＭＳ ゴシック" panose="020B0609070205080204" pitchFamily="49" charset="-128"/>
              <a:cs typeface="+mj-cs"/>
            </a:rPr>
            <a:t>の方が高い。</a:t>
          </a:r>
          <a:r>
            <a:rPr lang="ja-JP" altLang="en-US" sz="1000" b="0" i="0" baseline="0">
              <a:effectLst/>
              <a:latin typeface="ＭＳ ゴシック" panose="020B0609070205080204" pitchFamily="49" charset="-128"/>
              <a:ea typeface="ＭＳ ゴシック" panose="020B0609070205080204" pitchFamily="49" charset="-128"/>
              <a:cs typeface="+mj-cs"/>
            </a:rPr>
            <a:t>一方で「子供に基本的な生活習慣を身につけさせること」と回答したものは、男性（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j-cs"/>
            </a:rPr>
            <a:t>44.9</a:t>
          </a:r>
          <a:r>
            <a:rPr lang="ja-JP" altLang="en-US"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56.6</a:t>
          </a:r>
          <a:r>
            <a:rPr lang="ja-JP" altLang="en-US" sz="1000" b="0" i="0" baseline="0">
              <a:effectLst/>
              <a:latin typeface="ＭＳ ゴシック" panose="020B0609070205080204" pitchFamily="49" charset="-128"/>
              <a:ea typeface="ＭＳ ゴシック" panose="020B0609070205080204" pitchFamily="49" charset="-128"/>
              <a:cs typeface="+mj-cs"/>
            </a:rPr>
            <a:t>％）で</a:t>
          </a:r>
          <a:r>
            <a:rPr lang="en-US" altLang="ja-JP" sz="1000" b="0" i="0" baseline="0">
              <a:effectLst/>
              <a:latin typeface="ＭＳ ゴシック" panose="020B0609070205080204" pitchFamily="49" charset="-128"/>
              <a:ea typeface="ＭＳ ゴシック" panose="020B0609070205080204" pitchFamily="49" charset="-128"/>
              <a:cs typeface="+mj-cs"/>
            </a:rPr>
            <a:t>11.7</a:t>
          </a:r>
          <a:r>
            <a:rPr lang="ja-JP" altLang="en-US" sz="1000" b="0" i="0" baseline="0">
              <a:effectLst/>
              <a:latin typeface="ＭＳ ゴシック" panose="020B0609070205080204" pitchFamily="49" charset="-128"/>
              <a:ea typeface="ＭＳ ゴシック" panose="020B0609070205080204" pitchFamily="49" charset="-128"/>
              <a:cs typeface="+mj-cs"/>
            </a:rPr>
            <a:t>ポイント女性の方が高い。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3674</xdr:row>
      <xdr:rowOff>9525</xdr:rowOff>
    </xdr:from>
    <xdr:to>
      <xdr:col>13</xdr:col>
      <xdr:colOff>0</xdr:colOff>
      <xdr:row>3686</xdr:row>
      <xdr:rowOff>76201</xdr:rowOff>
    </xdr:to>
    <xdr:sp macro="" textlink="">
      <xdr:nvSpPr>
        <xdr:cNvPr id="243" name="Text Box 1075">
          <a:extLst>
            <a:ext uri="{FF2B5EF4-FFF2-40B4-BE49-F238E27FC236}">
              <a16:creationId xmlns:a16="http://schemas.microsoft.com/office/drawing/2014/main" id="{DB37992F-78D3-4236-A3D3-B5008929632A}"/>
            </a:ext>
          </a:extLst>
        </xdr:cNvPr>
        <xdr:cNvSpPr txBox="1">
          <a:spLocks noChangeArrowheads="1"/>
        </xdr:cNvSpPr>
      </xdr:nvSpPr>
      <xdr:spPr bwMode="auto">
        <a:xfrm>
          <a:off x="104775" y="553602525"/>
          <a:ext cx="5800725" cy="189547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家庭の教育力が低下していると思うかについて「はい」と回答したものは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49.8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ポイント減少している。「いいえ」（</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％）については前回調査（</a:t>
          </a:r>
          <a:r>
            <a:rPr lang="en-US" altLang="ja-JP" sz="1000" b="0" i="0" baseline="0">
              <a:effectLst/>
              <a:latin typeface="ＭＳ ゴシック" panose="020B0609070205080204" pitchFamily="49" charset="-128"/>
              <a:ea typeface="ＭＳ ゴシック" panose="020B0609070205080204" pitchFamily="49" charset="-128"/>
              <a:cs typeface="+mj-cs"/>
            </a:rPr>
            <a:t>8.8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ポイント増加。一方、「わからない」と回答したものは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男女別にみると、</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はい</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56.2</a:t>
          </a:r>
          <a:r>
            <a:rPr lang="ja-JP" altLang="ja-JP" sz="1000" b="0" i="0" baseline="0">
              <a:effectLst/>
              <a:latin typeface="ＭＳ ゴシック" panose="020B0609070205080204" pitchFamily="49" charset="-128"/>
              <a:ea typeface="ＭＳ ゴシック" panose="020B0609070205080204" pitchFamily="49" charset="-128"/>
              <a:cs typeface="+mj-cs"/>
            </a:rPr>
            <a:t>％）と女性（</a:t>
          </a:r>
          <a:r>
            <a:rPr lang="en-US" altLang="ja-JP" sz="1000" b="0" i="0" baseline="0">
              <a:effectLst/>
              <a:latin typeface="ＭＳ ゴシック" panose="020B0609070205080204" pitchFamily="49" charset="-128"/>
              <a:ea typeface="ＭＳ ゴシック" panose="020B0609070205080204" pitchFamily="49" charset="-128"/>
              <a:cs typeface="+mj-cs"/>
            </a:rPr>
            <a:t>48.4</a:t>
          </a:r>
          <a:r>
            <a:rPr lang="ja-JP" altLang="ja-JP" sz="1000" b="0" i="0" baseline="0">
              <a:effectLst/>
              <a:latin typeface="ＭＳ ゴシック" panose="020B0609070205080204" pitchFamily="49" charset="-128"/>
              <a:ea typeface="ＭＳ ゴシック" panose="020B0609070205080204" pitchFamily="49" charset="-128"/>
              <a:cs typeface="+mj-cs"/>
            </a:rPr>
            <a:t>％）では</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7.8</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男性の方が高く、</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「わからない」と回答した男性（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23.6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％）と女性（</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40.1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ポイント女性の方が高い。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地域別にみると、「はい」と回答したものは、前回調査と比較して、全ての地域で減少した。県央地域（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61.8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ポイント、県南地域（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48.7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62.8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沿岸地域（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47.1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ポイント、県北地域（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53.1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％、前回：</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67.2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14.1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ポイントそれぞれ減少している。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3736</xdr:row>
      <xdr:rowOff>84993</xdr:rowOff>
    </xdr:from>
    <xdr:to>
      <xdr:col>13</xdr:col>
      <xdr:colOff>0</xdr:colOff>
      <xdr:row>3747</xdr:row>
      <xdr:rowOff>146538</xdr:rowOff>
    </xdr:to>
    <xdr:sp macro="" textlink="">
      <xdr:nvSpPr>
        <xdr:cNvPr id="244" name="Text Box 1075">
          <a:extLst>
            <a:ext uri="{FF2B5EF4-FFF2-40B4-BE49-F238E27FC236}">
              <a16:creationId xmlns:a16="http://schemas.microsoft.com/office/drawing/2014/main" id="{B345269E-BC19-4424-838F-A771CBA256BF}"/>
            </a:ext>
          </a:extLst>
        </xdr:cNvPr>
        <xdr:cNvSpPr txBox="1">
          <a:spLocks noChangeArrowheads="1"/>
        </xdr:cNvSpPr>
      </xdr:nvSpPr>
      <xdr:spPr bwMode="auto">
        <a:xfrm>
          <a:off x="102577" y="576010455"/>
          <a:ext cx="5810250" cy="1754064"/>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家庭の教育力が低下している理由は「親が過保護」（</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58.8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％）の割合が最も高く、次いで「親子の会話が不足」（</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％）、「家族のふれあいが不足」（</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46.5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「親がしつけや教育に無関心」（</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ポイント減少した。一方で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親が教育に自信がもてない」</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25.1</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については、前回調査（</a:t>
          </a:r>
          <a:r>
            <a:rPr lang="en-US" altLang="ja-JP" sz="1000" b="0" i="0" baseline="0">
              <a:effectLst/>
              <a:latin typeface="ＭＳ ゴシック" panose="020B0609070205080204" pitchFamily="49" charset="-128"/>
              <a:ea typeface="ＭＳ ゴシック" panose="020B0609070205080204" pitchFamily="49" charset="-128"/>
              <a:cs typeface="+mj-cs"/>
            </a:rPr>
            <a:t>20.9</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4.2</a:t>
          </a:r>
          <a:r>
            <a:rPr lang="ja-JP" altLang="en-US"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増加している。</a:t>
          </a:r>
          <a:endParaRPr lang="en-US" altLang="ja-JP" sz="1000" b="0" i="0" u="none" strike="noStrike" baseline="0">
            <a:solidFill>
              <a:srgbClr val="000000"/>
            </a:solidFill>
            <a:effectLst/>
            <a:latin typeface="ＭＳ ゴシック" panose="020B0609070205080204" pitchFamily="49" charset="-128"/>
            <a:ea typeface="ＭＳ ゴシック" panose="020B0609070205080204" pitchFamily="49" charset="-128"/>
            <a:cs typeface="+mj-cs"/>
          </a:endParaRPr>
        </a:p>
        <a:p>
          <a:pPr algn="l" rtl="0">
            <a:lnSpc>
              <a:spcPts val="11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a:t>
          </a:r>
          <a:r>
            <a:rPr lang="ja-JP" altLang="en-US" sz="1000" b="0" i="0" baseline="0">
              <a:effectLst/>
              <a:latin typeface="ＭＳ ゴシック" panose="020B0609070205080204" pitchFamily="49" charset="-128"/>
              <a:ea typeface="ＭＳ ゴシック" panose="020B0609070205080204" pitchFamily="49" charset="-128"/>
              <a:cs typeface="+mj-cs"/>
            </a:rPr>
            <a:t>親が過保護</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68.0</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56.5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11.5</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r>
            <a:rPr lang="ja-JP" altLang="en-US" sz="1000" b="0" i="0" baseline="0">
              <a:effectLst/>
              <a:latin typeface="ＭＳ ゴシック" panose="020B0609070205080204" pitchFamily="49" charset="-128"/>
              <a:ea typeface="ＭＳ ゴシック" panose="020B0609070205080204" pitchFamily="49" charset="-128"/>
              <a:cs typeface="+mj-cs"/>
            </a:rPr>
            <a:t>一方、「親子の会話が不足」と回答したものは、男性（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j-cs"/>
            </a:rPr>
            <a:t>44.0</a:t>
          </a:r>
          <a:r>
            <a:rPr lang="ja-JP" altLang="en-US" sz="1000" b="0" i="0" baseline="0">
              <a:effectLst/>
              <a:latin typeface="ＭＳ ゴシック" panose="020B0609070205080204" pitchFamily="49" charset="-128"/>
              <a:ea typeface="ＭＳ ゴシック" panose="020B0609070205080204" pitchFamily="49" charset="-128"/>
              <a:cs typeface="+mj-cs"/>
            </a:rPr>
            <a:t>％）と女性（</a:t>
          </a:r>
          <a:r>
            <a:rPr lang="en-US" altLang="ja-JP" sz="1000" b="0" i="0" baseline="0">
              <a:effectLst/>
              <a:latin typeface="ＭＳ ゴシック" panose="020B0609070205080204" pitchFamily="49" charset="-128"/>
              <a:ea typeface="ＭＳ ゴシック" panose="020B0609070205080204" pitchFamily="49" charset="-128"/>
              <a:cs typeface="+mj-cs"/>
            </a:rPr>
            <a:t>52.3</a:t>
          </a:r>
          <a:r>
            <a:rPr lang="ja-JP" altLang="en-US" sz="1000" b="0" i="0" baseline="0">
              <a:effectLst/>
              <a:latin typeface="ＭＳ ゴシック" panose="020B0609070205080204" pitchFamily="49" charset="-128"/>
              <a:ea typeface="ＭＳ ゴシック" panose="020B0609070205080204" pitchFamily="49" charset="-128"/>
              <a:cs typeface="+mj-cs"/>
            </a:rPr>
            <a:t>％）では、女性の方が</a:t>
          </a:r>
          <a:r>
            <a:rPr lang="en-US" altLang="ja-JP" sz="1000" b="0" i="0" baseline="0">
              <a:effectLst/>
              <a:latin typeface="ＭＳ ゴシック" panose="020B0609070205080204" pitchFamily="49" charset="-128"/>
              <a:ea typeface="ＭＳ ゴシック" panose="020B0609070205080204" pitchFamily="49" charset="-128"/>
              <a:cs typeface="+mj-cs"/>
            </a:rPr>
            <a:t>8.3</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7327</xdr:colOff>
      <xdr:row>3804</xdr:row>
      <xdr:rowOff>80596</xdr:rowOff>
    </xdr:from>
    <xdr:to>
      <xdr:col>13</xdr:col>
      <xdr:colOff>7327</xdr:colOff>
      <xdr:row>3812</xdr:row>
      <xdr:rowOff>43961</xdr:rowOff>
    </xdr:to>
    <xdr:sp macro="" textlink="">
      <xdr:nvSpPr>
        <xdr:cNvPr id="245" name="Text Box 1075">
          <a:extLst>
            <a:ext uri="{FF2B5EF4-FFF2-40B4-BE49-F238E27FC236}">
              <a16:creationId xmlns:a16="http://schemas.microsoft.com/office/drawing/2014/main" id="{B6C3F98F-CC12-4417-BEB3-F1093B55C056}"/>
            </a:ext>
          </a:extLst>
        </xdr:cNvPr>
        <xdr:cNvSpPr txBox="1">
          <a:spLocks noChangeArrowheads="1"/>
        </xdr:cNvSpPr>
      </xdr:nvSpPr>
      <xdr:spPr bwMode="auto">
        <a:xfrm>
          <a:off x="109904" y="586454250"/>
          <a:ext cx="5810250" cy="1194288"/>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家庭の教育力が低下している理由を地域別にみると、全ての地域で「親が過保護」の割合が最も高く、</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j-cs"/>
            </a:rPr>
            <a:t>県央</a:t>
          </a:r>
          <a:r>
            <a:rPr lang="ja-JP" altLang="ja-JP" sz="1000" b="0" i="0" baseline="0">
              <a:effectLst/>
              <a:latin typeface="ＭＳ ゴシック" panose="020B0609070205080204" pitchFamily="49" charset="-128"/>
              <a:ea typeface="ＭＳ ゴシック" panose="020B0609070205080204" pitchFamily="49" charset="-128"/>
              <a:cs typeface="+mj-cs"/>
            </a:rPr>
            <a:t>地域（</a:t>
          </a:r>
          <a:r>
            <a:rPr lang="en-US" altLang="ja-JP" sz="1000" b="0" i="0" baseline="0">
              <a:effectLst/>
              <a:latin typeface="ＭＳ ゴシック" panose="020B0609070205080204" pitchFamily="49" charset="-128"/>
              <a:ea typeface="ＭＳ ゴシック" panose="020B0609070205080204" pitchFamily="49" charset="-128"/>
              <a:cs typeface="+mj-cs"/>
            </a:rPr>
            <a:t>58.1</a:t>
          </a:r>
          <a:r>
            <a:rPr lang="ja-JP" altLang="ja-JP" sz="1000" b="0" i="0" baseline="0">
              <a:effectLst/>
              <a:latin typeface="ＭＳ ゴシック" panose="020B0609070205080204" pitchFamily="49" charset="-128"/>
              <a:ea typeface="ＭＳ ゴシック" panose="020B0609070205080204" pitchFamily="49" charset="-128"/>
              <a:cs typeface="+mj-cs"/>
            </a:rPr>
            <a:t>％）、県南地域</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57.1</a:t>
          </a:r>
          <a:r>
            <a:rPr lang="ja-JP" altLang="ja-JP" sz="1000" b="0" i="0" baseline="0">
              <a:effectLst/>
              <a:latin typeface="ＭＳ ゴシック" panose="020B0609070205080204" pitchFamily="49" charset="-128"/>
              <a:ea typeface="ＭＳ ゴシック" panose="020B0609070205080204" pitchFamily="49" charset="-128"/>
              <a:cs typeface="+mj-cs"/>
            </a:rPr>
            <a:t>％）、沿岸地域（</a:t>
          </a:r>
          <a:r>
            <a:rPr lang="en-US" altLang="ja-JP" sz="1000" b="0" i="0" baseline="0">
              <a:effectLst/>
              <a:latin typeface="ＭＳ ゴシック" panose="020B0609070205080204" pitchFamily="49" charset="-128"/>
              <a:ea typeface="ＭＳ ゴシック" panose="020B0609070205080204" pitchFamily="49" charset="-128"/>
              <a:cs typeface="+mj-cs"/>
            </a:rPr>
            <a:t>68.3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、県北地域（</a:t>
          </a:r>
          <a:r>
            <a:rPr lang="en-US" altLang="ja-JP" sz="1000" b="0" i="0" baseline="0">
              <a:effectLst/>
              <a:latin typeface="ＭＳ ゴシック" panose="020B0609070205080204" pitchFamily="49" charset="-128"/>
              <a:ea typeface="ＭＳ ゴシック" panose="020B0609070205080204" pitchFamily="49" charset="-128"/>
              <a:cs typeface="+mj-cs"/>
            </a:rPr>
            <a:t>52.0</a:t>
          </a:r>
          <a:r>
            <a:rPr lang="ja-JP" altLang="en-US" sz="1000" b="0" i="0" baseline="0">
              <a:effectLst/>
              <a:latin typeface="ＭＳ ゴシック" panose="020B0609070205080204" pitchFamily="49" charset="-128"/>
              <a:ea typeface="ＭＳ ゴシック" panose="020B0609070205080204" pitchFamily="49" charset="-128"/>
              <a:cs typeface="+mj-cs"/>
            </a:rPr>
            <a:t>％）となっている。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大きな差があらわれたのは「家族のふれいあいが不足」であり、最も高い県北地域（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60.0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％）と最も低い</a:t>
          </a:r>
          <a:r>
            <a:rPr lang="ja-JP" altLang="ja-JP" sz="1000" b="0" i="0" baseline="0">
              <a:effectLst/>
              <a:latin typeface="ＭＳ ゴシック" panose="020B0609070205080204" pitchFamily="49" charset="-128"/>
              <a:ea typeface="ＭＳ ゴシック" panose="020B0609070205080204" pitchFamily="49" charset="-128"/>
              <a:cs typeface="+mj-cs"/>
            </a:rPr>
            <a:t>沿岸地域（</a:t>
          </a:r>
          <a:r>
            <a:rPr lang="en-US" altLang="ja-JP" sz="1000" b="0" i="0" baseline="0">
              <a:effectLst/>
              <a:latin typeface="ＭＳ ゴシック" panose="020B0609070205080204" pitchFamily="49" charset="-128"/>
              <a:ea typeface="ＭＳ ゴシック" panose="020B0609070205080204" pitchFamily="49" charset="-128"/>
              <a:cs typeface="+mj-cs"/>
            </a:rPr>
            <a:t>31.7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a:t>
          </a:r>
          <a:r>
            <a:rPr lang="en-US" altLang="ja-JP" sz="1000" b="0" i="0" baseline="0">
              <a:effectLst/>
              <a:latin typeface="ＭＳ ゴシック" panose="020B0609070205080204" pitchFamily="49" charset="-128"/>
              <a:ea typeface="ＭＳ ゴシック" panose="020B0609070205080204" pitchFamily="49" charset="-128"/>
              <a:cs typeface="+mj-cs"/>
            </a:rPr>
            <a:t>28.3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ポイントと大きな差がみられる。次いで「親子の会話が不足」で、県北地域（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60.0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％）と沿岸地域（</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34.1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25.9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ポイントの差がみられる。尚、沿岸地域では「親が過保護」と回答したものが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68.3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％と、他の地域より高い結果になっている。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2197</xdr:colOff>
      <xdr:row>3872</xdr:row>
      <xdr:rowOff>46159</xdr:rowOff>
    </xdr:from>
    <xdr:to>
      <xdr:col>13</xdr:col>
      <xdr:colOff>732</xdr:colOff>
      <xdr:row>3889</xdr:row>
      <xdr:rowOff>14653</xdr:rowOff>
    </xdr:to>
    <xdr:sp macro="" textlink="">
      <xdr:nvSpPr>
        <xdr:cNvPr id="247" name="Text Box 1075">
          <a:extLst>
            <a:ext uri="{FF2B5EF4-FFF2-40B4-BE49-F238E27FC236}">
              <a16:creationId xmlns:a16="http://schemas.microsoft.com/office/drawing/2014/main" id="{1C2C55AD-D60B-42AF-AA08-D567C8A84A7A}"/>
            </a:ext>
          </a:extLst>
        </xdr:cNvPr>
        <xdr:cNvSpPr txBox="1">
          <a:spLocks noChangeArrowheads="1"/>
        </xdr:cNvSpPr>
      </xdr:nvSpPr>
      <xdr:spPr bwMode="auto">
        <a:xfrm>
          <a:off x="104774" y="596970582"/>
          <a:ext cx="5808785" cy="2584206"/>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青少年にとって必要だと思うものは、</a:t>
          </a:r>
          <a:r>
            <a:rPr lang="ja-JP" altLang="ja-JP" sz="1000" b="0" i="0" baseline="0">
              <a:effectLst/>
              <a:latin typeface="ＭＳ ゴシック" panose="020B0609070205080204" pitchFamily="49" charset="-128"/>
              <a:ea typeface="ＭＳ ゴシック" panose="020B0609070205080204" pitchFamily="49" charset="-128"/>
              <a:cs typeface="+mj-cs"/>
            </a:rPr>
            <a:t>「青少年が気軽に立ち寄れる施設や場所」（</a:t>
          </a:r>
          <a:r>
            <a:rPr lang="en-US" altLang="ja-JP" sz="1000" b="0" i="0" baseline="0">
              <a:effectLst/>
              <a:latin typeface="ＭＳ ゴシック" panose="020B0609070205080204" pitchFamily="49" charset="-128"/>
              <a:ea typeface="ＭＳ ゴシック" panose="020B0609070205080204" pitchFamily="49" charset="-128"/>
              <a:cs typeface="+mj-cs"/>
            </a:rPr>
            <a:t>63.5</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）の割合</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が最も高く、次いで</a:t>
          </a:r>
          <a:r>
            <a:rPr lang="ja-JP" altLang="ja-JP" sz="1000" b="0" i="0" baseline="0">
              <a:effectLst/>
              <a:latin typeface="ＭＳ ゴシック" panose="020B0609070205080204" pitchFamily="49" charset="-128"/>
              <a:ea typeface="ＭＳ ゴシック" panose="020B0609070205080204" pitchFamily="49" charset="-128"/>
              <a:cs typeface="+mj-cs"/>
            </a:rPr>
            <a:t>「青少年の悩みなどを気軽に相談できるところ」（</a:t>
          </a:r>
          <a:r>
            <a:rPr lang="en-US" altLang="ja-JP" sz="1000" b="0" i="0" baseline="0">
              <a:effectLst/>
              <a:latin typeface="ＭＳ ゴシック" panose="020B0609070205080204" pitchFamily="49" charset="-128"/>
              <a:ea typeface="ＭＳ ゴシック" panose="020B0609070205080204" pitchFamily="49" charset="-128"/>
              <a:cs typeface="+mj-cs"/>
            </a:rPr>
            <a:t>56.8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「グループ・サークル活動に利用できる施設や場所」（</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％）と続く。</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この傾向は前回調査と同様である。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青少年の悩みなどを気軽に相談できるところ</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56.8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では前回調査（</a:t>
          </a:r>
          <a:r>
            <a:rPr lang="en-US" altLang="ja-JP" sz="1000" b="0" i="0" baseline="0">
              <a:effectLst/>
              <a:latin typeface="ＭＳ ゴシック" panose="020B0609070205080204" pitchFamily="49" charset="-128"/>
              <a:ea typeface="ＭＳ ゴシック" panose="020B0609070205080204" pitchFamily="49" charset="-128"/>
              <a:cs typeface="+mj-cs"/>
            </a:rPr>
            <a:t>49.7</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7.1</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ポイント増加した。また「青少年が気軽に立ち寄れる施設や場所」（</a:t>
          </a:r>
          <a:r>
            <a:rPr lang="en-US" altLang="ja-JP" sz="1000" b="0" i="0" baseline="0">
              <a:effectLst/>
              <a:latin typeface="ＭＳ ゴシック" panose="020B0609070205080204" pitchFamily="49" charset="-128"/>
              <a:ea typeface="ＭＳ ゴシック" panose="020B0609070205080204" pitchFamily="49" charset="-128"/>
              <a:cs typeface="+mj-cs"/>
            </a:rPr>
            <a:t>63.5</a:t>
          </a:r>
          <a:r>
            <a:rPr lang="ja-JP" altLang="en-US" sz="1000" b="0" i="0" baseline="0">
              <a:effectLst/>
              <a:latin typeface="ＭＳ ゴシック" panose="020B0609070205080204" pitchFamily="49" charset="-128"/>
              <a:ea typeface="ＭＳ ゴシック" panose="020B0609070205080204" pitchFamily="49" charset="-128"/>
              <a:cs typeface="+mj-cs"/>
            </a:rPr>
            <a:t>％）も前回調査（</a:t>
          </a:r>
          <a:r>
            <a:rPr lang="en-US" altLang="ja-JP" sz="1000" b="0" i="0" baseline="0">
              <a:effectLst/>
              <a:latin typeface="ＭＳ ゴシック" panose="020B0609070205080204" pitchFamily="49" charset="-128"/>
              <a:ea typeface="ＭＳ ゴシック" panose="020B0609070205080204" pitchFamily="49" charset="-128"/>
              <a:cs typeface="+mj-cs"/>
            </a:rPr>
            <a:t>58.5</a:t>
          </a:r>
          <a:r>
            <a:rPr lang="ja-JP" altLang="en-US"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5.0</a:t>
          </a:r>
          <a:r>
            <a:rPr lang="ja-JP" altLang="en-US" sz="1000" b="0" i="0" baseline="0">
              <a:effectLst/>
              <a:latin typeface="ＭＳ ゴシック" panose="020B0609070205080204" pitchFamily="49" charset="-128"/>
              <a:ea typeface="ＭＳ ゴシック" panose="020B0609070205080204" pitchFamily="49" charset="-128"/>
              <a:cs typeface="+mj-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男女別にみると、「青少年が気軽に立ち寄れる施設や場所」</a:t>
          </a:r>
          <a:r>
            <a:rPr lang="ja-JP" altLang="en-US" sz="1000" b="0" i="0" baseline="0">
              <a:effectLst/>
              <a:latin typeface="ＭＳ ゴシック" panose="020B0609070205080204" pitchFamily="49" charset="-128"/>
              <a:ea typeface="ＭＳ ゴシック" panose="020B0609070205080204" pitchFamily="49" charset="-128"/>
              <a:cs typeface="+mj-cs"/>
            </a:rPr>
            <a:t>と回答したものは、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51.7</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66.2</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では、女性の方が</a:t>
          </a:r>
          <a:r>
            <a:rPr lang="en-US" altLang="ja-JP" sz="1000" b="0" i="0" baseline="0">
              <a:effectLst/>
              <a:latin typeface="ＭＳ ゴシック" panose="020B0609070205080204" pitchFamily="49" charset="-128"/>
              <a:ea typeface="ＭＳ ゴシック" panose="020B0609070205080204" pitchFamily="49" charset="-128"/>
              <a:cs typeface="+mj-cs"/>
            </a:rPr>
            <a:t>14.5</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r>
            <a:rPr lang="ja-JP" altLang="en-US" sz="1000" b="0" i="0" baseline="0">
              <a:effectLst/>
              <a:latin typeface="ＭＳ ゴシック" panose="020B0609070205080204" pitchFamily="49" charset="-128"/>
              <a:ea typeface="ＭＳ ゴシック" panose="020B0609070205080204" pitchFamily="49" charset="-128"/>
              <a:cs typeface="+mj-cs"/>
            </a:rPr>
            <a:t>一方「青少年が意見発表や討論をすること」と回答したものは、男性（</a:t>
          </a:r>
          <a:r>
            <a:rPr lang="en-US" altLang="ja-JP" sz="1000" b="0" i="0" baseline="0">
              <a:effectLst/>
              <a:latin typeface="ＭＳ ゴシック" panose="020B0609070205080204" pitchFamily="49" charset="-128"/>
              <a:ea typeface="ＭＳ ゴシック" panose="020B0609070205080204" pitchFamily="49" charset="-128"/>
              <a:cs typeface="+mj-cs"/>
            </a:rPr>
            <a:t>23.6</a:t>
          </a:r>
          <a:r>
            <a:rPr lang="ja-JP" altLang="en-US" sz="1000" b="0" i="0" baseline="0">
              <a:effectLst/>
              <a:latin typeface="ＭＳ ゴシック" panose="020B0609070205080204" pitchFamily="49" charset="-128"/>
              <a:ea typeface="ＭＳ ゴシック" panose="020B0609070205080204" pitchFamily="49" charset="-128"/>
              <a:cs typeface="+mj-cs"/>
            </a:rPr>
            <a:t>％）と女性（</a:t>
          </a:r>
          <a:r>
            <a:rPr lang="en-US" altLang="ja-JP" sz="1000" b="0" i="0" baseline="0">
              <a:effectLst/>
              <a:latin typeface="ＭＳ ゴシック" panose="020B0609070205080204" pitchFamily="49" charset="-128"/>
              <a:ea typeface="ＭＳ ゴシック" panose="020B0609070205080204" pitchFamily="49" charset="-128"/>
              <a:cs typeface="+mj-cs"/>
            </a:rPr>
            <a:t>11.3</a:t>
          </a:r>
          <a:r>
            <a:rPr lang="ja-JP" altLang="en-US" sz="1000" b="0" i="0" baseline="0">
              <a:effectLst/>
              <a:latin typeface="ＭＳ ゴシック" panose="020B0609070205080204" pitchFamily="49" charset="-128"/>
              <a:ea typeface="ＭＳ ゴシック" panose="020B0609070205080204" pitchFamily="49" charset="-128"/>
              <a:cs typeface="+mj-cs"/>
            </a:rPr>
            <a:t>％）では、男性の方が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12.3</a:t>
          </a:r>
          <a:r>
            <a:rPr lang="ja-JP" altLang="en-US" sz="1000" b="0" i="0" baseline="0">
              <a:effectLst/>
              <a:latin typeface="ＭＳ ゴシック" panose="020B0609070205080204" pitchFamily="49" charset="-128"/>
              <a:ea typeface="ＭＳ ゴシック" panose="020B0609070205080204" pitchFamily="49" charset="-128"/>
              <a:cs typeface="+mj-cs"/>
            </a:rPr>
            <a:t>ポイント高い。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少年に対する調査との比較では、保護者に対する調査と大きな相違はみられないが、「青少年が気軽に立ち寄れる施設や場所」と回答した保護者（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％）と少年（</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74.4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％）では、少年の方が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ポイント高い。一方「グループ・サークル活動に利用できる施設や場所」と回答した保護者（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33.6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％）と少年（</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27.7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％）では、保護者の方が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5.9</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ポイント高くなっている。</a:t>
          </a:r>
        </a:p>
        <a:p>
          <a:pPr algn="l" rtl="0">
            <a:lnSpc>
              <a:spcPts val="9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9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514350</xdr:colOff>
      <xdr:row>1052</xdr:row>
      <xdr:rowOff>0</xdr:rowOff>
    </xdr:from>
    <xdr:to>
      <xdr:col>13</xdr:col>
      <xdr:colOff>0</xdr:colOff>
      <xdr:row>1098</xdr:row>
      <xdr:rowOff>142875</xdr:rowOff>
    </xdr:to>
    <xdr:graphicFrame macro="">
      <xdr:nvGraphicFramePr>
        <xdr:cNvPr id="66687726" name="グラフ 1096">
          <a:extLst>
            <a:ext uri="{FF2B5EF4-FFF2-40B4-BE49-F238E27FC236}">
              <a16:creationId xmlns:a16="http://schemas.microsoft.com/office/drawing/2014/main" id="{BB82F98A-8297-49CE-BBD5-BA623144C4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8"/>
        </a:graphicData>
      </a:graphic>
    </xdr:graphicFrame>
    <xdr:clientData/>
  </xdr:twoCellAnchor>
  <xdr:twoCellAnchor>
    <xdr:from>
      <xdr:col>1</xdr:col>
      <xdr:colOff>9525</xdr:colOff>
      <xdr:row>2385</xdr:row>
      <xdr:rowOff>66675</xdr:rowOff>
    </xdr:from>
    <xdr:to>
      <xdr:col>13</xdr:col>
      <xdr:colOff>9525</xdr:colOff>
      <xdr:row>2389</xdr:row>
      <xdr:rowOff>9525</xdr:rowOff>
    </xdr:to>
    <xdr:sp macro="" textlink="">
      <xdr:nvSpPr>
        <xdr:cNvPr id="249" name="Text Box 1075">
          <a:extLst>
            <a:ext uri="{FF2B5EF4-FFF2-40B4-BE49-F238E27FC236}">
              <a16:creationId xmlns:a16="http://schemas.microsoft.com/office/drawing/2014/main" id="{12947D86-C51F-47B1-8D77-EFC5A589C7C9}"/>
            </a:ext>
          </a:extLst>
        </xdr:cNvPr>
        <xdr:cNvSpPr txBox="1">
          <a:spLocks noChangeArrowheads="1"/>
        </xdr:cNvSpPr>
      </xdr:nvSpPr>
      <xdr:spPr bwMode="auto">
        <a:xfrm>
          <a:off x="114300" y="364283625"/>
          <a:ext cx="5800725" cy="552450"/>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④フィルタリング解除をするとき保護者の同意が「必要だと思う」と回答したものは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90.2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88.7</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男女別では大きな差は</a:t>
          </a:r>
          <a:r>
            <a:rPr lang="ja-JP" altLang="en-US" sz="1000">
              <a:effectLst/>
              <a:latin typeface="ＭＳ ゴシック" panose="020B0609070205080204" pitchFamily="49" charset="-128"/>
              <a:ea typeface="ＭＳ ゴシック" panose="020B0609070205080204" pitchFamily="49" charset="-128"/>
              <a:cs typeface="+mj-cs"/>
            </a:rPr>
            <a:t>みられない</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2345</xdr:row>
      <xdr:rowOff>57150</xdr:rowOff>
    </xdr:from>
    <xdr:to>
      <xdr:col>13</xdr:col>
      <xdr:colOff>9525</xdr:colOff>
      <xdr:row>2350</xdr:row>
      <xdr:rowOff>47625</xdr:rowOff>
    </xdr:to>
    <xdr:sp macro="" textlink="">
      <xdr:nvSpPr>
        <xdr:cNvPr id="251" name="Text Box 1075">
          <a:extLst>
            <a:ext uri="{FF2B5EF4-FFF2-40B4-BE49-F238E27FC236}">
              <a16:creationId xmlns:a16="http://schemas.microsoft.com/office/drawing/2014/main" id="{BDA4E86E-017C-4D5D-A8D9-A7E208C3006C}"/>
            </a:ext>
          </a:extLst>
        </xdr:cNvPr>
        <xdr:cNvSpPr txBox="1">
          <a:spLocks noChangeArrowheads="1"/>
        </xdr:cNvSpPr>
      </xdr:nvSpPr>
      <xdr:spPr bwMode="auto">
        <a:xfrm>
          <a:off x="114300" y="358178100"/>
          <a:ext cx="5800725" cy="75247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②子どもの携帯電話へのフィルタリングの利用について「利用している」と回答したものは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59.0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56.6</a:t>
          </a:r>
          <a:r>
            <a:rPr lang="ja-JP" altLang="en-US"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2.4</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100"/>
            </a:lnSpc>
          </a:pP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利用していない</a:t>
          </a:r>
          <a:r>
            <a:rPr lang="ja-JP" altLang="ja-JP" sz="1000" b="0" i="0" baseline="0">
              <a:effectLst/>
              <a:latin typeface="ＭＳ ゴシック" panose="020B0609070205080204" pitchFamily="49" charset="-128"/>
              <a:ea typeface="ＭＳ ゴシック" panose="020B0609070205080204" pitchFamily="49" charset="-128"/>
              <a:cs typeface="+mj-cs"/>
            </a:rPr>
            <a:t>」と回答した</a:t>
          </a:r>
          <a:r>
            <a:rPr lang="ja-JP" altLang="en-US" sz="1000" b="0" i="0" baseline="0">
              <a:effectLst/>
              <a:latin typeface="ＭＳ ゴシック" panose="020B0609070205080204" pitchFamily="49" charset="-128"/>
              <a:ea typeface="ＭＳ ゴシック" panose="020B0609070205080204" pitchFamily="49" charset="-128"/>
              <a:cs typeface="+mj-cs"/>
            </a:rPr>
            <a:t>ものは</a:t>
          </a:r>
          <a:r>
            <a:rPr lang="ja-JP" altLang="ja-JP" sz="1000" b="0" i="0" baseline="0">
              <a:effectLst/>
              <a:latin typeface="ＭＳ ゴシック" panose="020B0609070205080204" pitchFamily="49" charset="-128"/>
              <a:ea typeface="ＭＳ ゴシック" panose="020B0609070205080204" pitchFamily="49" charset="-128"/>
              <a:cs typeface="+mj-cs"/>
            </a:rPr>
            <a:t>男性（</a:t>
          </a:r>
          <a:r>
            <a:rPr lang="en-US" altLang="ja-JP" sz="1000" b="0" i="0" baseline="0">
              <a:effectLst/>
              <a:latin typeface="ＭＳ ゴシック" panose="020B0609070205080204" pitchFamily="49" charset="-128"/>
              <a:ea typeface="ＭＳ ゴシック" panose="020B0609070205080204" pitchFamily="49" charset="-128"/>
              <a:cs typeface="+mj-cs"/>
            </a:rPr>
            <a:t>39.3</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と</a:t>
          </a:r>
          <a:r>
            <a:rPr lang="ja-JP" altLang="ja-JP" sz="1000" b="0" i="0" baseline="0">
              <a:effectLst/>
              <a:latin typeface="ＭＳ ゴシック" panose="020B0609070205080204" pitchFamily="49" charset="-128"/>
              <a:ea typeface="ＭＳ ゴシック" panose="020B0609070205080204" pitchFamily="49" charset="-128"/>
              <a:cs typeface="+mj-cs"/>
            </a:rPr>
            <a:t>女性（</a:t>
          </a:r>
          <a:r>
            <a:rPr lang="en-US" altLang="ja-JP" sz="1000" b="0" i="0" baseline="0">
              <a:effectLst/>
              <a:latin typeface="ＭＳ ゴシック" panose="020B0609070205080204" pitchFamily="49" charset="-128"/>
              <a:ea typeface="ＭＳ ゴシック" panose="020B0609070205080204" pitchFamily="49" charset="-128"/>
              <a:cs typeface="+mj-cs"/>
            </a:rPr>
            <a:t>27.8</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では、男性の方が</a:t>
          </a:r>
          <a:r>
            <a:rPr lang="en-US" altLang="ja-JP" sz="1000" b="0" i="0" baseline="0">
              <a:effectLst/>
              <a:latin typeface="ＭＳ ゴシック" panose="020B0609070205080204" pitchFamily="49" charset="-128"/>
              <a:ea typeface="ＭＳ ゴシック" panose="020B0609070205080204" pitchFamily="49" charset="-128"/>
              <a:cs typeface="+mj-cs"/>
            </a:rPr>
            <a:t>11.5</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21981</xdr:colOff>
      <xdr:row>2363</xdr:row>
      <xdr:rowOff>50678</xdr:rowOff>
    </xdr:from>
    <xdr:to>
      <xdr:col>13</xdr:col>
      <xdr:colOff>21981</xdr:colOff>
      <xdr:row>2368</xdr:row>
      <xdr:rowOff>39686</xdr:rowOff>
    </xdr:to>
    <xdr:sp macro="" textlink="">
      <xdr:nvSpPr>
        <xdr:cNvPr id="253" name="Text Box 1075">
          <a:extLst>
            <a:ext uri="{FF2B5EF4-FFF2-40B4-BE49-F238E27FC236}">
              <a16:creationId xmlns:a16="http://schemas.microsoft.com/office/drawing/2014/main" id="{EC00CE25-9901-462A-AA51-F7176918D4DE}"/>
            </a:ext>
          </a:extLst>
        </xdr:cNvPr>
        <xdr:cNvSpPr txBox="1">
          <a:spLocks noChangeArrowheads="1"/>
        </xdr:cNvSpPr>
      </xdr:nvSpPr>
      <xdr:spPr bwMode="auto">
        <a:xfrm>
          <a:off x="125169" y="357492178"/>
          <a:ext cx="5826125" cy="743071"/>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③フィルタリング利用が義務付けられていることを「知っている」と回答したものは</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57.2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％であり、前回調査（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56.4</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0.8</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lnSpc>
              <a:spcPts val="1200"/>
            </a:lnSpc>
          </a:pPr>
          <a:r>
            <a:rPr lang="ja-JP" altLang="ja-JP" sz="1000" b="0" i="0" baseline="0">
              <a:effectLst/>
              <a:latin typeface="ＭＳ ゴシック" panose="020B0609070205080204" pitchFamily="49" charset="-128"/>
              <a:ea typeface="ＭＳ ゴシック" panose="020B0609070205080204" pitchFamily="49" charset="-128"/>
              <a:cs typeface="+mj-cs"/>
            </a:rPr>
            <a:t>「</a:t>
          </a:r>
          <a:r>
            <a:rPr lang="ja-JP" altLang="en-US" sz="1000" b="0" i="0" baseline="0">
              <a:effectLst/>
              <a:latin typeface="ＭＳ ゴシック" panose="020B0609070205080204" pitchFamily="49" charset="-128"/>
              <a:ea typeface="ＭＳ ゴシック" panose="020B0609070205080204" pitchFamily="49" charset="-128"/>
              <a:cs typeface="+mj-cs"/>
            </a:rPr>
            <a:t>知らない</a:t>
          </a:r>
          <a:r>
            <a:rPr lang="ja-JP" altLang="ja-JP" sz="1000" b="0" i="0" baseline="0">
              <a:effectLst/>
              <a:latin typeface="ＭＳ ゴシック" panose="020B0609070205080204" pitchFamily="49" charset="-128"/>
              <a:ea typeface="ＭＳ ゴシック" panose="020B0609070205080204" pitchFamily="49" charset="-128"/>
              <a:cs typeface="+mj-cs"/>
            </a:rPr>
            <a:t>」と回答した男性（</a:t>
          </a:r>
          <a:r>
            <a:rPr lang="en-US" altLang="ja-JP" sz="1000" b="0" i="0" baseline="0">
              <a:effectLst/>
              <a:latin typeface="ＭＳ ゴシック" panose="020B0609070205080204" pitchFamily="49" charset="-128"/>
              <a:ea typeface="ＭＳ ゴシック" panose="020B0609070205080204" pitchFamily="49" charset="-128"/>
              <a:cs typeface="+mj-cs"/>
            </a:rPr>
            <a:t>44.9</a:t>
          </a:r>
          <a:r>
            <a:rPr lang="ja-JP" altLang="ja-JP" sz="1000" b="0" i="0" baseline="0">
              <a:effectLst/>
              <a:latin typeface="ＭＳ ゴシック" panose="020B0609070205080204" pitchFamily="49" charset="-128"/>
              <a:ea typeface="ＭＳ ゴシック" panose="020B0609070205080204" pitchFamily="49" charset="-128"/>
              <a:cs typeface="+mj-cs"/>
            </a:rPr>
            <a:t>％）は、女性（</a:t>
          </a:r>
          <a:r>
            <a:rPr lang="en-US" altLang="ja-JP" sz="1000" b="0" i="0" baseline="0">
              <a:effectLst/>
              <a:latin typeface="ＭＳ ゴシック" panose="020B0609070205080204" pitchFamily="49" charset="-128"/>
              <a:ea typeface="ＭＳ ゴシック" panose="020B0609070205080204" pitchFamily="49" charset="-128"/>
              <a:cs typeface="+mj-cs"/>
            </a:rPr>
            <a:t>41.4</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3.5</a:t>
          </a:r>
          <a:r>
            <a:rPr lang="ja-JP" altLang="ja-JP" sz="1000" b="0" i="0" baseline="0">
              <a:effectLst/>
              <a:latin typeface="ＭＳ ゴシック" panose="020B0609070205080204" pitchFamily="49" charset="-128"/>
              <a:ea typeface="ＭＳ ゴシック" panose="020B0609070205080204" pitchFamily="49" charset="-128"/>
              <a:cs typeface="+mj-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2424</xdr:row>
      <xdr:rowOff>47625</xdr:rowOff>
    </xdr:from>
    <xdr:to>
      <xdr:col>13</xdr:col>
      <xdr:colOff>0</xdr:colOff>
      <xdr:row>2429</xdr:row>
      <xdr:rowOff>57150</xdr:rowOff>
    </xdr:to>
    <xdr:sp macro="" textlink="">
      <xdr:nvSpPr>
        <xdr:cNvPr id="254" name="Text Box 1075">
          <a:extLst>
            <a:ext uri="{FF2B5EF4-FFF2-40B4-BE49-F238E27FC236}">
              <a16:creationId xmlns:a16="http://schemas.microsoft.com/office/drawing/2014/main" id="{2A5BA446-6695-4678-806E-5941495D8616}"/>
            </a:ext>
          </a:extLst>
        </xdr:cNvPr>
        <xdr:cNvSpPr txBox="1">
          <a:spLocks noChangeArrowheads="1"/>
        </xdr:cNvSpPr>
      </xdr:nvSpPr>
      <xdr:spPr bwMode="auto">
        <a:xfrm>
          <a:off x="104776" y="370208175"/>
          <a:ext cx="5800724" cy="771525"/>
        </a:xfrm>
        <a:prstGeom prst="rect">
          <a:avLst/>
        </a:prstGeom>
        <a:noFill/>
        <a:ln>
          <a:noFill/>
        </a:ln>
        <a:extLst/>
      </xdr:spPr>
      <xdr:style>
        <a:lnRef idx="0">
          <a:scrgbClr r="0" g="0" b="0"/>
        </a:lnRef>
        <a:fillRef idx="1001">
          <a:schemeClr val="lt1"/>
        </a:fillRef>
        <a:effectRef idx="0">
          <a:scrgbClr r="0" g="0" b="0"/>
        </a:effectRef>
        <a:fontRef idx="major"/>
      </xdr:style>
      <xdr:txBody>
        <a:bodyPr vertOverflow="clip" wrap="square" lIns="27432" tIns="18288" rIns="0" bIns="18288"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⑥携帯電話やスマートフォンで、子どもと通話以外にどのような使い方をしているかについては</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「ＬＩＮＥ」（</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78.5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73.5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5.0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ＭＳ ゴシック" panose="020B0609070205080204" pitchFamily="49" charset="-128"/>
              <a:ea typeface="ＭＳ ゴシック" panose="020B0609070205080204" pitchFamily="49" charset="-128"/>
              <a:cs typeface="+mj-cs"/>
            </a:rPr>
            <a:t>「ＬＩＮＥ」と回答した</a:t>
          </a:r>
          <a:r>
            <a:rPr lang="ja-JP" altLang="en-US" sz="1000" b="0" i="0" baseline="0">
              <a:effectLst/>
              <a:latin typeface="ＭＳ ゴシック" panose="020B0609070205080204" pitchFamily="49" charset="-128"/>
              <a:ea typeface="ＭＳ ゴシック" panose="020B0609070205080204" pitchFamily="49" charset="-128"/>
              <a:cs typeface="+mj-cs"/>
            </a:rPr>
            <a:t>男性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79.8</a:t>
          </a:r>
          <a:r>
            <a:rPr lang="ja-JP" altLang="ja-JP" sz="1000" b="0" i="0" baseline="0">
              <a:effectLst/>
              <a:latin typeface="ＭＳ ゴシック" panose="020B0609070205080204" pitchFamily="49" charset="-128"/>
              <a:ea typeface="ＭＳ ゴシック" panose="020B0609070205080204" pitchFamily="49" charset="-128"/>
              <a:cs typeface="+mj-cs"/>
            </a:rPr>
            <a:t>％）は、</a:t>
          </a:r>
          <a:r>
            <a:rPr lang="ja-JP" altLang="en-US" sz="1000" b="0" i="0" baseline="0">
              <a:effectLst/>
              <a:latin typeface="ＭＳ ゴシック" panose="020B0609070205080204" pitchFamily="49" charset="-128"/>
              <a:ea typeface="ＭＳ ゴシック" panose="020B0609070205080204" pitchFamily="49" charset="-128"/>
              <a:cs typeface="+mj-cs"/>
            </a:rPr>
            <a:t>女性</a:t>
          </a:r>
          <a:r>
            <a:rPr lang="ja-JP" altLang="ja-JP" sz="1000" b="0" i="0" baseline="0">
              <a:effectLst/>
              <a:latin typeface="ＭＳ ゴシック" panose="020B0609070205080204" pitchFamily="49" charset="-128"/>
              <a:ea typeface="ＭＳ ゴシック" panose="020B0609070205080204" pitchFamily="49" charset="-128"/>
              <a:cs typeface="+mj-cs"/>
            </a:rPr>
            <a:t>（</a:t>
          </a:r>
          <a:r>
            <a:rPr lang="en-US" altLang="ja-JP" sz="1000" b="0" i="0" baseline="0">
              <a:effectLst/>
              <a:latin typeface="ＭＳ ゴシック" panose="020B0609070205080204" pitchFamily="49" charset="-128"/>
              <a:ea typeface="ＭＳ ゴシック" panose="020B0609070205080204" pitchFamily="49" charset="-128"/>
              <a:cs typeface="+mj-cs"/>
            </a:rPr>
            <a:t>78.2</a:t>
          </a:r>
          <a:r>
            <a:rPr lang="ja-JP" altLang="ja-JP" sz="1000" b="0" i="0" baseline="0">
              <a:effectLst/>
              <a:latin typeface="ＭＳ ゴシック" panose="020B0609070205080204" pitchFamily="49" charset="-128"/>
              <a:ea typeface="ＭＳ ゴシック" panose="020B0609070205080204" pitchFamily="49" charset="-128"/>
              <a:cs typeface="+mj-cs"/>
            </a:rPr>
            <a:t>％）より</a:t>
          </a:r>
          <a:r>
            <a:rPr lang="en-US" altLang="ja-JP" sz="1000" b="0" i="0" baseline="0">
              <a:effectLst/>
              <a:latin typeface="ＭＳ ゴシック" panose="020B0609070205080204" pitchFamily="49" charset="-128"/>
              <a:ea typeface="ＭＳ ゴシック" panose="020B0609070205080204" pitchFamily="49" charset="-128"/>
              <a:cs typeface="+mj-cs"/>
            </a:rPr>
            <a:t>1.6</a:t>
          </a:r>
          <a:r>
            <a:rPr lang="ja-JP" altLang="ja-JP" sz="1000" b="0" i="0" baseline="0">
              <a:effectLst/>
              <a:latin typeface="ＭＳ ゴシック" panose="020B0609070205080204" pitchFamily="49" charset="-128"/>
              <a:ea typeface="ＭＳ ゴシック" panose="020B0609070205080204" pitchFamily="49" charset="-128"/>
              <a:cs typeface="+mj-cs"/>
            </a:rPr>
            <a:t>ポイント</a:t>
          </a:r>
          <a:r>
            <a:rPr lang="ja-JP" altLang="en-US" sz="1000" b="0" i="0" baseline="0">
              <a:effectLst/>
              <a:latin typeface="ＭＳ ゴシック" panose="020B0609070205080204" pitchFamily="49" charset="-128"/>
              <a:ea typeface="ＭＳ ゴシック" panose="020B0609070205080204" pitchFamily="49" charset="-128"/>
              <a:cs typeface="+mj-cs"/>
            </a:rPr>
            <a:t>男性の方が高い</a:t>
          </a:r>
          <a:r>
            <a:rPr lang="ja-JP" altLang="ja-JP" sz="1000" b="0" i="0" baseline="0">
              <a:effectLst/>
              <a:latin typeface="ＭＳ ゴシック" panose="020B0609070205080204" pitchFamily="49" charset="-128"/>
              <a:ea typeface="ＭＳ ゴシック" panose="020B0609070205080204" pitchFamily="49" charset="-128"/>
              <a:cs typeface="+mj-cs"/>
            </a:rPr>
            <a:t>。</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9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900"/>
            </a:lnSpc>
            <a:defRPr sz="1000"/>
          </a:pP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3688</xdr:row>
      <xdr:rowOff>28575</xdr:rowOff>
    </xdr:from>
    <xdr:to>
      <xdr:col>13</xdr:col>
      <xdr:colOff>19050</xdr:colOff>
      <xdr:row>3701</xdr:row>
      <xdr:rowOff>66675</xdr:rowOff>
    </xdr:to>
    <xdr:graphicFrame macro="">
      <xdr:nvGraphicFramePr>
        <xdr:cNvPr id="66687732" name="グラフ 1263">
          <a:extLst>
            <a:ext uri="{FF2B5EF4-FFF2-40B4-BE49-F238E27FC236}">
              <a16:creationId xmlns:a16="http://schemas.microsoft.com/office/drawing/2014/main" id="{1778A8C5-101D-470B-91CA-15103DDE97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9"/>
        </a:graphicData>
      </a:graphic>
    </xdr:graphicFrame>
    <xdr:clientData/>
  </xdr:twoCellAnchor>
  <xdr:twoCellAnchor>
    <xdr:from>
      <xdr:col>1</xdr:col>
      <xdr:colOff>9525</xdr:colOff>
      <xdr:row>3703</xdr:row>
      <xdr:rowOff>28575</xdr:rowOff>
    </xdr:from>
    <xdr:to>
      <xdr:col>13</xdr:col>
      <xdr:colOff>38100</xdr:colOff>
      <xdr:row>3716</xdr:row>
      <xdr:rowOff>66675</xdr:rowOff>
    </xdr:to>
    <xdr:graphicFrame macro="">
      <xdr:nvGraphicFramePr>
        <xdr:cNvPr id="66687733" name="グラフ 1263">
          <a:extLst>
            <a:ext uri="{FF2B5EF4-FFF2-40B4-BE49-F238E27FC236}">
              <a16:creationId xmlns:a16="http://schemas.microsoft.com/office/drawing/2014/main" id="{02E66BCD-8B2C-4EC4-938F-CFE77C359F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0"/>
        </a:graphicData>
      </a:graphic>
    </xdr:graphicFrame>
    <xdr:clientData/>
  </xdr:twoCellAnchor>
  <xdr:twoCellAnchor>
    <xdr:from>
      <xdr:col>1</xdr:col>
      <xdr:colOff>19050</xdr:colOff>
      <xdr:row>156</xdr:row>
      <xdr:rowOff>38100</xdr:rowOff>
    </xdr:from>
    <xdr:to>
      <xdr:col>13</xdr:col>
      <xdr:colOff>28575</xdr:colOff>
      <xdr:row>166</xdr:row>
      <xdr:rowOff>95250</xdr:rowOff>
    </xdr:to>
    <xdr:graphicFrame macro="">
      <xdr:nvGraphicFramePr>
        <xdr:cNvPr id="66687734" name="グラフ 1291">
          <a:extLst>
            <a:ext uri="{FF2B5EF4-FFF2-40B4-BE49-F238E27FC236}">
              <a16:creationId xmlns:a16="http://schemas.microsoft.com/office/drawing/2014/main" id="{1A8D97B7-7919-44C6-BB7E-36CF1589A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1"/>
        </a:graphicData>
      </a:graphic>
    </xdr:graphicFrame>
    <xdr:clientData/>
  </xdr:twoCellAnchor>
  <xdr:twoCellAnchor>
    <xdr:from>
      <xdr:col>7</xdr:col>
      <xdr:colOff>504826</xdr:colOff>
      <xdr:row>1362</xdr:row>
      <xdr:rowOff>1</xdr:rowOff>
    </xdr:from>
    <xdr:to>
      <xdr:col>13</xdr:col>
      <xdr:colOff>1</xdr:colOff>
      <xdr:row>1408</xdr:row>
      <xdr:rowOff>0</xdr:rowOff>
    </xdr:to>
    <xdr:graphicFrame macro="">
      <xdr:nvGraphicFramePr>
        <xdr:cNvPr id="66687767" name="グラフ 1239">
          <a:extLst>
            <a:ext uri="{FF2B5EF4-FFF2-40B4-BE49-F238E27FC236}">
              <a16:creationId xmlns:a16="http://schemas.microsoft.com/office/drawing/2014/main" id="{045C437B-ADF8-45D9-9856-921232C499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2"/>
        </a:graphicData>
      </a:graphic>
    </xdr:graphicFrame>
    <xdr:clientData/>
  </xdr:twoCellAnchor>
  <xdr:twoCellAnchor>
    <xdr:from>
      <xdr:col>1</xdr:col>
      <xdr:colOff>0</xdr:colOff>
      <xdr:row>2197</xdr:row>
      <xdr:rowOff>0</xdr:rowOff>
    </xdr:from>
    <xdr:to>
      <xdr:col>13</xdr:col>
      <xdr:colOff>0</xdr:colOff>
      <xdr:row>2208</xdr:row>
      <xdr:rowOff>9525</xdr:rowOff>
    </xdr:to>
    <xdr:graphicFrame macro="">
      <xdr:nvGraphicFramePr>
        <xdr:cNvPr id="66687785" name="グラフ 1260">
          <a:extLst>
            <a:ext uri="{FF2B5EF4-FFF2-40B4-BE49-F238E27FC236}">
              <a16:creationId xmlns:a16="http://schemas.microsoft.com/office/drawing/2014/main" id="{8EEB33D6-4D71-4DC8-BE84-79F973BEAA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3"/>
        </a:graphicData>
      </a:graphic>
    </xdr:graphicFrame>
    <xdr:clientData/>
  </xdr:twoCellAnchor>
  <xdr:twoCellAnchor>
    <xdr:from>
      <xdr:col>1</xdr:col>
      <xdr:colOff>0</xdr:colOff>
      <xdr:row>415</xdr:row>
      <xdr:rowOff>0</xdr:rowOff>
    </xdr:from>
    <xdr:to>
      <xdr:col>13</xdr:col>
      <xdr:colOff>19050</xdr:colOff>
      <xdr:row>427</xdr:row>
      <xdr:rowOff>0</xdr:rowOff>
    </xdr:to>
    <xdr:graphicFrame macro="">
      <xdr:nvGraphicFramePr>
        <xdr:cNvPr id="255" name="グラフ 1056">
          <a:extLst>
            <a:ext uri="{FF2B5EF4-FFF2-40B4-BE49-F238E27FC236}">
              <a16:creationId xmlns:a16="http://schemas.microsoft.com/office/drawing/2014/main" id="{E234BDA1-0955-4605-8502-8792212C0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4"/>
        </a:graphicData>
      </a:graphic>
    </xdr:graphicFrame>
    <xdr:clientData/>
  </xdr:twoCellAnchor>
  <xdr:twoCellAnchor>
    <xdr:from>
      <xdr:col>1</xdr:col>
      <xdr:colOff>0</xdr:colOff>
      <xdr:row>428</xdr:row>
      <xdr:rowOff>0</xdr:rowOff>
    </xdr:from>
    <xdr:to>
      <xdr:col>13</xdr:col>
      <xdr:colOff>19050</xdr:colOff>
      <xdr:row>440</xdr:row>
      <xdr:rowOff>0</xdr:rowOff>
    </xdr:to>
    <xdr:graphicFrame macro="">
      <xdr:nvGraphicFramePr>
        <xdr:cNvPr id="256" name="グラフ 1056">
          <a:extLst>
            <a:ext uri="{FF2B5EF4-FFF2-40B4-BE49-F238E27FC236}">
              <a16:creationId xmlns:a16="http://schemas.microsoft.com/office/drawing/2014/main" id="{B6DF50C3-6029-413F-9439-C16B5F02F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5"/>
        </a:graphicData>
      </a:graphic>
    </xdr:graphicFrame>
    <xdr:clientData/>
  </xdr:twoCellAnchor>
  <xdr:twoCellAnchor>
    <xdr:from>
      <xdr:col>1</xdr:col>
      <xdr:colOff>7938</xdr:colOff>
      <xdr:row>455</xdr:row>
      <xdr:rowOff>15876</xdr:rowOff>
    </xdr:from>
    <xdr:to>
      <xdr:col>13</xdr:col>
      <xdr:colOff>1588</xdr:colOff>
      <xdr:row>466</xdr:row>
      <xdr:rowOff>82550</xdr:rowOff>
    </xdr:to>
    <xdr:graphicFrame macro="">
      <xdr:nvGraphicFramePr>
        <xdr:cNvPr id="258" name="グラフ 1297">
          <a:extLst>
            <a:ext uri="{FF2B5EF4-FFF2-40B4-BE49-F238E27FC236}">
              <a16:creationId xmlns:a16="http://schemas.microsoft.com/office/drawing/2014/main" id="{69FFB3F9-C228-475B-B333-882233BA1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ln>
          <a:noFill/>
        </a:ln>
        <a:extLst/>
      </a:spPr>
      <a:bodyPr vertOverflow="clip" wrap="square" lIns="27432" tIns="18288" rIns="0" bIns="18288" anchor="t" upright="1"/>
      <a:lstStyle>
        <a:defPPr marL="0" marR="0" indent="0" algn="l" defTabSz="914400" rtl="0" eaLnBrk="1" fontAlgn="auto" latinLnBrk="0" hangingPunct="1">
          <a:lnSpc>
            <a:spcPts val="1000"/>
          </a:lnSpc>
          <a:spcBef>
            <a:spcPts val="0"/>
          </a:spcBef>
          <a:spcAft>
            <a:spcPts val="0"/>
          </a:spcAft>
          <a:buClrTx/>
          <a:buSzTx/>
          <a:buFontTx/>
          <a:buNone/>
          <a:tabLst/>
          <a:defRPr kumimoji="1" sz="1000">
            <a:effectLst/>
            <a:latin typeface="ＭＳ ゴシック" panose="020B0609070205080204" pitchFamily="49" charset="-128"/>
            <a:ea typeface="ＭＳ ゴシック" panose="020B0609070205080204" pitchFamily="49" charset="-128"/>
            <a:cs typeface="+mj-cs"/>
          </a:defRPr>
        </a:defPPr>
      </a:lstStyle>
      <a:style>
        <a:lnRef idx="0">
          <a:scrgbClr r="0" g="0" b="0"/>
        </a:lnRef>
        <a:fillRef idx="1001">
          <a:schemeClr val="lt1"/>
        </a:fillRef>
        <a:effectRef idx="0">
          <a:scrgbClr r="0" g="0" b="0"/>
        </a:effectRef>
        <a:fontRef idx="major"/>
      </a: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000"/>
  <sheetViews>
    <sheetView tabSelected="1" view="pageBreakPreview" topLeftCell="A3960" zoomScale="85" zoomScaleNormal="100" zoomScaleSheetLayoutView="85" workbookViewId="0">
      <selection activeCell="H3980" sqref="H3980"/>
    </sheetView>
  </sheetViews>
  <sheetFormatPr defaultColWidth="9.36328125" defaultRowHeight="11.6" x14ac:dyDescent="0.2"/>
  <cols>
    <col min="1" max="1" width="1.81640625" style="1" customWidth="1"/>
    <col min="2" max="2" width="9.81640625" style="1" customWidth="1"/>
    <col min="3" max="7" width="8.81640625" style="1" customWidth="1"/>
    <col min="8" max="8" width="9.36328125" style="1"/>
    <col min="9" max="12" width="8.81640625" style="1" customWidth="1"/>
    <col min="13" max="13" width="2.81640625" style="1" customWidth="1"/>
    <col min="14" max="14" width="1.81640625" style="1" customWidth="1"/>
    <col min="15" max="16384" width="9.36328125" style="1"/>
  </cols>
  <sheetData>
    <row r="1" spans="2:13" ht="18.75" customHeight="1" x14ac:dyDescent="0.2">
      <c r="B1" s="242" t="s">
        <v>405</v>
      </c>
      <c r="C1" s="242"/>
      <c r="D1" s="242"/>
      <c r="E1" s="242"/>
      <c r="F1" s="242"/>
      <c r="G1" s="242"/>
      <c r="H1" s="242"/>
      <c r="I1" s="242"/>
      <c r="J1" s="242"/>
      <c r="K1" s="242"/>
      <c r="L1" s="242"/>
      <c r="M1" s="242"/>
    </row>
    <row r="2" spans="2:13" ht="18.75" customHeight="1" x14ac:dyDescent="0.2">
      <c r="B2" s="11" t="s">
        <v>352</v>
      </c>
    </row>
    <row r="66" spans="2:13" x14ac:dyDescent="0.2">
      <c r="B66" s="8" t="s">
        <v>209</v>
      </c>
    </row>
    <row r="69" spans="2:13" ht="18.75" customHeight="1" x14ac:dyDescent="0.2">
      <c r="B69" s="11" t="s">
        <v>382</v>
      </c>
    </row>
    <row r="70" spans="2:13" ht="18.75" customHeight="1" x14ac:dyDescent="0.2"/>
    <row r="79" spans="2:13" x14ac:dyDescent="0.2">
      <c r="B79" s="94" t="s">
        <v>150</v>
      </c>
      <c r="C79" s="94"/>
      <c r="D79" s="94"/>
      <c r="E79" s="94"/>
      <c r="F79" s="94"/>
      <c r="G79" s="94"/>
      <c r="H79" s="94"/>
      <c r="I79" s="94"/>
      <c r="J79" s="94"/>
      <c r="K79" s="94"/>
      <c r="L79" s="94"/>
      <c r="M79" s="94"/>
    </row>
    <row r="80" spans="2:13" x14ac:dyDescent="0.2">
      <c r="B80" s="94"/>
      <c r="C80" s="94"/>
      <c r="D80" s="94"/>
      <c r="E80" s="94"/>
      <c r="F80" s="94"/>
      <c r="G80" s="94"/>
      <c r="H80" s="94"/>
      <c r="I80" s="94"/>
      <c r="J80" s="94"/>
      <c r="K80" s="94"/>
      <c r="L80" s="94"/>
      <c r="M80" s="94"/>
    </row>
    <row r="81" spans="2:13" x14ac:dyDescent="0.2">
      <c r="B81" s="94"/>
      <c r="C81" s="94"/>
      <c r="D81" s="94"/>
      <c r="E81" s="94"/>
      <c r="F81" s="94"/>
      <c r="G81" s="94"/>
      <c r="H81" s="94"/>
      <c r="I81" s="96" t="s">
        <v>392</v>
      </c>
      <c r="J81" s="94"/>
      <c r="K81" s="94"/>
      <c r="L81" s="94"/>
      <c r="M81" s="94"/>
    </row>
    <row r="82" spans="2:13" x14ac:dyDescent="0.2">
      <c r="B82" s="94"/>
      <c r="C82" s="94"/>
      <c r="D82" s="94"/>
      <c r="E82" s="94"/>
      <c r="F82" s="94"/>
      <c r="G82" s="94"/>
      <c r="H82" s="94"/>
      <c r="I82" s="97"/>
      <c r="J82" s="97"/>
      <c r="K82" s="97"/>
      <c r="L82" s="97"/>
      <c r="M82" s="98"/>
    </row>
    <row r="83" spans="2:13" x14ac:dyDescent="0.2">
      <c r="B83" s="94"/>
      <c r="C83" s="94"/>
      <c r="D83" s="94"/>
      <c r="E83" s="94"/>
      <c r="F83" s="94"/>
      <c r="G83" s="94"/>
      <c r="H83" s="94"/>
      <c r="I83" s="99" t="s">
        <v>594</v>
      </c>
      <c r="J83" s="123"/>
      <c r="K83" s="123"/>
      <c r="L83" s="123"/>
      <c r="M83" s="123">
        <v>1</v>
      </c>
    </row>
    <row r="84" spans="2:13" x14ac:dyDescent="0.2">
      <c r="B84" s="94"/>
      <c r="C84" s="94"/>
      <c r="D84" s="94"/>
      <c r="E84" s="94"/>
      <c r="F84" s="94"/>
      <c r="G84" s="94"/>
      <c r="H84" s="94"/>
      <c r="I84" s="102" t="s">
        <v>595</v>
      </c>
      <c r="J84" s="103"/>
      <c r="K84" s="103"/>
      <c r="L84" s="103"/>
      <c r="M84" s="103">
        <v>1</v>
      </c>
    </row>
    <row r="85" spans="2:13" x14ac:dyDescent="0.2">
      <c r="B85" s="94"/>
      <c r="C85" s="94"/>
      <c r="D85" s="94"/>
      <c r="E85" s="94"/>
      <c r="F85" s="94"/>
      <c r="G85" s="94"/>
      <c r="H85" s="94"/>
      <c r="I85" s="116" t="s">
        <v>161</v>
      </c>
      <c r="J85" s="123"/>
      <c r="K85" s="123"/>
      <c r="L85" s="124"/>
      <c r="M85" s="123">
        <v>2</v>
      </c>
    </row>
    <row r="86" spans="2:13" x14ac:dyDescent="0.2">
      <c r="B86" s="94"/>
      <c r="C86" s="94"/>
      <c r="D86" s="94"/>
      <c r="E86" s="94"/>
      <c r="F86" s="94"/>
      <c r="G86" s="94"/>
      <c r="H86" s="94"/>
      <c r="I86" s="99"/>
      <c r="J86" s="99"/>
      <c r="K86" s="99"/>
      <c r="L86" s="97"/>
      <c r="M86" s="98"/>
    </row>
    <row r="87" spans="2:13" x14ac:dyDescent="0.2">
      <c r="B87" s="94"/>
      <c r="C87" s="94"/>
      <c r="D87" s="94"/>
      <c r="E87" s="94"/>
      <c r="F87" s="94"/>
      <c r="G87" s="94"/>
      <c r="H87" s="94"/>
      <c r="I87" s="105" t="s">
        <v>395</v>
      </c>
      <c r="J87" s="97"/>
      <c r="K87" s="97"/>
      <c r="L87" s="97"/>
      <c r="M87" s="98"/>
    </row>
    <row r="88" spans="2:13" x14ac:dyDescent="0.2">
      <c r="B88" s="94"/>
      <c r="C88" s="94"/>
      <c r="D88" s="94"/>
      <c r="E88" s="94"/>
      <c r="F88" s="94"/>
      <c r="G88" s="94"/>
      <c r="H88" s="94"/>
      <c r="I88" s="105" t="s">
        <v>396</v>
      </c>
      <c r="J88" s="97"/>
      <c r="K88" s="97"/>
      <c r="L88" s="97"/>
      <c r="M88" s="98"/>
    </row>
    <row r="89" spans="2:13" x14ac:dyDescent="0.2">
      <c r="B89" s="94"/>
      <c r="C89" s="94"/>
      <c r="D89" s="94"/>
      <c r="E89" s="94"/>
      <c r="F89" s="94"/>
      <c r="G89" s="94"/>
      <c r="H89" s="94"/>
      <c r="I89" s="99"/>
      <c r="J89" s="97"/>
      <c r="K89" s="97"/>
      <c r="L89" s="97"/>
      <c r="M89" s="98"/>
    </row>
    <row r="90" spans="2:13" x14ac:dyDescent="0.2">
      <c r="B90" s="94"/>
      <c r="C90" s="94"/>
      <c r="D90" s="94"/>
      <c r="E90" s="94"/>
      <c r="F90" s="94"/>
      <c r="G90" s="94"/>
      <c r="H90" s="94"/>
      <c r="I90" s="100"/>
      <c r="J90" s="99"/>
      <c r="K90" s="99"/>
      <c r="L90" s="97"/>
      <c r="M90" s="98"/>
    </row>
    <row r="91" spans="2:13" x14ac:dyDescent="0.2">
      <c r="B91" s="94"/>
      <c r="C91" s="94"/>
      <c r="D91" s="94"/>
      <c r="E91" s="94"/>
      <c r="F91" s="94"/>
      <c r="G91" s="94"/>
      <c r="H91" s="94"/>
      <c r="I91" s="99"/>
      <c r="J91" s="99"/>
      <c r="K91" s="99"/>
      <c r="L91" s="97"/>
      <c r="M91" s="98"/>
    </row>
    <row r="92" spans="2:13" ht="12" customHeight="1" x14ac:dyDescent="0.2">
      <c r="B92" s="94"/>
      <c r="C92" s="94"/>
      <c r="D92" s="94"/>
      <c r="E92" s="94"/>
      <c r="F92" s="94"/>
      <c r="G92" s="94"/>
      <c r="H92" s="94"/>
      <c r="I92" s="101"/>
      <c r="J92" s="97"/>
      <c r="K92" s="97"/>
      <c r="L92" s="97"/>
      <c r="M92" s="98"/>
    </row>
    <row r="93" spans="2:13" x14ac:dyDescent="0.2">
      <c r="B93" s="94"/>
      <c r="C93" s="94"/>
      <c r="D93" s="94"/>
      <c r="E93" s="94"/>
      <c r="F93" s="94"/>
      <c r="G93" s="94"/>
      <c r="H93" s="94"/>
      <c r="I93" s="101"/>
      <c r="J93" s="97"/>
      <c r="K93" s="97"/>
      <c r="L93" s="97"/>
      <c r="M93" s="98"/>
    </row>
    <row r="94" spans="2:13" x14ac:dyDescent="0.2">
      <c r="B94" s="94"/>
      <c r="C94" s="94"/>
      <c r="D94" s="94"/>
      <c r="E94" s="94"/>
      <c r="F94" s="94"/>
      <c r="G94" s="94"/>
      <c r="H94" s="94"/>
      <c r="I94" s="100"/>
      <c r="J94" s="98"/>
      <c r="K94" s="98"/>
      <c r="L94" s="98"/>
      <c r="M94" s="98"/>
    </row>
    <row r="95" spans="2:13" x14ac:dyDescent="0.2">
      <c r="B95" s="94"/>
      <c r="C95" s="94"/>
      <c r="D95" s="94"/>
      <c r="E95" s="94"/>
      <c r="F95" s="94"/>
      <c r="G95" s="94"/>
      <c r="H95" s="94"/>
      <c r="I95" s="99"/>
      <c r="J95" s="97"/>
      <c r="K95" s="97"/>
      <c r="L95" s="97"/>
      <c r="M95" s="98"/>
    </row>
    <row r="96" spans="2:13" x14ac:dyDescent="0.2">
      <c r="B96" s="94"/>
      <c r="C96" s="94"/>
      <c r="D96" s="94"/>
      <c r="E96" s="94"/>
      <c r="F96" s="94"/>
      <c r="G96" s="94"/>
      <c r="H96" s="94"/>
    </row>
    <row r="97" spans="2:13" x14ac:dyDescent="0.2">
      <c r="B97" s="94"/>
      <c r="C97" s="94"/>
      <c r="D97" s="94"/>
      <c r="E97" s="94"/>
      <c r="F97" s="94"/>
      <c r="G97" s="94"/>
      <c r="H97" s="94"/>
    </row>
    <row r="98" spans="2:13" x14ac:dyDescent="0.2">
      <c r="B98" s="94"/>
      <c r="C98" s="94"/>
      <c r="D98" s="94"/>
      <c r="E98" s="94"/>
      <c r="F98" s="94"/>
      <c r="G98" s="94"/>
      <c r="H98" s="105"/>
      <c r="I98" s="94"/>
      <c r="J98" s="94"/>
      <c r="K98" s="94"/>
      <c r="L98" s="94"/>
      <c r="M98" s="94"/>
    </row>
    <row r="99" spans="2:13" x14ac:dyDescent="0.2">
      <c r="B99" s="94"/>
      <c r="C99" s="94"/>
      <c r="D99" s="94"/>
      <c r="E99" s="94"/>
      <c r="F99" s="94"/>
      <c r="G99" s="94"/>
      <c r="H99" s="94"/>
      <c r="J99" s="94"/>
      <c r="K99" s="94"/>
      <c r="L99" s="94"/>
      <c r="M99" s="94"/>
    </row>
    <row r="100" spans="2:13" x14ac:dyDescent="0.2">
      <c r="B100" s="94"/>
      <c r="C100" s="94"/>
      <c r="D100" s="94"/>
      <c r="E100" s="94"/>
      <c r="F100" s="94"/>
      <c r="G100" s="94"/>
      <c r="H100" s="94"/>
      <c r="J100" s="94"/>
      <c r="K100" s="94"/>
      <c r="L100" s="94"/>
      <c r="M100" s="94"/>
    </row>
    <row r="101" spans="2:13" x14ac:dyDescent="0.2">
      <c r="B101" s="94"/>
      <c r="C101" s="94"/>
      <c r="D101" s="94"/>
      <c r="E101" s="94"/>
      <c r="F101" s="94"/>
      <c r="G101" s="94"/>
      <c r="H101" s="94"/>
      <c r="I101" s="94"/>
      <c r="J101" s="94"/>
      <c r="K101" s="94"/>
      <c r="L101" s="94"/>
      <c r="M101" s="94"/>
    </row>
    <row r="102" spans="2:13" x14ac:dyDescent="0.2">
      <c r="B102" s="94"/>
      <c r="C102" s="94"/>
      <c r="D102" s="94"/>
      <c r="E102" s="94"/>
      <c r="F102" s="94"/>
      <c r="G102" s="94"/>
      <c r="H102" s="94"/>
      <c r="I102" s="94"/>
      <c r="J102" s="94"/>
      <c r="K102" s="94"/>
      <c r="L102" s="94"/>
      <c r="M102" s="94"/>
    </row>
    <row r="103" spans="2:13" x14ac:dyDescent="0.2">
      <c r="B103" s="94"/>
      <c r="C103" s="94"/>
      <c r="D103" s="94"/>
      <c r="E103" s="94"/>
      <c r="F103" s="94"/>
      <c r="G103" s="94"/>
      <c r="H103" s="94"/>
      <c r="I103" s="94"/>
      <c r="J103" s="94"/>
      <c r="K103" s="94"/>
      <c r="L103" s="94"/>
      <c r="M103" s="94"/>
    </row>
    <row r="104" spans="2:13" x14ac:dyDescent="0.2">
      <c r="B104" s="94"/>
      <c r="C104" s="94"/>
      <c r="D104" s="94"/>
      <c r="E104" s="94"/>
      <c r="F104" s="94"/>
      <c r="G104" s="94"/>
      <c r="H104" s="94"/>
      <c r="I104" s="94"/>
      <c r="J104" s="94"/>
      <c r="K104" s="94"/>
      <c r="L104" s="94"/>
      <c r="M104" s="94"/>
    </row>
    <row r="105" spans="2:13" x14ac:dyDescent="0.2">
      <c r="B105" s="94"/>
      <c r="C105" s="94"/>
      <c r="D105" s="94"/>
      <c r="E105" s="94"/>
      <c r="F105" s="94"/>
      <c r="G105" s="94"/>
      <c r="H105" s="94"/>
      <c r="I105" s="94"/>
      <c r="J105" s="94"/>
      <c r="K105" s="94"/>
      <c r="L105" s="94"/>
      <c r="M105" s="94"/>
    </row>
    <row r="106" spans="2:13" x14ac:dyDescent="0.2">
      <c r="B106" s="94"/>
      <c r="C106" s="94"/>
      <c r="D106" s="94"/>
      <c r="E106" s="94"/>
      <c r="F106" s="94"/>
      <c r="G106" s="94"/>
      <c r="H106" s="94"/>
      <c r="I106" s="94"/>
      <c r="J106" s="94"/>
      <c r="K106" s="94"/>
      <c r="L106" s="94"/>
      <c r="M106" s="94"/>
    </row>
    <row r="107" spans="2:13" x14ac:dyDescent="0.2">
      <c r="B107" s="94"/>
      <c r="C107" s="94"/>
      <c r="D107" s="94"/>
      <c r="E107" s="94"/>
      <c r="F107" s="94"/>
      <c r="G107" s="94"/>
      <c r="H107" s="94"/>
      <c r="I107" s="94"/>
      <c r="J107" s="94"/>
      <c r="K107" s="94"/>
      <c r="L107" s="94"/>
      <c r="M107" s="94"/>
    </row>
    <row r="108" spans="2:13" x14ac:dyDescent="0.2">
      <c r="B108" s="94"/>
      <c r="C108" s="94"/>
      <c r="D108" s="94"/>
      <c r="E108" s="94"/>
      <c r="F108" s="94"/>
      <c r="G108" s="94"/>
      <c r="H108" s="94"/>
      <c r="I108" s="94"/>
      <c r="J108" s="94"/>
      <c r="K108" s="94"/>
      <c r="L108" s="94"/>
      <c r="M108" s="94"/>
    </row>
    <row r="109" spans="2:13" x14ac:dyDescent="0.2">
      <c r="B109" s="94"/>
      <c r="C109" s="94"/>
      <c r="D109" s="94"/>
      <c r="E109" s="94"/>
      <c r="F109" s="94"/>
      <c r="G109" s="94"/>
      <c r="H109" s="94"/>
      <c r="I109" s="94"/>
      <c r="J109" s="94"/>
      <c r="K109" s="94"/>
      <c r="L109" s="94"/>
      <c r="M109" s="94"/>
    </row>
    <row r="110" spans="2:13" x14ac:dyDescent="0.2">
      <c r="B110" s="94"/>
      <c r="C110" s="94"/>
      <c r="D110" s="94"/>
      <c r="E110" s="94"/>
      <c r="F110" s="94"/>
      <c r="G110" s="94"/>
      <c r="H110" s="94"/>
      <c r="I110" s="94"/>
      <c r="J110" s="94"/>
      <c r="K110" s="94"/>
      <c r="L110" s="94"/>
      <c r="M110" s="94"/>
    </row>
    <row r="111" spans="2:13" x14ac:dyDescent="0.2">
      <c r="B111" s="94"/>
      <c r="C111" s="94"/>
      <c r="D111" s="94"/>
      <c r="E111" s="94"/>
      <c r="F111" s="94"/>
      <c r="G111" s="94"/>
      <c r="H111" s="94"/>
      <c r="I111" s="94"/>
      <c r="J111" s="94"/>
      <c r="K111" s="94"/>
      <c r="L111" s="94"/>
      <c r="M111" s="94"/>
    </row>
    <row r="112" spans="2:13" x14ac:dyDescent="0.2">
      <c r="B112" s="94"/>
      <c r="C112" s="94"/>
      <c r="D112" s="94"/>
      <c r="E112" s="94"/>
      <c r="F112" s="94"/>
      <c r="G112" s="94"/>
      <c r="H112" s="94"/>
      <c r="I112" s="94"/>
      <c r="J112" s="94"/>
      <c r="K112" s="94"/>
      <c r="L112" s="94"/>
      <c r="M112" s="94"/>
    </row>
    <row r="113" spans="2:13" x14ac:dyDescent="0.2">
      <c r="B113" s="94"/>
      <c r="C113" s="94"/>
      <c r="D113" s="94"/>
      <c r="E113" s="94"/>
      <c r="F113" s="94"/>
      <c r="G113" s="94"/>
      <c r="H113" s="94"/>
      <c r="I113" s="94"/>
      <c r="J113" s="94"/>
      <c r="K113" s="94"/>
      <c r="L113" s="94"/>
      <c r="M113" s="94"/>
    </row>
    <row r="114" spans="2:13" x14ac:dyDescent="0.2">
      <c r="B114" s="94"/>
      <c r="C114" s="94"/>
      <c r="D114" s="94"/>
      <c r="E114" s="94"/>
      <c r="F114" s="94"/>
      <c r="G114" s="94"/>
      <c r="H114" s="94"/>
      <c r="I114" s="94"/>
      <c r="J114" s="94"/>
      <c r="K114" s="94"/>
      <c r="L114" s="94"/>
      <c r="M114" s="94"/>
    </row>
    <row r="115" spans="2:13" x14ac:dyDescent="0.2">
      <c r="B115" s="94"/>
      <c r="C115" s="94"/>
      <c r="D115" s="94"/>
      <c r="E115" s="94"/>
      <c r="F115" s="94"/>
      <c r="G115" s="94"/>
      <c r="H115" s="94"/>
      <c r="I115" s="94"/>
      <c r="K115" s="94"/>
      <c r="L115" s="94"/>
      <c r="M115" s="94"/>
    </row>
    <row r="116" spans="2:13" x14ac:dyDescent="0.2">
      <c r="B116" s="94"/>
      <c r="C116" s="94"/>
      <c r="D116" s="94"/>
      <c r="E116" s="94"/>
      <c r="F116" s="94"/>
      <c r="G116" s="94"/>
      <c r="H116" s="94"/>
      <c r="I116" s="94"/>
      <c r="J116" s="94"/>
      <c r="K116" s="94"/>
      <c r="L116" s="94"/>
      <c r="M116" s="94"/>
    </row>
    <row r="117" spans="2:13" x14ac:dyDescent="0.2">
      <c r="B117" s="94"/>
      <c r="C117" s="94"/>
      <c r="D117" s="94"/>
      <c r="E117" s="94"/>
      <c r="F117" s="94"/>
      <c r="G117" s="94"/>
      <c r="H117" s="94"/>
      <c r="I117" s="94"/>
      <c r="J117" s="94"/>
      <c r="K117" s="94"/>
      <c r="L117" s="94"/>
      <c r="M117" s="94"/>
    </row>
    <row r="118" spans="2:13" x14ac:dyDescent="0.2">
      <c r="B118" s="2" t="s">
        <v>151</v>
      </c>
    </row>
    <row r="126" spans="2:13" x14ac:dyDescent="0.2">
      <c r="H126" s="105" t="s">
        <v>596</v>
      </c>
    </row>
    <row r="127" spans="2:13" x14ac:dyDescent="0.2">
      <c r="H127" s="9" t="s">
        <v>597</v>
      </c>
    </row>
    <row r="129" spans="2:9" x14ac:dyDescent="0.2">
      <c r="H129" s="116" t="s">
        <v>393</v>
      </c>
      <c r="I129" s="124">
        <v>2</v>
      </c>
    </row>
    <row r="130" spans="2:9" x14ac:dyDescent="0.2">
      <c r="H130" s="116" t="s">
        <v>394</v>
      </c>
      <c r="I130" s="124">
        <v>1</v>
      </c>
    </row>
    <row r="131" spans="2:9" x14ac:dyDescent="0.2">
      <c r="H131" s="123" t="s">
        <v>491</v>
      </c>
      <c r="I131" s="122">
        <v>1</v>
      </c>
    </row>
    <row r="132" spans="2:9" x14ac:dyDescent="0.2">
      <c r="H132" s="103" t="s">
        <v>598</v>
      </c>
      <c r="I132" s="234">
        <v>1</v>
      </c>
    </row>
    <row r="133" spans="2:9" x14ac:dyDescent="0.2">
      <c r="H133" s="116" t="s">
        <v>161</v>
      </c>
      <c r="I133" s="124">
        <v>5</v>
      </c>
    </row>
    <row r="137" spans="2:9" ht="18.75" customHeight="1" x14ac:dyDescent="0.2">
      <c r="B137" s="11" t="s">
        <v>383</v>
      </c>
    </row>
    <row r="138" spans="2:9" ht="18.75" customHeight="1" x14ac:dyDescent="0.2"/>
    <row r="156" spans="2:2" x14ac:dyDescent="0.2">
      <c r="B156" s="2" t="s">
        <v>188</v>
      </c>
    </row>
    <row r="168" spans="2:2" x14ac:dyDescent="0.2">
      <c r="B168" s="8" t="s">
        <v>220</v>
      </c>
    </row>
    <row r="181" spans="2:2" x14ac:dyDescent="0.2">
      <c r="B181" s="8" t="s">
        <v>94</v>
      </c>
    </row>
    <row r="193" spans="1:14" x14ac:dyDescent="0.2">
      <c r="B193" s="8" t="s">
        <v>95</v>
      </c>
    </row>
    <row r="206" spans="1:14" x14ac:dyDescent="0.2">
      <c r="A206" s="94"/>
      <c r="B206" s="96" t="s">
        <v>392</v>
      </c>
      <c r="C206" s="94"/>
      <c r="D206" s="94"/>
      <c r="E206" s="94"/>
      <c r="F206" s="94"/>
      <c r="G206" s="94"/>
      <c r="H206" s="94"/>
      <c r="I206" s="94"/>
      <c r="J206" s="94"/>
      <c r="K206" s="94"/>
      <c r="L206" s="94"/>
      <c r="M206" s="94"/>
      <c r="N206" s="94"/>
    </row>
    <row r="207" spans="1:14" x14ac:dyDescent="0.2">
      <c r="A207" s="94"/>
      <c r="B207" s="97"/>
      <c r="C207" s="97"/>
      <c r="D207" s="97"/>
      <c r="E207" s="106"/>
      <c r="F207" s="97"/>
      <c r="G207" s="97"/>
      <c r="H207" s="98"/>
      <c r="I207" s="98"/>
      <c r="J207" s="98"/>
      <c r="K207" s="94"/>
      <c r="L207" s="94"/>
      <c r="M207" s="94"/>
      <c r="N207" s="94"/>
    </row>
    <row r="208" spans="1:14" x14ac:dyDescent="0.2">
      <c r="A208" s="94"/>
      <c r="B208" s="99" t="s">
        <v>599</v>
      </c>
      <c r="C208" s="123"/>
      <c r="D208" s="123"/>
      <c r="E208" s="123"/>
      <c r="F208" s="123"/>
      <c r="G208" s="123"/>
      <c r="H208" s="123"/>
      <c r="I208" s="123"/>
      <c r="J208" s="123"/>
      <c r="K208" s="123">
        <v>1</v>
      </c>
      <c r="L208" s="94"/>
      <c r="M208" s="94"/>
      <c r="N208" s="94"/>
    </row>
    <row r="209" spans="1:14" x14ac:dyDescent="0.2">
      <c r="A209" s="94"/>
      <c r="B209" s="102" t="s">
        <v>600</v>
      </c>
      <c r="C209" s="103"/>
      <c r="D209" s="103"/>
      <c r="E209" s="103"/>
      <c r="F209" s="103"/>
      <c r="G209" s="103"/>
      <c r="H209" s="103"/>
      <c r="I209" s="103"/>
      <c r="J209" s="103"/>
      <c r="K209" s="103">
        <v>1</v>
      </c>
      <c r="L209" s="94"/>
      <c r="M209" s="94"/>
      <c r="N209" s="94"/>
    </row>
    <row r="210" spans="1:14" x14ac:dyDescent="0.2">
      <c r="A210" s="94"/>
      <c r="B210" s="99" t="s">
        <v>161</v>
      </c>
      <c r="C210" s="123"/>
      <c r="D210" s="123"/>
      <c r="E210" s="123"/>
      <c r="F210" s="123"/>
      <c r="G210" s="123"/>
      <c r="H210" s="123"/>
      <c r="I210" s="123"/>
      <c r="J210" s="123"/>
      <c r="K210" s="123">
        <v>2</v>
      </c>
      <c r="L210" s="94"/>
      <c r="M210" s="94"/>
      <c r="N210" s="94"/>
    </row>
    <row r="211" spans="1:14" x14ac:dyDescent="0.2">
      <c r="A211" s="94"/>
      <c r="B211" s="99"/>
      <c r="C211" s="123"/>
      <c r="D211" s="123"/>
      <c r="E211" s="123"/>
      <c r="F211" s="123"/>
      <c r="G211" s="123"/>
      <c r="H211" s="123"/>
      <c r="I211" s="123"/>
      <c r="J211" s="123"/>
      <c r="K211" s="123"/>
      <c r="L211" s="94"/>
      <c r="M211" s="94"/>
      <c r="N211" s="94"/>
    </row>
    <row r="212" spans="1:14" x14ac:dyDescent="0.2">
      <c r="A212" s="94"/>
      <c r="B212" s="99"/>
      <c r="C212" s="97"/>
      <c r="D212" s="97"/>
      <c r="E212" s="97"/>
      <c r="F212" s="97"/>
      <c r="G212" s="97"/>
      <c r="H212" s="98"/>
      <c r="I212" s="98"/>
      <c r="J212" s="98"/>
      <c r="K212" s="98"/>
      <c r="L212" s="94"/>
      <c r="M212" s="94"/>
      <c r="N212" s="94"/>
    </row>
    <row r="213" spans="1:14" x14ac:dyDescent="0.2">
      <c r="A213" s="94"/>
      <c r="B213" s="99" t="s">
        <v>397</v>
      </c>
      <c r="L213" s="94"/>
      <c r="M213" s="94"/>
      <c r="N213" s="94"/>
    </row>
    <row r="214" spans="1:14" x14ac:dyDescent="0.2">
      <c r="A214" s="94"/>
      <c r="L214" s="94"/>
      <c r="M214" s="94"/>
      <c r="N214" s="94"/>
    </row>
    <row r="215" spans="1:14" x14ac:dyDescent="0.2">
      <c r="A215" s="94"/>
      <c r="L215" s="94"/>
      <c r="M215" s="94"/>
      <c r="N215" s="94"/>
    </row>
    <row r="216" spans="1:14" x14ac:dyDescent="0.2">
      <c r="A216" s="94"/>
      <c r="B216" s="99"/>
      <c r="C216" s="97"/>
      <c r="D216" s="97"/>
      <c r="E216" s="97"/>
      <c r="F216" s="97"/>
      <c r="G216" s="97"/>
      <c r="H216" s="98"/>
      <c r="I216" s="98"/>
      <c r="J216" s="98"/>
      <c r="K216" s="98"/>
      <c r="L216" s="94"/>
      <c r="M216" s="94"/>
      <c r="N216" s="94"/>
    </row>
    <row r="217" spans="1:14" x14ac:dyDescent="0.2">
      <c r="A217" s="94"/>
      <c r="C217" s="97"/>
      <c r="D217" s="97"/>
      <c r="E217" s="97"/>
      <c r="F217" s="97"/>
      <c r="G217" s="97"/>
      <c r="H217" s="98"/>
      <c r="I217" s="98"/>
      <c r="J217" s="98"/>
      <c r="K217" s="94"/>
      <c r="L217" s="94"/>
      <c r="M217" s="94"/>
      <c r="N217" s="94"/>
    </row>
    <row r="218" spans="1:14" x14ac:dyDescent="0.2">
      <c r="A218" s="94"/>
      <c r="B218" s="99"/>
      <c r="C218" s="97"/>
      <c r="D218" s="97"/>
      <c r="E218" s="97"/>
      <c r="F218" s="97"/>
      <c r="G218" s="97"/>
      <c r="H218" s="98"/>
      <c r="I218" s="98"/>
      <c r="J218" s="98"/>
      <c r="K218" s="94"/>
      <c r="L218" s="94"/>
      <c r="M218" s="94"/>
      <c r="N218" s="94"/>
    </row>
    <row r="244" spans="2:10" x14ac:dyDescent="0.2">
      <c r="B244" s="2" t="s">
        <v>188</v>
      </c>
      <c r="F244" s="243" t="s">
        <v>0</v>
      </c>
      <c r="G244" s="244"/>
      <c r="H244" s="244"/>
      <c r="I244" s="244"/>
      <c r="J244" s="8" t="s">
        <v>83</v>
      </c>
    </row>
    <row r="248" spans="2:10" ht="12" customHeight="1" x14ac:dyDescent="0.2"/>
    <row r="262" spans="8:8" x14ac:dyDescent="0.2">
      <c r="H262" s="8"/>
    </row>
    <row r="288" spans="2:12" x14ac:dyDescent="0.2">
      <c r="B288" s="66"/>
      <c r="C288" s="3"/>
      <c r="D288" s="3"/>
      <c r="E288" s="18"/>
      <c r="F288" s="3"/>
      <c r="G288" s="3"/>
      <c r="H288" s="3"/>
      <c r="I288" s="3"/>
      <c r="J288" s="3"/>
      <c r="K288" s="3"/>
      <c r="L288" s="3"/>
    </row>
    <row r="289" spans="1:14" x14ac:dyDescent="0.2">
      <c r="A289" s="94"/>
      <c r="B289" s="97"/>
      <c r="C289" s="98"/>
      <c r="D289" s="98"/>
      <c r="E289" s="106"/>
      <c r="F289" s="98"/>
      <c r="G289" s="98"/>
      <c r="H289" s="98"/>
      <c r="I289" s="98"/>
      <c r="J289" s="98"/>
      <c r="K289" s="98"/>
      <c r="L289" s="98"/>
      <c r="M289" s="94"/>
      <c r="N289" s="94"/>
    </row>
    <row r="290" spans="1:14" x14ac:dyDescent="0.2">
      <c r="A290" s="94"/>
      <c r="B290" s="96" t="s">
        <v>392</v>
      </c>
      <c r="C290" s="98"/>
      <c r="D290" s="98"/>
      <c r="E290" s="98"/>
      <c r="F290" s="98"/>
      <c r="G290" s="98"/>
      <c r="H290" s="107"/>
      <c r="I290" s="98"/>
      <c r="J290" s="98"/>
      <c r="K290" s="98"/>
      <c r="L290" s="98"/>
      <c r="M290" s="94"/>
      <c r="N290" s="94"/>
    </row>
    <row r="291" spans="1:14" x14ac:dyDescent="0.2">
      <c r="A291" s="94"/>
      <c r="B291" s="107"/>
      <c r="C291" s="98"/>
      <c r="D291" s="98"/>
      <c r="E291" s="98"/>
      <c r="F291" s="98"/>
      <c r="G291" s="98"/>
      <c r="H291" s="107"/>
      <c r="I291" s="98"/>
      <c r="J291" s="98"/>
      <c r="K291" s="98"/>
      <c r="L291" s="98"/>
      <c r="M291" s="94"/>
      <c r="N291" s="94"/>
    </row>
    <row r="292" spans="1:14" x14ac:dyDescent="0.2">
      <c r="A292" s="94"/>
      <c r="B292" s="107" t="s">
        <v>601</v>
      </c>
      <c r="C292" s="123"/>
      <c r="D292" s="123"/>
      <c r="E292" s="123"/>
      <c r="F292" s="123"/>
      <c r="G292" s="123"/>
      <c r="H292" s="107"/>
      <c r="I292" s="123">
        <v>1</v>
      </c>
      <c r="J292" s="98"/>
      <c r="K292" s="98"/>
      <c r="L292" s="98"/>
      <c r="M292" s="94"/>
      <c r="N292" s="94"/>
    </row>
    <row r="293" spans="1:14" x14ac:dyDescent="0.2">
      <c r="A293" s="94"/>
      <c r="B293" s="116" t="s">
        <v>602</v>
      </c>
      <c r="C293" s="123"/>
      <c r="D293" s="123"/>
      <c r="E293" s="123"/>
      <c r="F293" s="123"/>
      <c r="G293" s="123"/>
      <c r="H293" s="107"/>
      <c r="I293" s="123">
        <v>1</v>
      </c>
      <c r="J293" s="98"/>
      <c r="K293" s="98"/>
      <c r="L293" s="98"/>
      <c r="M293" s="94"/>
      <c r="N293" s="94"/>
    </row>
    <row r="294" spans="1:14" x14ac:dyDescent="0.2">
      <c r="A294" s="94"/>
      <c r="B294" s="116" t="s">
        <v>603</v>
      </c>
      <c r="C294" s="123"/>
      <c r="D294" s="123"/>
      <c r="E294" s="123"/>
      <c r="F294" s="123"/>
      <c r="G294" s="123"/>
      <c r="H294" s="107"/>
      <c r="I294" s="123">
        <v>1</v>
      </c>
      <c r="J294" s="98"/>
      <c r="K294" s="98"/>
      <c r="L294" s="98"/>
      <c r="M294" s="94"/>
      <c r="N294" s="94"/>
    </row>
    <row r="295" spans="1:14" x14ac:dyDescent="0.2">
      <c r="A295" s="94"/>
      <c r="B295" s="116" t="s">
        <v>604</v>
      </c>
      <c r="C295" s="123"/>
      <c r="D295" s="123"/>
      <c r="E295" s="123"/>
      <c r="F295" s="123"/>
      <c r="G295" s="123"/>
      <c r="H295" s="107"/>
      <c r="I295" s="123">
        <v>1</v>
      </c>
      <c r="J295" s="98"/>
      <c r="K295" s="98"/>
      <c r="L295" s="98"/>
      <c r="M295" s="94"/>
      <c r="N295" s="94"/>
    </row>
    <row r="296" spans="1:14" x14ac:dyDescent="0.2">
      <c r="A296" s="94"/>
      <c r="B296" s="116" t="s">
        <v>605</v>
      </c>
      <c r="C296" s="123"/>
      <c r="D296" s="123"/>
      <c r="E296" s="123"/>
      <c r="F296" s="123"/>
      <c r="G296" s="123"/>
      <c r="H296" s="107"/>
      <c r="I296" s="123">
        <v>1</v>
      </c>
      <c r="J296" s="145"/>
      <c r="K296" s="145"/>
      <c r="L296" s="145"/>
      <c r="M296" s="94"/>
      <c r="N296" s="94"/>
    </row>
    <row r="297" spans="1:14" x14ac:dyDescent="0.2">
      <c r="A297" s="94"/>
      <c r="B297" s="116" t="s">
        <v>606</v>
      </c>
      <c r="C297" s="123"/>
      <c r="D297" s="123"/>
      <c r="E297" s="123"/>
      <c r="F297" s="123"/>
      <c r="G297" s="123"/>
      <c r="H297" s="107"/>
      <c r="I297" s="123">
        <v>1</v>
      </c>
      <c r="J297" s="145"/>
      <c r="K297" s="145"/>
      <c r="L297" s="145"/>
      <c r="M297" s="94"/>
      <c r="N297" s="94"/>
    </row>
    <row r="298" spans="1:14" x14ac:dyDescent="0.2">
      <c r="A298" s="94"/>
      <c r="B298" s="116" t="s">
        <v>607</v>
      </c>
      <c r="C298" s="123"/>
      <c r="D298" s="123"/>
      <c r="E298" s="123"/>
      <c r="F298" s="123"/>
      <c r="G298" s="123"/>
      <c r="H298" s="107"/>
      <c r="I298" s="123">
        <v>1</v>
      </c>
      <c r="J298" s="98"/>
      <c r="K298" s="98"/>
      <c r="L298" s="98"/>
      <c r="M298" s="94"/>
      <c r="N298" s="94"/>
    </row>
    <row r="299" spans="1:14" x14ac:dyDescent="0.2">
      <c r="A299" s="94"/>
      <c r="B299" s="116" t="s">
        <v>608</v>
      </c>
      <c r="C299" s="108"/>
      <c r="D299" s="108"/>
      <c r="E299" s="108"/>
      <c r="F299" s="123"/>
      <c r="G299" s="123"/>
      <c r="H299" s="107"/>
      <c r="I299" s="123">
        <v>2</v>
      </c>
      <c r="J299" s="98"/>
      <c r="K299" s="98"/>
      <c r="L299" s="98"/>
      <c r="M299" s="94"/>
      <c r="N299" s="94"/>
    </row>
    <row r="300" spans="1:14" x14ac:dyDescent="0.2">
      <c r="A300" s="94"/>
      <c r="B300" s="116" t="s">
        <v>609</v>
      </c>
      <c r="C300" s="108"/>
      <c r="D300" s="108"/>
      <c r="E300" s="108"/>
      <c r="F300" s="123"/>
      <c r="G300" s="123"/>
      <c r="H300" s="107"/>
      <c r="I300" s="123">
        <v>1</v>
      </c>
      <c r="J300" s="98"/>
      <c r="K300" s="98"/>
      <c r="L300" s="98"/>
      <c r="M300" s="94"/>
      <c r="N300" s="94"/>
    </row>
    <row r="301" spans="1:14" x14ac:dyDescent="0.2">
      <c r="A301" s="94"/>
      <c r="B301" s="116" t="s">
        <v>610</v>
      </c>
      <c r="C301" s="108"/>
      <c r="D301" s="108"/>
      <c r="E301" s="108"/>
      <c r="F301" s="123"/>
      <c r="G301" s="123"/>
      <c r="H301" s="107"/>
      <c r="I301" s="123">
        <v>1</v>
      </c>
      <c r="J301" s="98"/>
      <c r="K301" s="98"/>
      <c r="L301" s="98"/>
      <c r="M301" s="94"/>
      <c r="N301" s="94"/>
    </row>
    <row r="302" spans="1:14" x14ac:dyDescent="0.2">
      <c r="A302" s="94"/>
      <c r="B302" s="116" t="s">
        <v>611</v>
      </c>
      <c r="C302" s="108"/>
      <c r="D302" s="108"/>
      <c r="E302" s="108"/>
      <c r="F302" s="123"/>
      <c r="G302" s="123"/>
      <c r="H302" s="107"/>
      <c r="I302" s="123">
        <v>2</v>
      </c>
      <c r="J302" s="98"/>
      <c r="K302" s="98"/>
      <c r="L302" s="98"/>
      <c r="M302" s="94"/>
      <c r="N302" s="94"/>
    </row>
    <row r="303" spans="1:14" x14ac:dyDescent="0.2">
      <c r="A303" s="94"/>
      <c r="B303" s="116" t="s">
        <v>612</v>
      </c>
      <c r="C303" s="108"/>
      <c r="D303" s="108"/>
      <c r="E303" s="108"/>
      <c r="F303" s="123"/>
      <c r="G303" s="123"/>
      <c r="H303" s="107"/>
      <c r="I303" s="123">
        <v>1</v>
      </c>
      <c r="J303" s="98"/>
      <c r="K303" s="98"/>
      <c r="L303" s="98"/>
      <c r="M303" s="94"/>
      <c r="N303" s="94"/>
    </row>
    <row r="304" spans="1:14" x14ac:dyDescent="0.2">
      <c r="A304" s="94"/>
      <c r="B304" s="116" t="s">
        <v>613</v>
      </c>
      <c r="C304" s="108"/>
      <c r="D304" s="108"/>
      <c r="E304" s="108"/>
      <c r="F304" s="123"/>
      <c r="G304" s="123"/>
      <c r="H304" s="107"/>
      <c r="I304" s="123">
        <v>1</v>
      </c>
      <c r="J304" s="98"/>
      <c r="K304" s="98"/>
      <c r="L304" s="98"/>
      <c r="M304" s="94"/>
      <c r="N304" s="94"/>
    </row>
    <row r="305" spans="1:14" x14ac:dyDescent="0.2">
      <c r="A305" s="94"/>
      <c r="B305" s="116" t="s">
        <v>614</v>
      </c>
      <c r="C305" s="108"/>
      <c r="D305" s="108"/>
      <c r="E305" s="108"/>
      <c r="F305" s="123"/>
      <c r="G305" s="123"/>
      <c r="H305" s="107"/>
      <c r="I305" s="123">
        <v>2</v>
      </c>
      <c r="J305" s="98"/>
      <c r="K305" s="98"/>
      <c r="L305" s="98"/>
      <c r="M305" s="94"/>
      <c r="N305" s="94"/>
    </row>
    <row r="306" spans="1:14" x14ac:dyDescent="0.2">
      <c r="A306" s="94"/>
      <c r="B306" s="116" t="s">
        <v>615</v>
      </c>
      <c r="C306" s="108"/>
      <c r="D306" s="108"/>
      <c r="E306" s="108"/>
      <c r="F306" s="123"/>
      <c r="G306" s="123"/>
      <c r="H306" s="107"/>
      <c r="I306" s="123">
        <v>2</v>
      </c>
      <c r="J306" s="98"/>
      <c r="K306" s="98"/>
      <c r="L306" s="98"/>
      <c r="M306" s="94"/>
      <c r="N306" s="94"/>
    </row>
    <row r="307" spans="1:14" x14ac:dyDescent="0.2">
      <c r="A307" s="94"/>
      <c r="B307" s="103" t="s">
        <v>616</v>
      </c>
      <c r="C307" s="109"/>
      <c r="D307" s="109"/>
      <c r="E307" s="109"/>
      <c r="F307" s="103"/>
      <c r="G307" s="103"/>
      <c r="H307" s="110"/>
      <c r="I307" s="103">
        <v>1</v>
      </c>
      <c r="J307" s="98"/>
      <c r="K307" s="98"/>
      <c r="L307" s="98"/>
      <c r="M307" s="94"/>
      <c r="N307" s="94"/>
    </row>
    <row r="308" spans="1:14" x14ac:dyDescent="0.2">
      <c r="A308" s="94"/>
      <c r="B308" s="108" t="s">
        <v>161</v>
      </c>
      <c r="C308" s="108"/>
      <c r="D308" s="108"/>
      <c r="E308" s="108"/>
      <c r="F308" s="123"/>
      <c r="G308" s="123"/>
      <c r="H308" s="107"/>
      <c r="I308" s="123">
        <v>20</v>
      </c>
      <c r="J308" s="98"/>
      <c r="K308" s="98"/>
      <c r="L308" s="98"/>
      <c r="M308" s="94"/>
      <c r="N308" s="94"/>
    </row>
    <row r="309" spans="1:14" x14ac:dyDescent="0.2">
      <c r="A309" s="94"/>
      <c r="B309" s="107"/>
      <c r="C309" s="111"/>
      <c r="D309" s="111"/>
      <c r="E309" s="111"/>
      <c r="F309" s="98"/>
      <c r="G309" s="98"/>
      <c r="H309" s="107"/>
      <c r="I309" s="98"/>
      <c r="J309" s="98"/>
      <c r="K309" s="98"/>
      <c r="L309" s="98"/>
      <c r="M309" s="94"/>
      <c r="N309" s="94"/>
    </row>
    <row r="310" spans="1:14" x14ac:dyDescent="0.2">
      <c r="A310" s="94"/>
      <c r="B310" s="99" t="s">
        <v>397</v>
      </c>
      <c r="C310" s="98"/>
      <c r="D310" s="98"/>
      <c r="E310" s="98"/>
      <c r="F310" s="98"/>
      <c r="G310" s="98"/>
      <c r="H310" s="97"/>
      <c r="I310" s="98"/>
      <c r="J310" s="98"/>
      <c r="K310" s="98"/>
      <c r="L310" s="98"/>
      <c r="M310" s="94"/>
      <c r="N310" s="94"/>
    </row>
    <row r="311" spans="1:14" x14ac:dyDescent="0.2">
      <c r="A311" s="94"/>
      <c r="B311" s="97"/>
      <c r="C311" s="98"/>
      <c r="D311" s="98"/>
      <c r="E311" s="98"/>
      <c r="F311" s="98"/>
      <c r="G311" s="98"/>
      <c r="H311" s="98"/>
      <c r="I311" s="98"/>
      <c r="J311" s="98"/>
      <c r="K311" s="98"/>
      <c r="L311" s="98"/>
      <c r="M311" s="94"/>
      <c r="N311" s="94"/>
    </row>
    <row r="327" spans="8:13" x14ac:dyDescent="0.2">
      <c r="H327" s="94"/>
      <c r="I327" s="94"/>
      <c r="J327" s="94"/>
      <c r="K327" s="94"/>
      <c r="L327" s="94"/>
      <c r="M327" s="94"/>
    </row>
    <row r="328" spans="8:13" x14ac:dyDescent="0.2">
      <c r="H328" s="96" t="s">
        <v>392</v>
      </c>
      <c r="I328" s="97"/>
      <c r="J328" s="97"/>
      <c r="K328" s="98"/>
      <c r="L328" s="97"/>
      <c r="M328" s="94"/>
    </row>
    <row r="329" spans="8:13" x14ac:dyDescent="0.2">
      <c r="H329" s="97"/>
      <c r="I329" s="97"/>
      <c r="J329" s="97"/>
      <c r="K329" s="97"/>
      <c r="L329" s="97"/>
      <c r="M329" s="94"/>
    </row>
    <row r="330" spans="8:13" x14ac:dyDescent="0.2">
      <c r="H330" s="103" t="s">
        <v>617</v>
      </c>
      <c r="I330" s="103"/>
      <c r="J330" s="103"/>
      <c r="K330" s="112"/>
      <c r="L330" s="103">
        <v>1</v>
      </c>
      <c r="M330" s="100"/>
    </row>
    <row r="331" spans="8:13" ht="12" customHeight="1" x14ac:dyDescent="0.2">
      <c r="H331" s="97" t="s">
        <v>161</v>
      </c>
      <c r="I331" s="97"/>
      <c r="J331" s="97"/>
      <c r="K331" s="97"/>
      <c r="L331" s="97">
        <v>1</v>
      </c>
      <c r="M331" s="100"/>
    </row>
    <row r="332" spans="8:13" x14ac:dyDescent="0.2">
      <c r="M332" s="100"/>
    </row>
    <row r="333" spans="8:13" x14ac:dyDescent="0.2">
      <c r="H333" s="98"/>
      <c r="I333" s="97"/>
      <c r="J333" s="97"/>
      <c r="K333" s="97"/>
      <c r="L333" s="97"/>
      <c r="M333" s="100"/>
    </row>
    <row r="334" spans="8:13" x14ac:dyDescent="0.2">
      <c r="H334" s="98" t="s">
        <v>510</v>
      </c>
      <c r="I334" s="98"/>
      <c r="J334" s="98"/>
      <c r="K334" s="98"/>
      <c r="L334" s="98"/>
      <c r="M334" s="100"/>
    </row>
    <row r="335" spans="8:13" x14ac:dyDescent="0.2">
      <c r="H335" s="94" t="s">
        <v>511</v>
      </c>
      <c r="I335" s="98"/>
      <c r="J335" s="98"/>
      <c r="K335" s="98"/>
      <c r="L335" s="98"/>
      <c r="M335" s="100"/>
    </row>
    <row r="336" spans="8:13" x14ac:dyDescent="0.2">
      <c r="H336" s="98"/>
      <c r="I336" s="98"/>
      <c r="J336" s="98"/>
      <c r="K336" s="98"/>
      <c r="L336" s="98"/>
      <c r="M336" s="94"/>
    </row>
    <row r="337" spans="8:13" x14ac:dyDescent="0.2">
      <c r="H337" s="94"/>
      <c r="I337" s="98"/>
      <c r="J337" s="98"/>
      <c r="K337" s="98"/>
      <c r="L337" s="98"/>
      <c r="M337" s="94"/>
    </row>
    <row r="338" spans="8:13" x14ac:dyDescent="0.2">
      <c r="H338" s="94"/>
      <c r="I338" s="94"/>
      <c r="J338" s="94"/>
      <c r="K338" s="94"/>
      <c r="L338" s="94"/>
      <c r="M338" s="94"/>
    </row>
    <row r="339" spans="8:13" x14ac:dyDescent="0.2">
      <c r="H339" s="94"/>
      <c r="I339" s="94"/>
      <c r="J339" s="94"/>
      <c r="K339" s="94"/>
      <c r="L339" s="94"/>
      <c r="M339" s="94"/>
    </row>
    <row r="340" spans="8:13" x14ac:dyDescent="0.2">
      <c r="H340" s="94"/>
      <c r="I340" s="94"/>
      <c r="J340" s="94"/>
      <c r="K340" s="94"/>
      <c r="L340" s="94"/>
      <c r="M340" s="94"/>
    </row>
    <row r="341" spans="8:13" x14ac:dyDescent="0.2">
      <c r="H341" s="94"/>
      <c r="I341" s="94"/>
      <c r="J341" s="94"/>
      <c r="K341" s="94"/>
      <c r="L341" s="94"/>
      <c r="M341" s="94"/>
    </row>
    <row r="342" spans="8:13" x14ac:dyDescent="0.2">
      <c r="H342" s="94"/>
      <c r="I342" s="94"/>
      <c r="J342" s="94"/>
      <c r="K342" s="94"/>
      <c r="L342" s="94"/>
      <c r="M342" s="94"/>
    </row>
    <row r="343" spans="8:13" x14ac:dyDescent="0.2">
      <c r="H343" s="94"/>
      <c r="I343" s="94"/>
      <c r="J343" s="94"/>
      <c r="K343" s="94"/>
      <c r="L343" s="94"/>
      <c r="M343" s="94"/>
    </row>
    <row r="344" spans="8:13" x14ac:dyDescent="0.2">
      <c r="H344" s="94"/>
      <c r="I344" s="94"/>
      <c r="J344" s="94"/>
      <c r="K344" s="94"/>
      <c r="L344" s="94"/>
      <c r="M344" s="94"/>
    </row>
    <row r="345" spans="8:13" x14ac:dyDescent="0.2">
      <c r="H345" s="94"/>
      <c r="I345" s="94"/>
      <c r="J345" s="94"/>
      <c r="K345" s="94"/>
      <c r="L345" s="94"/>
      <c r="M345" s="94"/>
    </row>
    <row r="346" spans="8:13" x14ac:dyDescent="0.2">
      <c r="H346" s="94"/>
      <c r="I346" s="94"/>
      <c r="J346" s="94"/>
      <c r="K346" s="94"/>
      <c r="L346" s="94"/>
      <c r="M346" s="94"/>
    </row>
    <row r="347" spans="8:13" x14ac:dyDescent="0.2">
      <c r="H347" s="94"/>
      <c r="I347" s="94"/>
      <c r="J347" s="94"/>
      <c r="K347" s="94"/>
      <c r="L347" s="94"/>
      <c r="M347" s="94"/>
    </row>
    <row r="348" spans="8:13" x14ac:dyDescent="0.2">
      <c r="H348" s="94"/>
      <c r="I348" s="94"/>
      <c r="J348" s="94"/>
      <c r="K348" s="94"/>
      <c r="L348" s="94"/>
      <c r="M348" s="94"/>
    </row>
    <row r="349" spans="8:13" x14ac:dyDescent="0.2">
      <c r="H349" s="94"/>
      <c r="I349" s="94"/>
      <c r="J349" s="94"/>
      <c r="K349" s="94"/>
      <c r="L349" s="94"/>
      <c r="M349" s="94"/>
    </row>
    <row r="350" spans="8:13" x14ac:dyDescent="0.2">
      <c r="H350" s="94"/>
      <c r="I350" s="94"/>
      <c r="J350" s="94"/>
      <c r="K350" s="94"/>
      <c r="L350" s="94"/>
      <c r="M350" s="94"/>
    </row>
    <row r="351" spans="8:13" x14ac:dyDescent="0.2">
      <c r="H351" s="94"/>
      <c r="I351" s="94"/>
      <c r="J351" s="94"/>
      <c r="K351" s="94"/>
      <c r="L351" s="94"/>
      <c r="M351" s="94"/>
    </row>
    <row r="352" spans="8:13" x14ac:dyDescent="0.2">
      <c r="H352" s="94"/>
      <c r="I352" s="94"/>
      <c r="J352" s="94"/>
      <c r="K352" s="94"/>
      <c r="L352" s="94"/>
      <c r="M352" s="94"/>
    </row>
    <row r="353" spans="8:13" x14ac:dyDescent="0.2">
      <c r="H353" s="94"/>
      <c r="I353" s="94"/>
      <c r="J353" s="94"/>
      <c r="K353" s="94"/>
      <c r="L353" s="94"/>
      <c r="M353" s="94"/>
    </row>
    <row r="354" spans="8:13" x14ac:dyDescent="0.2">
      <c r="H354" s="94"/>
      <c r="I354" s="94"/>
      <c r="J354" s="94"/>
      <c r="K354" s="94"/>
      <c r="L354" s="94"/>
      <c r="M354" s="94"/>
    </row>
    <row r="355" spans="8:13" x14ac:dyDescent="0.2">
      <c r="H355" s="94"/>
      <c r="I355" s="94"/>
      <c r="J355" s="94"/>
      <c r="K355" s="94"/>
      <c r="L355" s="94"/>
      <c r="M355" s="94"/>
    </row>
    <row r="356" spans="8:13" x14ac:dyDescent="0.2">
      <c r="H356" s="94"/>
      <c r="I356" s="94"/>
      <c r="J356" s="94"/>
      <c r="K356" s="94"/>
      <c r="L356" s="94"/>
      <c r="M356" s="94"/>
    </row>
    <row r="357" spans="8:13" x14ac:dyDescent="0.2">
      <c r="H357" s="94"/>
      <c r="I357" s="94"/>
      <c r="J357" s="94"/>
      <c r="K357" s="94"/>
      <c r="L357" s="94"/>
      <c r="M357" s="94"/>
    </row>
    <row r="358" spans="8:13" x14ac:dyDescent="0.2">
      <c r="H358" s="94"/>
      <c r="I358" s="94"/>
      <c r="J358" s="94"/>
      <c r="K358" s="94"/>
      <c r="L358" s="94"/>
      <c r="M358" s="94"/>
    </row>
    <row r="359" spans="8:13" x14ac:dyDescent="0.2">
      <c r="H359" s="94"/>
      <c r="I359" s="94"/>
      <c r="J359" s="94"/>
      <c r="K359" s="94"/>
      <c r="L359" s="94"/>
      <c r="M359" s="94"/>
    </row>
    <row r="360" spans="8:13" x14ac:dyDescent="0.2">
      <c r="H360" s="94"/>
      <c r="I360" s="94"/>
      <c r="J360" s="94"/>
      <c r="K360" s="94"/>
      <c r="L360" s="94"/>
      <c r="M360" s="94"/>
    </row>
    <row r="361" spans="8:13" x14ac:dyDescent="0.2">
      <c r="H361" s="94"/>
      <c r="I361" s="94"/>
      <c r="J361" s="94"/>
      <c r="K361" s="94"/>
      <c r="L361" s="94"/>
      <c r="M361" s="94"/>
    </row>
    <row r="362" spans="8:13" x14ac:dyDescent="0.2">
      <c r="H362" s="94"/>
      <c r="I362" s="94"/>
      <c r="J362" s="94"/>
      <c r="K362" s="94"/>
      <c r="L362" s="94"/>
      <c r="M362" s="94"/>
    </row>
    <row r="363" spans="8:13" x14ac:dyDescent="0.2">
      <c r="H363" s="94"/>
      <c r="I363" s="94"/>
      <c r="J363" s="94"/>
      <c r="K363" s="94"/>
      <c r="L363" s="94"/>
      <c r="M363" s="94"/>
    </row>
    <row r="390" spans="2:2" x14ac:dyDescent="0.2">
      <c r="B390" s="2" t="s">
        <v>188</v>
      </c>
    </row>
    <row r="403" spans="2:2" x14ac:dyDescent="0.2">
      <c r="B403" s="8" t="s">
        <v>220</v>
      </c>
    </row>
    <row r="415" spans="2:2" x14ac:dyDescent="0.2">
      <c r="B415" s="8" t="s">
        <v>97</v>
      </c>
    </row>
    <row r="428" spans="2:2" x14ac:dyDescent="0.2">
      <c r="B428" s="8" t="s">
        <v>96</v>
      </c>
    </row>
    <row r="442" spans="2:2" ht="18.75" customHeight="1" x14ac:dyDescent="0.2">
      <c r="B442" s="11" t="s">
        <v>384</v>
      </c>
    </row>
    <row r="455" spans="2:8" x14ac:dyDescent="0.2">
      <c r="B455" s="2" t="s">
        <v>188</v>
      </c>
    </row>
    <row r="456" spans="2:8" x14ac:dyDescent="0.2">
      <c r="H456" s="2"/>
    </row>
    <row r="468" spans="2:8" x14ac:dyDescent="0.2">
      <c r="B468" s="8" t="s">
        <v>337</v>
      </c>
    </row>
    <row r="469" spans="2:8" x14ac:dyDescent="0.2">
      <c r="H469" s="2"/>
    </row>
    <row r="492" spans="2:8" x14ac:dyDescent="0.2">
      <c r="B492" s="2"/>
      <c r="H492" s="2"/>
    </row>
    <row r="534" spans="2:9" x14ac:dyDescent="0.2">
      <c r="B534" s="2" t="s">
        <v>188</v>
      </c>
      <c r="H534" s="245" t="s">
        <v>337</v>
      </c>
      <c r="I534" s="245"/>
    </row>
    <row r="543" spans="2:9" x14ac:dyDescent="0.2">
      <c r="I543" s="8"/>
    </row>
    <row r="544" spans="2:9" x14ac:dyDescent="0.2">
      <c r="I544" s="8"/>
    </row>
    <row r="545" spans="9:9" x14ac:dyDescent="0.2">
      <c r="I545" s="8"/>
    </row>
    <row r="546" spans="9:9" x14ac:dyDescent="0.2">
      <c r="I546" s="146"/>
    </row>
    <row r="547" spans="9:9" x14ac:dyDescent="0.2">
      <c r="I547" s="146"/>
    </row>
    <row r="548" spans="9:9" x14ac:dyDescent="0.2">
      <c r="I548" s="146"/>
    </row>
    <row r="579" spans="1:13" x14ac:dyDescent="0.2">
      <c r="A579" s="94"/>
      <c r="B579" s="96" t="s">
        <v>392</v>
      </c>
      <c r="C579" s="97"/>
      <c r="D579" s="97"/>
      <c r="E579" s="97"/>
      <c r="F579" s="97"/>
      <c r="G579" s="97"/>
      <c r="H579" s="94"/>
      <c r="I579" s="94"/>
      <c r="J579" s="94"/>
      <c r="K579" s="94"/>
      <c r="L579" s="94"/>
      <c r="M579" s="94"/>
    </row>
    <row r="580" spans="1:13" x14ac:dyDescent="0.2">
      <c r="A580" s="94"/>
      <c r="B580" s="97"/>
      <c r="C580" s="97"/>
      <c r="D580" s="97"/>
      <c r="E580" s="97"/>
      <c r="F580" s="97"/>
      <c r="G580" s="97"/>
      <c r="H580" s="94"/>
      <c r="I580" s="94"/>
      <c r="J580" s="94"/>
      <c r="K580" s="94"/>
      <c r="L580" s="94"/>
      <c r="M580" s="94"/>
    </row>
    <row r="581" spans="1:13" x14ac:dyDescent="0.2">
      <c r="A581" s="94"/>
      <c r="B581" s="123" t="s">
        <v>618</v>
      </c>
      <c r="C581" s="123"/>
      <c r="D581" s="123"/>
      <c r="E581" s="123"/>
      <c r="F581" s="123"/>
      <c r="G581" s="123"/>
      <c r="H581" s="94"/>
      <c r="I581" s="94"/>
      <c r="J581" s="94"/>
      <c r="K581" s="94"/>
      <c r="L581" s="123">
        <v>1</v>
      </c>
      <c r="M581" s="94"/>
    </row>
    <row r="582" spans="1:13" x14ac:dyDescent="0.2">
      <c r="A582" s="94"/>
      <c r="B582" s="123" t="s">
        <v>619</v>
      </c>
      <c r="C582" s="123"/>
      <c r="D582" s="123"/>
      <c r="E582" s="123"/>
      <c r="F582" s="123"/>
      <c r="G582" s="123"/>
      <c r="H582" s="94"/>
      <c r="I582" s="94"/>
      <c r="J582" s="94"/>
      <c r="K582" s="94"/>
      <c r="L582" s="123">
        <v>1</v>
      </c>
      <c r="M582" s="94"/>
    </row>
    <row r="583" spans="1:13" x14ac:dyDescent="0.2">
      <c r="A583" s="94"/>
      <c r="B583" s="123" t="s">
        <v>620</v>
      </c>
      <c r="C583" s="123"/>
      <c r="D583" s="123"/>
      <c r="E583" s="123"/>
      <c r="F583" s="123"/>
      <c r="G583" s="123"/>
      <c r="H583" s="94"/>
      <c r="I583" s="94"/>
      <c r="J583" s="94"/>
      <c r="K583" s="94"/>
      <c r="L583" s="123">
        <v>1</v>
      </c>
      <c r="M583" s="94"/>
    </row>
    <row r="584" spans="1:13" x14ac:dyDescent="0.2">
      <c r="A584" s="94"/>
      <c r="B584" s="123" t="s">
        <v>621</v>
      </c>
      <c r="C584" s="123"/>
      <c r="D584" s="123"/>
      <c r="E584" s="123"/>
      <c r="F584" s="123"/>
      <c r="G584" s="123"/>
      <c r="H584" s="94"/>
      <c r="I584" s="94"/>
      <c r="J584" s="94"/>
      <c r="K584" s="94"/>
      <c r="L584" s="123">
        <v>1</v>
      </c>
      <c r="M584" s="94"/>
    </row>
    <row r="585" spans="1:13" x14ac:dyDescent="0.2">
      <c r="A585" s="94"/>
      <c r="B585" s="193" t="s">
        <v>622</v>
      </c>
      <c r="C585" s="99"/>
      <c r="D585" s="99"/>
      <c r="E585" s="99"/>
      <c r="F585" s="99"/>
      <c r="G585" s="123"/>
      <c r="H585" s="100"/>
      <c r="I585" s="101"/>
      <c r="J585" s="101"/>
      <c r="K585" s="101"/>
      <c r="L585" s="123">
        <v>1</v>
      </c>
      <c r="M585" s="101"/>
    </row>
    <row r="586" spans="1:13" x14ac:dyDescent="0.2">
      <c r="A586" s="94"/>
      <c r="B586" s="193" t="s">
        <v>623</v>
      </c>
      <c r="C586" s="99"/>
      <c r="D586" s="99"/>
      <c r="E586" s="99"/>
      <c r="F586" s="99"/>
      <c r="G586" s="123"/>
      <c r="H586" s="100"/>
      <c r="I586" s="101"/>
      <c r="J586" s="101"/>
      <c r="K586" s="101"/>
      <c r="L586" s="123">
        <v>1</v>
      </c>
      <c r="M586" s="101"/>
    </row>
    <row r="587" spans="1:13" x14ac:dyDescent="0.2">
      <c r="A587" s="94"/>
      <c r="B587" s="193" t="s">
        <v>624</v>
      </c>
      <c r="C587" s="99"/>
      <c r="D587" s="99"/>
      <c r="E587" s="99"/>
      <c r="F587" s="99"/>
      <c r="G587" s="123"/>
      <c r="H587" s="100"/>
      <c r="I587" s="101"/>
      <c r="J587" s="101"/>
      <c r="K587" s="101"/>
      <c r="L587" s="123">
        <v>1</v>
      </c>
      <c r="M587" s="101"/>
    </row>
    <row r="588" spans="1:13" ht="12" customHeight="1" x14ac:dyDescent="0.2">
      <c r="A588" s="94"/>
      <c r="B588" s="193" t="s">
        <v>625</v>
      </c>
      <c r="C588" s="99"/>
      <c r="D588" s="99"/>
      <c r="E588" s="99"/>
      <c r="F588" s="99"/>
      <c r="G588" s="123"/>
      <c r="H588" s="100"/>
      <c r="I588" s="101"/>
      <c r="J588" s="101"/>
      <c r="K588" s="101"/>
      <c r="L588" s="123">
        <v>1</v>
      </c>
      <c r="M588" s="101"/>
    </row>
    <row r="589" spans="1:13" x14ac:dyDescent="0.2">
      <c r="A589" s="94"/>
      <c r="B589" s="100" t="s">
        <v>632</v>
      </c>
      <c r="C589" s="99"/>
      <c r="D589" s="99"/>
      <c r="E589" s="99"/>
      <c r="F589" s="99"/>
      <c r="G589" s="123"/>
      <c r="H589" s="100"/>
      <c r="I589" s="100"/>
      <c r="J589" s="100"/>
      <c r="K589" s="100"/>
      <c r="L589" s="123"/>
      <c r="M589" s="100"/>
    </row>
    <row r="590" spans="1:13" x14ac:dyDescent="0.2">
      <c r="A590" s="94"/>
      <c r="B590" s="100" t="s">
        <v>631</v>
      </c>
      <c r="C590" s="99"/>
      <c r="D590" s="99"/>
      <c r="E590" s="99"/>
      <c r="F590" s="99"/>
      <c r="G590" s="123"/>
      <c r="H590" s="100"/>
      <c r="I590" s="100"/>
      <c r="J590" s="100"/>
      <c r="K590" s="100"/>
      <c r="L590" s="123">
        <v>1</v>
      </c>
      <c r="M590" s="100"/>
    </row>
    <row r="591" spans="1:13" x14ac:dyDescent="0.2">
      <c r="A591" s="94"/>
      <c r="B591" s="193" t="s">
        <v>626</v>
      </c>
      <c r="C591" s="99"/>
      <c r="D591" s="99"/>
      <c r="E591" s="99"/>
      <c r="F591" s="99"/>
      <c r="G591" s="123"/>
      <c r="H591" s="98"/>
      <c r="I591" s="100"/>
      <c r="J591" s="100"/>
      <c r="K591" s="100"/>
      <c r="L591" s="123">
        <v>1</v>
      </c>
      <c r="M591" s="100"/>
    </row>
    <row r="592" spans="1:13" x14ac:dyDescent="0.2">
      <c r="A592" s="94"/>
      <c r="B592" s="193" t="s">
        <v>627</v>
      </c>
      <c r="C592" s="99"/>
      <c r="D592" s="99"/>
      <c r="E592" s="99"/>
      <c r="F592" s="99"/>
      <c r="G592" s="123"/>
      <c r="H592" s="98"/>
      <c r="I592" s="100"/>
      <c r="J592" s="100"/>
      <c r="K592" s="100"/>
      <c r="L592" s="123">
        <v>1</v>
      </c>
      <c r="M592" s="100"/>
    </row>
    <row r="593" spans="1:13" x14ac:dyDescent="0.2">
      <c r="A593" s="94"/>
      <c r="B593" s="193" t="s">
        <v>628</v>
      </c>
      <c r="C593" s="99"/>
      <c r="D593" s="99"/>
      <c r="E593" s="99"/>
      <c r="F593" s="99"/>
      <c r="G593" s="123"/>
      <c r="H593" s="98"/>
      <c r="I593" s="100"/>
      <c r="J593" s="100"/>
      <c r="K593" s="100"/>
      <c r="L593" s="123">
        <v>1</v>
      </c>
      <c r="M593" s="100"/>
    </row>
    <row r="594" spans="1:13" x14ac:dyDescent="0.2">
      <c r="A594" s="94"/>
      <c r="B594" s="193" t="s">
        <v>629</v>
      </c>
      <c r="C594" s="99"/>
      <c r="D594" s="99"/>
      <c r="E594" s="99"/>
      <c r="F594" s="99"/>
      <c r="G594" s="123"/>
      <c r="H594" s="98"/>
      <c r="I594" s="100"/>
      <c r="J594" s="100"/>
      <c r="K594" s="100"/>
      <c r="L594" s="123">
        <v>1</v>
      </c>
      <c r="M594" s="100"/>
    </row>
    <row r="595" spans="1:13" x14ac:dyDescent="0.2">
      <c r="A595" s="94"/>
      <c r="B595" s="104" t="s">
        <v>630</v>
      </c>
      <c r="C595" s="102"/>
      <c r="D595" s="102"/>
      <c r="E595" s="102"/>
      <c r="F595" s="102"/>
      <c r="G595" s="113"/>
      <c r="H595" s="113"/>
      <c r="I595" s="113"/>
      <c r="J595" s="113"/>
      <c r="K595" s="113"/>
      <c r="L595" s="113">
        <v>1</v>
      </c>
      <c r="M595" s="100"/>
    </row>
    <row r="596" spans="1:13" x14ac:dyDescent="0.2">
      <c r="A596" s="94"/>
      <c r="B596" s="100" t="s">
        <v>161</v>
      </c>
      <c r="C596" s="99"/>
      <c r="D596" s="99"/>
      <c r="E596" s="99"/>
      <c r="F596" s="99"/>
      <c r="G596" s="99"/>
      <c r="H596" s="100"/>
      <c r="I596" s="100"/>
      <c r="J596" s="100"/>
      <c r="K596" s="100"/>
      <c r="L596" s="99">
        <v>14</v>
      </c>
      <c r="M596" s="100"/>
    </row>
    <row r="597" spans="1:13" x14ac:dyDescent="0.2">
      <c r="A597" s="94"/>
      <c r="B597" s="99"/>
      <c r="C597" s="99"/>
      <c r="D597" s="99"/>
      <c r="E597" s="99"/>
      <c r="F597" s="99"/>
      <c r="G597" s="99"/>
      <c r="H597" s="101"/>
      <c r="I597" s="101"/>
      <c r="J597" s="101"/>
      <c r="K597" s="101"/>
      <c r="L597" s="101"/>
      <c r="M597" s="101"/>
    </row>
    <row r="598" spans="1:13" x14ac:dyDescent="0.2">
      <c r="A598" s="94"/>
      <c r="B598" s="99" t="s">
        <v>397</v>
      </c>
      <c r="C598" s="97"/>
      <c r="D598" s="97"/>
      <c r="E598" s="97"/>
      <c r="F598" s="97"/>
      <c r="G598" s="97"/>
      <c r="H598" s="94"/>
      <c r="I598" s="94"/>
      <c r="J598" s="94"/>
      <c r="K598" s="94"/>
      <c r="L598" s="94"/>
      <c r="M598" s="94"/>
    </row>
    <row r="599" spans="1:13" x14ac:dyDescent="0.2">
      <c r="A599" s="94"/>
      <c r="B599" s="99"/>
      <c r="C599" s="97"/>
      <c r="D599" s="97"/>
      <c r="E599" s="97"/>
      <c r="F599" s="97"/>
      <c r="G599" s="97"/>
      <c r="H599" s="94"/>
      <c r="I599" s="94"/>
      <c r="J599" s="94"/>
      <c r="K599" s="94"/>
      <c r="L599" s="94"/>
      <c r="M599" s="94"/>
    </row>
    <row r="651" spans="2:9" x14ac:dyDescent="0.2">
      <c r="B651" s="2" t="s">
        <v>188</v>
      </c>
      <c r="I651" s="2" t="s">
        <v>1</v>
      </c>
    </row>
    <row r="689" spans="1:13" x14ac:dyDescent="0.2">
      <c r="A689" s="94"/>
      <c r="B689" s="96" t="s">
        <v>392</v>
      </c>
      <c r="C689" s="94"/>
      <c r="D689" s="94"/>
      <c r="E689" s="94"/>
      <c r="F689" s="94"/>
      <c r="G689" s="94"/>
      <c r="H689" s="94"/>
      <c r="I689" s="94"/>
      <c r="J689" s="94"/>
      <c r="K689" s="94"/>
      <c r="L689" s="94"/>
      <c r="M689" s="94"/>
    </row>
    <row r="690" spans="1:13" x14ac:dyDescent="0.2">
      <c r="A690" s="94"/>
      <c r="B690" s="97"/>
      <c r="C690" s="97"/>
      <c r="D690" s="97"/>
      <c r="E690" s="97"/>
      <c r="F690" s="97"/>
      <c r="G690" s="97"/>
      <c r="H690" s="97"/>
      <c r="I690" s="98"/>
      <c r="J690" s="94"/>
      <c r="K690" s="94"/>
      <c r="L690" s="94"/>
      <c r="M690" s="94"/>
    </row>
    <row r="691" spans="1:13" x14ac:dyDescent="0.2">
      <c r="A691" s="94"/>
      <c r="B691" s="114" t="s">
        <v>633</v>
      </c>
      <c r="C691" s="97"/>
      <c r="D691" s="97"/>
      <c r="E691" s="97"/>
      <c r="F691" s="97"/>
      <c r="G691" s="97"/>
      <c r="H691" s="98">
        <v>1</v>
      </c>
      <c r="I691" s="98"/>
      <c r="J691" s="94"/>
      <c r="K691" s="94"/>
      <c r="L691" s="94"/>
      <c r="M691" s="94"/>
    </row>
    <row r="692" spans="1:13" x14ac:dyDescent="0.2">
      <c r="A692" s="94"/>
      <c r="B692" s="114" t="s">
        <v>634</v>
      </c>
      <c r="C692" s="99"/>
      <c r="D692" s="99"/>
      <c r="E692" s="99"/>
      <c r="F692" s="99"/>
      <c r="G692" s="97"/>
      <c r="H692" s="98">
        <v>1</v>
      </c>
      <c r="I692" s="98"/>
      <c r="L692" s="98"/>
      <c r="M692" s="94"/>
    </row>
    <row r="693" spans="1:13" x14ac:dyDescent="0.2">
      <c r="A693" s="94"/>
      <c r="B693" s="115" t="s">
        <v>635</v>
      </c>
      <c r="C693" s="99"/>
      <c r="D693" s="99"/>
      <c r="E693" s="99"/>
      <c r="F693" s="99"/>
      <c r="G693" s="97"/>
      <c r="H693" s="104">
        <v>1</v>
      </c>
      <c r="I693" s="98"/>
      <c r="L693" s="98"/>
      <c r="M693" s="94"/>
    </row>
    <row r="694" spans="1:13" x14ac:dyDescent="0.2">
      <c r="A694" s="94"/>
      <c r="B694" s="114" t="s">
        <v>161</v>
      </c>
      <c r="C694" s="205"/>
      <c r="D694" s="205"/>
      <c r="E694" s="205"/>
      <c r="F694" s="205"/>
      <c r="G694" s="198"/>
      <c r="H694" s="98">
        <v>3</v>
      </c>
      <c r="L694" s="98"/>
      <c r="M694" s="94"/>
    </row>
    <row r="695" spans="1:13" x14ac:dyDescent="0.2">
      <c r="A695" s="94"/>
      <c r="B695" s="114"/>
      <c r="C695" s="99"/>
      <c r="D695" s="99"/>
      <c r="E695" s="99"/>
      <c r="F695" s="99"/>
      <c r="G695" s="97"/>
      <c r="L695" s="98"/>
      <c r="M695" s="94"/>
    </row>
    <row r="696" spans="1:13" x14ac:dyDescent="0.2">
      <c r="A696" s="94"/>
      <c r="B696" s="99" t="s">
        <v>397</v>
      </c>
      <c r="C696" s="99"/>
      <c r="D696" s="99"/>
      <c r="E696" s="99"/>
      <c r="F696" s="99"/>
      <c r="G696" s="97"/>
      <c r="H696" s="97"/>
      <c r="I696" s="98"/>
      <c r="J696" s="98"/>
      <c r="L696" s="98"/>
      <c r="M696" s="94"/>
    </row>
    <row r="697" spans="1:13" x14ac:dyDescent="0.2">
      <c r="A697" s="94"/>
      <c r="C697" s="99"/>
      <c r="D697" s="99"/>
      <c r="E697" s="99"/>
      <c r="F697" s="99"/>
      <c r="G697" s="97"/>
      <c r="H697" s="97"/>
      <c r="I697" s="98"/>
      <c r="J697" s="98"/>
      <c r="L697" s="98"/>
      <c r="M697" s="94"/>
    </row>
    <row r="698" spans="1:13" x14ac:dyDescent="0.2">
      <c r="A698" s="94"/>
      <c r="B698" s="99"/>
      <c r="C698" s="99"/>
      <c r="D698" s="99"/>
      <c r="E698" s="99"/>
      <c r="F698" s="99"/>
      <c r="G698" s="123"/>
      <c r="H698" s="123"/>
      <c r="I698" s="193"/>
      <c r="J698" s="193"/>
      <c r="L698" s="193"/>
      <c r="M698" s="94"/>
    </row>
    <row r="712" spans="2:8" x14ac:dyDescent="0.2">
      <c r="B712" s="2" t="s">
        <v>188</v>
      </c>
      <c r="H712" s="2"/>
    </row>
    <row r="725" spans="2:2" x14ac:dyDescent="0.2">
      <c r="B725" s="8" t="s">
        <v>337</v>
      </c>
    </row>
    <row r="744" spans="2:2" x14ac:dyDescent="0.2">
      <c r="B744" s="2" t="s">
        <v>188</v>
      </c>
    </row>
    <row r="756" spans="2:2" x14ac:dyDescent="0.2">
      <c r="B756" s="8" t="s">
        <v>337</v>
      </c>
    </row>
    <row r="785" spans="2:10" x14ac:dyDescent="0.2">
      <c r="B785" s="2" t="s">
        <v>188</v>
      </c>
      <c r="H785" s="246" t="s">
        <v>337</v>
      </c>
      <c r="I785" s="247"/>
      <c r="J785" s="247"/>
    </row>
    <row r="822" spans="2:2" x14ac:dyDescent="0.2">
      <c r="B822" s="8"/>
    </row>
    <row r="823" spans="2:2" x14ac:dyDescent="0.2">
      <c r="B823" s="8"/>
    </row>
    <row r="824" spans="2:2" x14ac:dyDescent="0.2">
      <c r="B824" s="8"/>
    </row>
    <row r="825" spans="2:2" x14ac:dyDescent="0.2">
      <c r="B825" s="8"/>
    </row>
    <row r="828" spans="2:2" ht="18" customHeight="1" x14ac:dyDescent="0.2">
      <c r="B828" s="11" t="s">
        <v>485</v>
      </c>
    </row>
    <row r="897" spans="2:14" x14ac:dyDescent="0.2">
      <c r="B897" s="96" t="s">
        <v>392</v>
      </c>
      <c r="C897" s="94"/>
      <c r="D897" s="94"/>
      <c r="E897" s="94"/>
      <c r="F897" s="94"/>
      <c r="G897" s="94"/>
      <c r="H897" s="94"/>
      <c r="I897" s="94"/>
      <c r="J897" s="94"/>
      <c r="K897" s="94"/>
      <c r="L897" s="94"/>
      <c r="M897" s="94"/>
      <c r="N897" s="94"/>
    </row>
    <row r="898" spans="2:14" x14ac:dyDescent="0.2">
      <c r="B898" s="94"/>
      <c r="C898" s="94"/>
      <c r="D898" s="94"/>
      <c r="E898" s="94"/>
      <c r="F898" s="94"/>
      <c r="G898" s="94"/>
      <c r="H898" s="94"/>
      <c r="I898" s="116"/>
      <c r="J898" s="94"/>
      <c r="K898" s="94"/>
      <c r="L898" s="94"/>
      <c r="M898" s="94"/>
      <c r="N898" s="94"/>
    </row>
    <row r="899" spans="2:14" x14ac:dyDescent="0.2">
      <c r="B899" s="106" t="s">
        <v>636</v>
      </c>
      <c r="D899" s="98"/>
      <c r="E899" s="98"/>
      <c r="F899" s="98"/>
      <c r="G899" s="98"/>
      <c r="H899" s="98"/>
      <c r="I899" s="97"/>
      <c r="J899" s="98"/>
      <c r="K899" s="98"/>
      <c r="L899" s="98">
        <v>1</v>
      </c>
      <c r="M899" s="98"/>
      <c r="N899" s="94"/>
    </row>
    <row r="900" spans="2:14" x14ac:dyDescent="0.2">
      <c r="B900" s="100" t="s">
        <v>637</v>
      </c>
      <c r="D900" s="98"/>
      <c r="E900" s="98"/>
      <c r="F900" s="98"/>
      <c r="G900" s="98"/>
      <c r="H900" s="98"/>
      <c r="I900" s="97"/>
      <c r="J900" s="98"/>
      <c r="K900" s="98"/>
      <c r="L900" s="98">
        <v>1</v>
      </c>
      <c r="M900" s="98"/>
      <c r="N900" s="94"/>
    </row>
    <row r="901" spans="2:14" x14ac:dyDescent="0.2">
      <c r="B901" s="100" t="s">
        <v>638</v>
      </c>
      <c r="D901" s="98"/>
      <c r="E901" s="98"/>
      <c r="F901" s="98"/>
      <c r="G901" s="98"/>
      <c r="H901" s="98"/>
      <c r="I901" s="97"/>
      <c r="J901" s="98"/>
      <c r="K901" s="98"/>
      <c r="L901" s="98">
        <v>1</v>
      </c>
      <c r="M901" s="98"/>
      <c r="N901" s="94"/>
    </row>
    <row r="902" spans="2:14" x14ac:dyDescent="0.2">
      <c r="B902" s="100" t="s">
        <v>639</v>
      </c>
      <c r="D902" s="98"/>
      <c r="E902" s="98"/>
      <c r="F902" s="98"/>
      <c r="G902" s="98"/>
      <c r="H902" s="98"/>
      <c r="I902" s="97"/>
      <c r="J902" s="98"/>
      <c r="K902" s="98"/>
      <c r="L902" s="98">
        <v>1</v>
      </c>
      <c r="M902" s="98"/>
      <c r="N902" s="94"/>
    </row>
    <row r="903" spans="2:14" x14ac:dyDescent="0.2">
      <c r="B903" s="100" t="s">
        <v>492</v>
      </c>
      <c r="D903" s="98"/>
      <c r="E903" s="98"/>
      <c r="F903" s="98"/>
      <c r="G903" s="98"/>
      <c r="H903" s="98"/>
      <c r="I903" s="97"/>
      <c r="J903" s="98"/>
      <c r="K903" s="98"/>
      <c r="L903" s="98">
        <v>1</v>
      </c>
      <c r="M903" s="98"/>
      <c r="N903" s="94"/>
    </row>
    <row r="904" spans="2:14" x14ac:dyDescent="0.2">
      <c r="B904" s="100" t="s">
        <v>640</v>
      </c>
      <c r="D904" s="98"/>
      <c r="E904" s="98"/>
      <c r="F904" s="98"/>
      <c r="G904" s="98"/>
      <c r="H904" s="98"/>
      <c r="I904" s="97"/>
      <c r="J904" s="98"/>
      <c r="K904" s="98"/>
      <c r="L904" s="98">
        <v>1</v>
      </c>
      <c r="M904" s="98"/>
      <c r="N904" s="94"/>
    </row>
    <row r="905" spans="2:14" x14ac:dyDescent="0.2">
      <c r="B905" s="100" t="s">
        <v>641</v>
      </c>
      <c r="D905" s="98"/>
      <c r="E905" s="98"/>
      <c r="F905" s="98"/>
      <c r="G905" s="98"/>
      <c r="H905" s="98"/>
      <c r="I905" s="97"/>
      <c r="J905" s="98"/>
      <c r="K905" s="98"/>
      <c r="L905" s="98">
        <v>1</v>
      </c>
      <c r="M905" s="98"/>
      <c r="N905" s="94"/>
    </row>
    <row r="906" spans="2:14" x14ac:dyDescent="0.2">
      <c r="B906" s="100" t="s">
        <v>642</v>
      </c>
      <c r="D906" s="98"/>
      <c r="E906" s="98"/>
      <c r="F906" s="98"/>
      <c r="G906" s="98"/>
      <c r="H906" s="98"/>
      <c r="I906" s="97"/>
      <c r="J906" s="98"/>
      <c r="K906" s="98"/>
      <c r="L906" s="98">
        <v>1</v>
      </c>
      <c r="M906" s="98"/>
      <c r="N906" s="94"/>
    </row>
    <row r="907" spans="2:14" x14ac:dyDescent="0.2">
      <c r="B907" s="100" t="s">
        <v>643</v>
      </c>
      <c r="D907" s="98"/>
      <c r="E907" s="98"/>
      <c r="F907" s="98"/>
      <c r="G907" s="98"/>
      <c r="H907" s="98"/>
      <c r="I907" s="97"/>
      <c r="J907" s="98"/>
      <c r="K907" s="98"/>
      <c r="L907" s="98">
        <v>1</v>
      </c>
      <c r="M907" s="98"/>
      <c r="N907" s="94"/>
    </row>
    <row r="908" spans="2:14" x14ac:dyDescent="0.2">
      <c r="B908" s="100" t="s">
        <v>644</v>
      </c>
      <c r="D908" s="98"/>
      <c r="E908" s="98"/>
      <c r="F908" s="98"/>
      <c r="G908" s="98"/>
      <c r="H908" s="98"/>
      <c r="I908" s="97"/>
      <c r="J908" s="98"/>
      <c r="K908" s="98"/>
      <c r="L908" s="98">
        <v>1</v>
      </c>
      <c r="M908" s="98"/>
      <c r="N908" s="94"/>
    </row>
    <row r="909" spans="2:14" x14ac:dyDescent="0.2">
      <c r="B909" s="100" t="s">
        <v>677</v>
      </c>
      <c r="D909" s="98"/>
      <c r="E909" s="98"/>
      <c r="F909" s="98"/>
      <c r="G909" s="98"/>
      <c r="H909" s="98"/>
      <c r="I909" s="97"/>
      <c r="J909" s="98"/>
      <c r="K909" s="98"/>
      <c r="L909" s="98"/>
      <c r="M909" s="98"/>
      <c r="N909" s="94"/>
    </row>
    <row r="910" spans="2:14" x14ac:dyDescent="0.2">
      <c r="B910" s="100" t="s">
        <v>678</v>
      </c>
      <c r="D910" s="193"/>
      <c r="E910" s="193"/>
      <c r="F910" s="193"/>
      <c r="G910" s="193"/>
      <c r="H910" s="193"/>
      <c r="I910" s="123"/>
      <c r="J910" s="193"/>
      <c r="K910" s="193"/>
      <c r="L910" s="193">
        <v>1</v>
      </c>
      <c r="M910" s="193"/>
      <c r="N910" s="94"/>
    </row>
    <row r="911" spans="2:14" x14ac:dyDescent="0.2">
      <c r="B911" s="100" t="s">
        <v>645</v>
      </c>
      <c r="D911" s="98"/>
      <c r="E911" s="98"/>
      <c r="F911" s="98"/>
      <c r="G911" s="98"/>
      <c r="H911" s="98"/>
      <c r="I911" s="97"/>
      <c r="J911" s="98"/>
      <c r="K911" s="98"/>
      <c r="L911" s="98">
        <v>1</v>
      </c>
      <c r="M911" s="98"/>
      <c r="N911" s="94"/>
    </row>
    <row r="912" spans="2:14" x14ac:dyDescent="0.2">
      <c r="B912" s="100" t="s">
        <v>646</v>
      </c>
      <c r="D912" s="98"/>
      <c r="E912" s="98"/>
      <c r="F912" s="98"/>
      <c r="G912" s="98"/>
      <c r="H912" s="98"/>
      <c r="I912" s="97"/>
      <c r="J912" s="98"/>
      <c r="K912" s="98"/>
      <c r="L912" s="98">
        <v>1</v>
      </c>
      <c r="M912" s="98"/>
      <c r="N912" s="94"/>
    </row>
    <row r="913" spans="2:14" x14ac:dyDescent="0.2">
      <c r="B913" s="100" t="s">
        <v>679</v>
      </c>
      <c r="D913" s="98"/>
      <c r="E913" s="98"/>
      <c r="F913" s="98"/>
      <c r="G913" s="98"/>
      <c r="H913" s="98"/>
      <c r="I913" s="97"/>
      <c r="J913" s="98"/>
      <c r="K913" s="98"/>
      <c r="L913" s="98"/>
      <c r="M913" s="98"/>
      <c r="N913" s="94"/>
    </row>
    <row r="914" spans="2:14" x14ac:dyDescent="0.2">
      <c r="B914" s="100" t="s">
        <v>680</v>
      </c>
      <c r="D914" s="193"/>
      <c r="E914" s="193"/>
      <c r="F914" s="193"/>
      <c r="G914" s="193"/>
      <c r="H914" s="193"/>
      <c r="I914" s="123"/>
      <c r="J914" s="193"/>
      <c r="K914" s="193"/>
      <c r="L914" s="193"/>
      <c r="M914" s="193"/>
      <c r="N914" s="94"/>
    </row>
    <row r="915" spans="2:14" x14ac:dyDescent="0.2">
      <c r="B915" s="100" t="s">
        <v>681</v>
      </c>
      <c r="D915" s="193"/>
      <c r="E915" s="193"/>
      <c r="F915" s="193"/>
      <c r="G915" s="193"/>
      <c r="H915" s="193"/>
      <c r="I915" s="123"/>
      <c r="J915" s="193"/>
      <c r="K915" s="193"/>
      <c r="L915" s="193"/>
      <c r="M915" s="193"/>
      <c r="N915" s="94"/>
    </row>
    <row r="916" spans="2:14" x14ac:dyDescent="0.2">
      <c r="B916" s="100" t="s">
        <v>682</v>
      </c>
      <c r="D916" s="193"/>
      <c r="E916" s="193"/>
      <c r="F916" s="193"/>
      <c r="G916" s="193"/>
      <c r="H916" s="193"/>
      <c r="I916" s="123"/>
      <c r="J916" s="193"/>
      <c r="K916" s="193"/>
      <c r="L916" s="193">
        <v>1</v>
      </c>
      <c r="M916" s="193"/>
      <c r="N916" s="94"/>
    </row>
    <row r="917" spans="2:14" x14ac:dyDescent="0.2">
      <c r="B917" s="100" t="s">
        <v>647</v>
      </c>
      <c r="D917" s="120"/>
      <c r="E917" s="120"/>
      <c r="F917" s="120"/>
      <c r="G917" s="120"/>
      <c r="H917" s="120"/>
      <c r="I917" s="123"/>
      <c r="J917" s="120"/>
      <c r="K917" s="120"/>
      <c r="L917" s="120">
        <v>1</v>
      </c>
      <c r="M917" s="120"/>
      <c r="N917" s="94"/>
    </row>
    <row r="918" spans="2:14" x14ac:dyDescent="0.2">
      <c r="B918" s="100" t="s">
        <v>648</v>
      </c>
      <c r="D918" s="98"/>
      <c r="E918" s="98"/>
      <c r="F918" s="98"/>
      <c r="G918" s="98"/>
      <c r="H918" s="98"/>
      <c r="I918" s="97"/>
      <c r="J918" s="98"/>
      <c r="K918" s="98"/>
      <c r="L918" s="98">
        <v>1</v>
      </c>
      <c r="M918" s="98"/>
      <c r="N918" s="94"/>
    </row>
    <row r="919" spans="2:14" x14ac:dyDescent="0.2">
      <c r="B919" s="100" t="s">
        <v>649</v>
      </c>
      <c r="D919" s="98"/>
      <c r="E919" s="98"/>
      <c r="F919" s="98"/>
      <c r="G919" s="98"/>
      <c r="H919" s="98"/>
      <c r="I919" s="97"/>
      <c r="J919" s="98"/>
      <c r="K919" s="98"/>
      <c r="L919" s="98">
        <v>1</v>
      </c>
      <c r="M919" s="98"/>
      <c r="N919" s="94"/>
    </row>
    <row r="920" spans="2:14" x14ac:dyDescent="0.2">
      <c r="B920" s="100" t="s">
        <v>683</v>
      </c>
      <c r="D920" s="98"/>
      <c r="E920" s="98"/>
      <c r="F920" s="98"/>
      <c r="G920" s="98"/>
      <c r="H920" s="98"/>
      <c r="I920" s="97"/>
      <c r="J920" s="98"/>
      <c r="K920" s="98"/>
      <c r="L920" s="98"/>
      <c r="M920" s="98"/>
      <c r="N920" s="94"/>
    </row>
    <row r="921" spans="2:14" x14ac:dyDescent="0.2">
      <c r="B921" s="100" t="s">
        <v>684</v>
      </c>
      <c r="D921" s="193"/>
      <c r="E921" s="193"/>
      <c r="F921" s="193"/>
      <c r="G921" s="193"/>
      <c r="H921" s="193"/>
      <c r="I921" s="123"/>
      <c r="J921" s="193"/>
      <c r="K921" s="193"/>
      <c r="L921" s="193"/>
      <c r="M921" s="193"/>
      <c r="N921" s="94"/>
    </row>
    <row r="922" spans="2:14" x14ac:dyDescent="0.2">
      <c r="B922" s="100" t="s">
        <v>685</v>
      </c>
      <c r="D922" s="193"/>
      <c r="E922" s="193"/>
      <c r="F922" s="193"/>
      <c r="G922" s="193"/>
      <c r="H922" s="193"/>
      <c r="I922" s="123"/>
      <c r="J922" s="193"/>
      <c r="K922" s="193"/>
      <c r="L922" s="193">
        <v>1</v>
      </c>
      <c r="M922" s="193"/>
      <c r="N922" s="94"/>
    </row>
    <row r="923" spans="2:14" x14ac:dyDescent="0.2">
      <c r="B923" s="100" t="s">
        <v>650</v>
      </c>
      <c r="D923" s="98"/>
      <c r="E923" s="98"/>
      <c r="F923" s="98"/>
      <c r="G923" s="98"/>
      <c r="H923" s="98"/>
      <c r="I923" s="97"/>
      <c r="J923" s="98"/>
      <c r="K923" s="98"/>
      <c r="L923" s="98">
        <v>1</v>
      </c>
      <c r="M923" s="98"/>
      <c r="N923" s="94"/>
    </row>
    <row r="924" spans="2:14" x14ac:dyDescent="0.2">
      <c r="B924" s="100" t="s">
        <v>651</v>
      </c>
      <c r="D924" s="98"/>
      <c r="E924" s="98"/>
      <c r="F924" s="98"/>
      <c r="G924" s="98"/>
      <c r="H924" s="98"/>
      <c r="I924" s="97"/>
      <c r="J924" s="98"/>
      <c r="K924" s="98"/>
      <c r="L924" s="98">
        <v>1</v>
      </c>
      <c r="M924" s="98"/>
      <c r="N924" s="94"/>
    </row>
    <row r="925" spans="2:14" x14ac:dyDescent="0.2">
      <c r="B925" s="100" t="s">
        <v>652</v>
      </c>
      <c r="D925" s="98"/>
      <c r="E925" s="98"/>
      <c r="F925" s="98"/>
      <c r="G925" s="98"/>
      <c r="H925" s="98"/>
      <c r="I925" s="97"/>
      <c r="J925" s="98"/>
      <c r="K925" s="98"/>
      <c r="L925" s="98">
        <v>1</v>
      </c>
      <c r="M925" s="98"/>
      <c r="N925" s="94"/>
    </row>
    <row r="926" spans="2:14" x14ac:dyDescent="0.2">
      <c r="B926" s="100" t="s">
        <v>653</v>
      </c>
      <c r="D926" s="98"/>
      <c r="E926" s="98"/>
      <c r="F926" s="98"/>
      <c r="G926" s="98"/>
      <c r="H926" s="98"/>
      <c r="I926" s="97"/>
      <c r="J926" s="98"/>
      <c r="K926" s="98"/>
      <c r="L926" s="98">
        <v>1</v>
      </c>
      <c r="M926" s="98"/>
      <c r="N926" s="94"/>
    </row>
    <row r="927" spans="2:14" x14ac:dyDescent="0.2">
      <c r="B927" s="100" t="s">
        <v>654</v>
      </c>
      <c r="D927" s="98"/>
      <c r="E927" s="98"/>
      <c r="F927" s="98"/>
      <c r="G927" s="98"/>
      <c r="H927" s="98"/>
      <c r="I927" s="97"/>
      <c r="J927" s="98"/>
      <c r="K927" s="98"/>
      <c r="L927" s="98">
        <v>1</v>
      </c>
      <c r="M927" s="98"/>
      <c r="N927" s="94"/>
    </row>
    <row r="928" spans="2:14" x14ac:dyDescent="0.2">
      <c r="B928" s="100" t="s">
        <v>655</v>
      </c>
      <c r="D928" s="98"/>
      <c r="E928" s="98"/>
      <c r="F928" s="98"/>
      <c r="G928" s="98"/>
      <c r="H928" s="98"/>
      <c r="I928" s="97"/>
      <c r="J928" s="98"/>
      <c r="K928" s="98"/>
      <c r="L928" s="98">
        <v>1</v>
      </c>
      <c r="M928" s="98"/>
      <c r="N928" s="94"/>
    </row>
    <row r="929" spans="2:14" x14ac:dyDescent="0.2">
      <c r="B929" s="100" t="s">
        <v>656</v>
      </c>
      <c r="D929" s="98"/>
      <c r="E929" s="98"/>
      <c r="F929" s="98"/>
      <c r="G929" s="98"/>
      <c r="H929" s="98"/>
      <c r="I929" s="97"/>
      <c r="J929" s="98"/>
      <c r="K929" s="98"/>
      <c r="L929" s="98">
        <v>1</v>
      </c>
      <c r="M929" s="98"/>
      <c r="N929" s="94"/>
    </row>
    <row r="930" spans="2:14" x14ac:dyDescent="0.2">
      <c r="B930" s="100" t="s">
        <v>657</v>
      </c>
      <c r="D930" s="98"/>
      <c r="E930" s="98"/>
      <c r="F930" s="98"/>
      <c r="G930" s="98"/>
      <c r="H930" s="98"/>
      <c r="I930" s="97"/>
      <c r="J930" s="98"/>
      <c r="K930" s="98"/>
      <c r="L930" s="98">
        <v>1</v>
      </c>
      <c r="M930" s="98"/>
      <c r="N930" s="94"/>
    </row>
    <row r="931" spans="2:14" x14ac:dyDescent="0.2">
      <c r="B931" s="100" t="s">
        <v>658</v>
      </c>
      <c r="D931" s="98"/>
      <c r="E931" s="98"/>
      <c r="F931" s="98"/>
      <c r="G931" s="98"/>
      <c r="H931" s="98"/>
      <c r="I931" s="97"/>
      <c r="J931" s="98"/>
      <c r="K931" s="98"/>
      <c r="L931" s="98">
        <v>1</v>
      </c>
      <c r="M931" s="98"/>
      <c r="N931" s="94"/>
    </row>
    <row r="932" spans="2:14" x14ac:dyDescent="0.2">
      <c r="B932" s="100" t="s">
        <v>659</v>
      </c>
      <c r="D932" s="98"/>
      <c r="E932" s="98"/>
      <c r="F932" s="98"/>
      <c r="G932" s="98"/>
      <c r="H932" s="98"/>
      <c r="I932" s="97"/>
      <c r="J932" s="98"/>
      <c r="K932" s="98"/>
      <c r="L932" s="98">
        <v>1</v>
      </c>
      <c r="M932" s="98"/>
      <c r="N932" s="94"/>
    </row>
    <row r="933" spans="2:14" x14ac:dyDescent="0.2">
      <c r="B933" s="100" t="s">
        <v>660</v>
      </c>
      <c r="D933" s="98"/>
      <c r="E933" s="98"/>
      <c r="F933" s="98"/>
      <c r="G933" s="98"/>
      <c r="H933" s="98"/>
      <c r="I933" s="97"/>
      <c r="J933" s="98"/>
      <c r="K933" s="98"/>
      <c r="L933" s="98">
        <v>1</v>
      </c>
      <c r="M933" s="98"/>
      <c r="N933" s="94"/>
    </row>
    <row r="934" spans="2:14" x14ac:dyDescent="0.2">
      <c r="B934" s="100" t="s">
        <v>686</v>
      </c>
      <c r="D934" s="98"/>
      <c r="E934" s="98"/>
      <c r="F934" s="98"/>
      <c r="G934" s="98"/>
      <c r="H934" s="98"/>
      <c r="I934" s="97"/>
      <c r="J934" s="98"/>
      <c r="K934" s="98"/>
      <c r="L934" s="98"/>
      <c r="M934" s="98"/>
      <c r="N934" s="94"/>
    </row>
    <row r="935" spans="2:14" x14ac:dyDescent="0.2">
      <c r="B935" s="100" t="s">
        <v>687</v>
      </c>
      <c r="D935" s="193"/>
      <c r="E935" s="193"/>
      <c r="F935" s="193"/>
      <c r="G935" s="193"/>
      <c r="H935" s="193"/>
      <c r="I935" s="123"/>
      <c r="J935" s="193"/>
      <c r="K935" s="193"/>
      <c r="L935" s="193">
        <v>1</v>
      </c>
      <c r="M935" s="193"/>
      <c r="N935" s="94"/>
    </row>
    <row r="936" spans="2:14" x14ac:dyDescent="0.2">
      <c r="B936" s="100" t="s">
        <v>661</v>
      </c>
      <c r="D936" s="98"/>
      <c r="E936" s="98"/>
      <c r="F936" s="98"/>
      <c r="G936" s="98"/>
      <c r="H936" s="98"/>
      <c r="I936" s="97"/>
      <c r="J936" s="98"/>
      <c r="K936" s="98"/>
      <c r="L936" s="98">
        <v>1</v>
      </c>
      <c r="M936" s="98"/>
      <c r="N936" s="94"/>
    </row>
    <row r="937" spans="2:14" x14ac:dyDescent="0.2">
      <c r="B937" s="100" t="s">
        <v>662</v>
      </c>
      <c r="D937" s="98"/>
      <c r="E937" s="98"/>
      <c r="F937" s="98"/>
      <c r="G937" s="98"/>
      <c r="H937" s="98"/>
      <c r="I937" s="97"/>
      <c r="J937" s="98"/>
      <c r="K937" s="98"/>
      <c r="L937" s="98">
        <v>1</v>
      </c>
      <c r="M937" s="98"/>
      <c r="N937" s="94"/>
    </row>
    <row r="938" spans="2:14" x14ac:dyDescent="0.2">
      <c r="B938" s="100" t="s">
        <v>663</v>
      </c>
      <c r="D938" s="98"/>
      <c r="E938" s="98"/>
      <c r="F938" s="98"/>
      <c r="G938" s="98"/>
      <c r="H938" s="98"/>
      <c r="I938" s="97"/>
      <c r="J938" s="98"/>
      <c r="K938" s="98"/>
      <c r="L938" s="98">
        <v>1</v>
      </c>
      <c r="M938" s="98"/>
      <c r="N938" s="94"/>
    </row>
    <row r="939" spans="2:14" x14ac:dyDescent="0.2">
      <c r="B939" s="100" t="s">
        <v>664</v>
      </c>
      <c r="D939" s="98"/>
      <c r="E939" s="98"/>
      <c r="F939" s="98"/>
      <c r="G939" s="98"/>
      <c r="H939" s="98"/>
      <c r="I939" s="97"/>
      <c r="J939" s="98"/>
      <c r="K939" s="98"/>
      <c r="L939" s="98">
        <v>3</v>
      </c>
      <c r="M939" s="98"/>
      <c r="N939" s="94"/>
    </row>
    <row r="940" spans="2:14" x14ac:dyDescent="0.2">
      <c r="B940" s="100" t="s">
        <v>665</v>
      </c>
      <c r="D940" s="98"/>
      <c r="E940" s="98"/>
      <c r="F940" s="98"/>
      <c r="G940" s="98"/>
      <c r="H940" s="98"/>
      <c r="I940" s="97"/>
      <c r="J940" s="98"/>
      <c r="K940" s="98"/>
      <c r="L940" s="98">
        <v>1</v>
      </c>
      <c r="M940" s="98"/>
      <c r="N940" s="94"/>
    </row>
    <row r="941" spans="2:14" x14ac:dyDescent="0.2">
      <c r="B941" s="100" t="s">
        <v>666</v>
      </c>
      <c r="D941" s="98"/>
      <c r="E941" s="98"/>
      <c r="F941" s="98"/>
      <c r="G941" s="98"/>
      <c r="H941" s="98"/>
      <c r="I941" s="97"/>
      <c r="J941" s="98"/>
      <c r="K941" s="98"/>
      <c r="L941" s="98">
        <v>1</v>
      </c>
      <c r="M941" s="98"/>
      <c r="N941" s="94"/>
    </row>
    <row r="942" spans="2:14" x14ac:dyDescent="0.2">
      <c r="B942" s="100" t="s">
        <v>667</v>
      </c>
      <c r="D942" s="98"/>
      <c r="E942" s="98"/>
      <c r="F942" s="98"/>
      <c r="G942" s="98"/>
      <c r="H942" s="98"/>
      <c r="I942" s="97"/>
      <c r="J942" s="98"/>
      <c r="K942" s="98"/>
      <c r="L942" s="98">
        <v>1</v>
      </c>
      <c r="M942" s="98"/>
      <c r="N942" s="94"/>
    </row>
    <row r="943" spans="2:14" x14ac:dyDescent="0.2">
      <c r="B943" s="100" t="s">
        <v>668</v>
      </c>
      <c r="D943" s="98"/>
      <c r="E943" s="98"/>
      <c r="F943" s="98"/>
      <c r="G943" s="98"/>
      <c r="H943" s="98"/>
      <c r="I943" s="97"/>
      <c r="J943" s="98"/>
      <c r="K943" s="98"/>
      <c r="L943" s="98">
        <v>1</v>
      </c>
      <c r="M943" s="98"/>
      <c r="N943" s="94"/>
    </row>
    <row r="944" spans="2:14" x14ac:dyDescent="0.2">
      <c r="B944" s="100" t="s">
        <v>669</v>
      </c>
      <c r="D944" s="98"/>
      <c r="E944" s="98"/>
      <c r="F944" s="98"/>
      <c r="G944" s="98"/>
      <c r="H944" s="98"/>
      <c r="I944" s="97"/>
      <c r="J944" s="98"/>
      <c r="K944" s="98"/>
      <c r="L944" s="98">
        <v>1</v>
      </c>
      <c r="M944" s="98"/>
      <c r="N944" s="94"/>
    </row>
    <row r="945" spans="2:14" x14ac:dyDescent="0.2">
      <c r="B945" s="100" t="s">
        <v>670</v>
      </c>
      <c r="D945" s="120"/>
      <c r="E945" s="120"/>
      <c r="F945" s="120"/>
      <c r="G945" s="120"/>
      <c r="H945" s="120"/>
      <c r="I945" s="123"/>
      <c r="J945" s="120"/>
      <c r="K945" s="120"/>
      <c r="L945" s="120">
        <v>1</v>
      </c>
      <c r="M945" s="120"/>
      <c r="N945" s="94"/>
    </row>
    <row r="946" spans="2:14" x14ac:dyDescent="0.2">
      <c r="B946" s="100" t="s">
        <v>614</v>
      </c>
      <c r="D946" s="98"/>
      <c r="E946" s="98"/>
      <c r="F946" s="98"/>
      <c r="G946" s="98"/>
      <c r="H946" s="98"/>
      <c r="I946" s="97"/>
      <c r="J946" s="98"/>
      <c r="K946" s="98"/>
      <c r="L946" s="98">
        <v>1</v>
      </c>
      <c r="M946" s="98"/>
      <c r="N946" s="94"/>
    </row>
    <row r="947" spans="2:14" x14ac:dyDescent="0.2">
      <c r="B947" s="100" t="s">
        <v>671</v>
      </c>
      <c r="D947" s="98"/>
      <c r="E947" s="98"/>
      <c r="F947" s="98"/>
      <c r="G947" s="98"/>
      <c r="H947" s="98"/>
      <c r="I947" s="97"/>
      <c r="J947" s="98"/>
      <c r="K947" s="98"/>
      <c r="L947" s="98">
        <v>1</v>
      </c>
      <c r="M947" s="98"/>
      <c r="N947" s="94"/>
    </row>
    <row r="948" spans="2:14" x14ac:dyDescent="0.2">
      <c r="B948" s="100" t="s">
        <v>672</v>
      </c>
      <c r="D948" s="98"/>
      <c r="E948" s="98"/>
      <c r="F948" s="98"/>
      <c r="G948" s="98"/>
      <c r="H948" s="98"/>
      <c r="I948" s="97"/>
      <c r="J948" s="98"/>
      <c r="K948" s="98"/>
      <c r="L948" s="98">
        <v>1</v>
      </c>
      <c r="M948" s="98"/>
      <c r="N948" s="94"/>
    </row>
    <row r="949" spans="2:14" x14ac:dyDescent="0.2">
      <c r="B949" s="100" t="s">
        <v>673</v>
      </c>
      <c r="D949" s="98"/>
      <c r="E949" s="98"/>
      <c r="F949" s="98"/>
      <c r="G949" s="98"/>
      <c r="H949" s="98"/>
      <c r="I949" s="97"/>
      <c r="J949" s="98"/>
      <c r="K949" s="98"/>
      <c r="L949" s="98">
        <v>1</v>
      </c>
      <c r="M949" s="98"/>
      <c r="N949" s="94"/>
    </row>
    <row r="950" spans="2:14" x14ac:dyDescent="0.2">
      <c r="B950" s="100" t="s">
        <v>674</v>
      </c>
      <c r="D950" s="98"/>
      <c r="E950" s="98"/>
      <c r="F950" s="98"/>
      <c r="G950" s="98"/>
      <c r="H950" s="98"/>
      <c r="I950" s="97"/>
      <c r="J950" s="98"/>
      <c r="K950" s="98"/>
      <c r="L950" s="98">
        <v>1</v>
      </c>
      <c r="M950" s="98"/>
      <c r="N950" s="94"/>
    </row>
    <row r="951" spans="2:14" x14ac:dyDescent="0.2">
      <c r="B951" s="100" t="s">
        <v>688</v>
      </c>
      <c r="D951" s="98"/>
      <c r="E951" s="98"/>
      <c r="F951" s="98"/>
      <c r="G951" s="98"/>
      <c r="H951" s="98"/>
      <c r="I951" s="97"/>
      <c r="J951" s="98"/>
      <c r="K951" s="98"/>
      <c r="L951" s="98"/>
      <c r="M951" s="98"/>
      <c r="N951" s="94"/>
    </row>
    <row r="952" spans="2:14" x14ac:dyDescent="0.2">
      <c r="B952" s="100" t="s">
        <v>689</v>
      </c>
      <c r="D952" s="193"/>
      <c r="E952" s="193"/>
      <c r="F952" s="193"/>
      <c r="G952" s="193"/>
      <c r="H952" s="193"/>
      <c r="I952" s="123"/>
      <c r="J952" s="193"/>
      <c r="K952" s="193"/>
      <c r="L952" s="193">
        <v>1</v>
      </c>
      <c r="M952" s="193"/>
      <c r="N952" s="94"/>
    </row>
    <row r="953" spans="2:14" x14ac:dyDescent="0.2">
      <c r="B953" s="100" t="s">
        <v>675</v>
      </c>
      <c r="D953" s="98"/>
      <c r="E953" s="98"/>
      <c r="F953" s="98"/>
      <c r="G953" s="98"/>
      <c r="H953" s="98"/>
      <c r="I953" s="97"/>
      <c r="J953" s="98"/>
      <c r="K953" s="98"/>
      <c r="L953" s="98">
        <v>1</v>
      </c>
      <c r="M953" s="98"/>
      <c r="N953" s="94"/>
    </row>
    <row r="954" spans="2:14" x14ac:dyDescent="0.2">
      <c r="B954" s="100" t="s">
        <v>676</v>
      </c>
      <c r="D954" s="98"/>
      <c r="E954" s="98"/>
      <c r="F954" s="98"/>
      <c r="G954" s="98"/>
      <c r="H954" s="98"/>
      <c r="I954" s="97"/>
      <c r="J954" s="98"/>
      <c r="K954" s="98"/>
      <c r="L954" s="98">
        <v>1</v>
      </c>
      <c r="M954" s="98"/>
      <c r="N954" s="94"/>
    </row>
    <row r="955" spans="2:14" x14ac:dyDescent="0.2">
      <c r="B955" s="113" t="s">
        <v>162</v>
      </c>
      <c r="C955" s="104"/>
      <c r="D955" s="104"/>
      <c r="E955" s="104"/>
      <c r="F955" s="104"/>
      <c r="G955" s="104"/>
      <c r="H955" s="104"/>
      <c r="I955" s="103"/>
      <c r="J955" s="104"/>
      <c r="K955" s="104"/>
      <c r="L955" s="104">
        <v>1</v>
      </c>
      <c r="M955" s="98"/>
      <c r="N955" s="94"/>
    </row>
    <row r="956" spans="2:14" x14ac:dyDescent="0.2">
      <c r="B956" s="100" t="s">
        <v>161</v>
      </c>
      <c r="C956" s="98"/>
      <c r="D956" s="98"/>
      <c r="E956" s="98"/>
      <c r="F956" s="98"/>
      <c r="G956" s="98"/>
      <c r="H956" s="98"/>
      <c r="I956" s="98"/>
      <c r="J956" s="98"/>
      <c r="K956" s="98"/>
      <c r="L956" s="117">
        <v>51</v>
      </c>
      <c r="M956" s="117"/>
      <c r="N956" s="94"/>
    </row>
    <row r="957" spans="2:14" x14ac:dyDescent="0.2">
      <c r="B957" s="98"/>
      <c r="C957" s="98"/>
      <c r="D957" s="98"/>
      <c r="E957" s="98"/>
      <c r="F957" s="98"/>
      <c r="G957" s="98"/>
      <c r="H957" s="98"/>
      <c r="I957" s="98"/>
      <c r="J957" s="98"/>
      <c r="K957" s="98"/>
      <c r="L957" s="98"/>
      <c r="M957" s="98"/>
      <c r="N957" s="94"/>
    </row>
    <row r="958" spans="2:14" x14ac:dyDescent="0.2">
      <c r="B958" s="99" t="s">
        <v>397</v>
      </c>
      <c r="C958" s="94"/>
      <c r="D958" s="94"/>
      <c r="E958" s="94"/>
      <c r="F958" s="94"/>
      <c r="G958" s="94"/>
      <c r="H958" s="94"/>
      <c r="I958" s="94"/>
      <c r="J958" s="94"/>
      <c r="K958" s="94"/>
      <c r="L958" s="94"/>
      <c r="M958" s="94"/>
      <c r="N958" s="94"/>
    </row>
    <row r="959" spans="2:14" x14ac:dyDescent="0.2">
      <c r="B959" s="94"/>
      <c r="C959" s="94"/>
      <c r="D959" s="94"/>
      <c r="E959" s="94"/>
      <c r="F959" s="94"/>
      <c r="G959" s="94"/>
      <c r="H959" s="94"/>
      <c r="I959" s="94"/>
      <c r="J959" s="94"/>
      <c r="K959" s="94"/>
      <c r="L959" s="94"/>
      <c r="M959" s="94"/>
      <c r="N959" s="94"/>
    </row>
    <row r="960" spans="2:14" x14ac:dyDescent="0.2">
      <c r="B960" s="94"/>
      <c r="C960" s="94"/>
      <c r="D960" s="94"/>
      <c r="E960" s="94"/>
      <c r="F960" s="94"/>
      <c r="G960" s="94"/>
      <c r="H960" s="94"/>
      <c r="I960" s="94"/>
      <c r="J960" s="94"/>
      <c r="K960" s="94"/>
      <c r="L960" s="94"/>
      <c r="M960" s="94"/>
      <c r="N960" s="94"/>
    </row>
    <row r="961" spans="2:14" x14ac:dyDescent="0.2">
      <c r="B961" s="94"/>
      <c r="C961" s="94"/>
      <c r="D961" s="94"/>
      <c r="E961" s="94"/>
      <c r="F961" s="94"/>
      <c r="G961" s="94"/>
      <c r="H961" s="94"/>
      <c r="I961" s="94"/>
      <c r="J961" s="94"/>
      <c r="K961" s="94"/>
      <c r="L961" s="94"/>
      <c r="M961" s="94"/>
      <c r="N961" s="94"/>
    </row>
    <row r="962" spans="2:14" x14ac:dyDescent="0.2">
      <c r="B962" s="94"/>
      <c r="C962" s="94"/>
      <c r="D962" s="94"/>
      <c r="E962" s="94"/>
      <c r="F962" s="94"/>
      <c r="G962" s="94"/>
      <c r="H962" s="94"/>
      <c r="I962" s="94"/>
      <c r="J962" s="94"/>
      <c r="K962" s="94"/>
      <c r="L962" s="94"/>
      <c r="M962" s="94"/>
      <c r="N962" s="94"/>
    </row>
    <row r="963" spans="2:14" x14ac:dyDescent="0.2">
      <c r="B963" s="94"/>
      <c r="C963" s="94"/>
      <c r="D963" s="94"/>
      <c r="E963" s="94"/>
      <c r="F963" s="94"/>
      <c r="G963" s="94"/>
      <c r="H963" s="94"/>
      <c r="I963" s="94"/>
      <c r="J963" s="94"/>
      <c r="K963" s="94"/>
      <c r="L963" s="94"/>
      <c r="M963" s="94"/>
      <c r="N963" s="94"/>
    </row>
    <row r="980" spans="7:13" x14ac:dyDescent="0.2">
      <c r="H980" s="94"/>
      <c r="I980" s="97"/>
      <c r="J980" s="97"/>
      <c r="K980" s="97"/>
      <c r="L980" s="97"/>
      <c r="M980" s="94"/>
    </row>
    <row r="981" spans="7:13" x14ac:dyDescent="0.2">
      <c r="G981" s="96" t="s">
        <v>392</v>
      </c>
      <c r="H981" s="98"/>
      <c r="I981" s="97"/>
      <c r="J981" s="97"/>
      <c r="K981" s="97"/>
      <c r="L981" s="97"/>
      <c r="M981" s="98"/>
    </row>
    <row r="982" spans="7:13" x14ac:dyDescent="0.2">
      <c r="G982" s="97"/>
      <c r="H982" s="98"/>
      <c r="I982" s="99"/>
      <c r="J982" s="99"/>
      <c r="K982" s="99"/>
      <c r="L982" s="97"/>
      <c r="M982" s="98"/>
    </row>
    <row r="983" spans="7:13" x14ac:dyDescent="0.2">
      <c r="G983" s="77" t="s">
        <v>690</v>
      </c>
      <c r="H983" s="126"/>
      <c r="I983" s="77"/>
      <c r="J983" s="77"/>
      <c r="K983" s="77"/>
      <c r="L983" s="77"/>
      <c r="M983" s="126"/>
    </row>
    <row r="984" spans="7:13" x14ac:dyDescent="0.2">
      <c r="G984" s="77" t="s">
        <v>695</v>
      </c>
      <c r="H984" s="126"/>
      <c r="I984" s="235"/>
      <c r="J984" s="235"/>
      <c r="K984" s="235"/>
      <c r="L984" s="77"/>
      <c r="M984" s="126">
        <v>1</v>
      </c>
    </row>
    <row r="985" spans="7:13" ht="12" customHeight="1" x14ac:dyDescent="0.2">
      <c r="G985" s="77" t="s">
        <v>691</v>
      </c>
      <c r="H985" s="126"/>
      <c r="I985" s="235"/>
      <c r="J985" s="235"/>
      <c r="K985" s="235"/>
      <c r="L985" s="77"/>
      <c r="M985" s="126"/>
    </row>
    <row r="986" spans="7:13" ht="12" customHeight="1" x14ac:dyDescent="0.2">
      <c r="G986" s="77" t="s">
        <v>692</v>
      </c>
      <c r="H986" s="126"/>
      <c r="I986" s="235"/>
      <c r="J986" s="235"/>
      <c r="K986" s="235"/>
      <c r="L986" s="77"/>
      <c r="M986" s="126"/>
    </row>
    <row r="987" spans="7:13" ht="12" customHeight="1" x14ac:dyDescent="0.2">
      <c r="G987" s="77" t="s">
        <v>696</v>
      </c>
      <c r="H987" s="126"/>
      <c r="I987" s="235"/>
      <c r="J987" s="235"/>
      <c r="K987" s="235"/>
      <c r="L987" s="77"/>
      <c r="M987" s="126">
        <v>1</v>
      </c>
    </row>
    <row r="988" spans="7:13" x14ac:dyDescent="0.2">
      <c r="G988" s="77" t="s">
        <v>697</v>
      </c>
      <c r="H988" s="126"/>
      <c r="I988" s="235"/>
      <c r="J988" s="235"/>
      <c r="K988" s="235"/>
      <c r="L988" s="77"/>
      <c r="M988" s="126">
        <v>1</v>
      </c>
    </row>
    <row r="989" spans="7:13" x14ac:dyDescent="0.2">
      <c r="G989" s="77" t="s">
        <v>698</v>
      </c>
      <c r="H989" s="126"/>
      <c r="I989" s="77"/>
      <c r="J989" s="77"/>
      <c r="K989" s="77"/>
      <c r="L989" s="77"/>
      <c r="M989" s="126">
        <v>1</v>
      </c>
    </row>
    <row r="990" spans="7:13" ht="12" customHeight="1" x14ac:dyDescent="0.2">
      <c r="G990" s="77" t="s">
        <v>693</v>
      </c>
      <c r="H990" s="201"/>
      <c r="I990" s="201"/>
      <c r="J990" s="201"/>
      <c r="K990" s="201"/>
      <c r="L990" s="201"/>
      <c r="M990" s="201"/>
    </row>
    <row r="991" spans="7:13" ht="12" customHeight="1" x14ac:dyDescent="0.2">
      <c r="G991" s="77" t="s">
        <v>694</v>
      </c>
      <c r="H991" s="201"/>
      <c r="I991" s="201"/>
      <c r="J991" s="201"/>
      <c r="K991" s="201"/>
      <c r="L991" s="201"/>
      <c r="M991" s="201">
        <v>1</v>
      </c>
    </row>
    <row r="992" spans="7:13" ht="12" customHeight="1" x14ac:dyDescent="0.2">
      <c r="G992" s="77" t="s">
        <v>699</v>
      </c>
      <c r="H992" s="201"/>
      <c r="I992" s="201"/>
      <c r="J992" s="201"/>
      <c r="K992" s="201"/>
      <c r="L992" s="201"/>
      <c r="M992" s="201">
        <v>1</v>
      </c>
    </row>
    <row r="993" spans="7:13" x14ac:dyDescent="0.2">
      <c r="G993" s="77" t="s">
        <v>700</v>
      </c>
      <c r="H993" s="201"/>
      <c r="I993" s="201"/>
      <c r="J993" s="201"/>
      <c r="K993" s="201"/>
      <c r="L993" s="201"/>
      <c r="M993" s="201">
        <v>1</v>
      </c>
    </row>
    <row r="994" spans="7:13" x14ac:dyDescent="0.2">
      <c r="G994" s="77" t="s">
        <v>701</v>
      </c>
      <c r="H994" s="201"/>
      <c r="I994" s="201"/>
      <c r="J994" s="201"/>
      <c r="K994" s="201"/>
      <c r="L994" s="201"/>
      <c r="M994" s="201"/>
    </row>
    <row r="995" spans="7:13" x14ac:dyDescent="0.2">
      <c r="G995" s="77" t="s">
        <v>702</v>
      </c>
      <c r="H995" s="77"/>
      <c r="I995" s="77"/>
      <c r="J995" s="77"/>
      <c r="K995" s="77"/>
      <c r="L995" s="77"/>
      <c r="M995" s="201"/>
    </row>
    <row r="996" spans="7:13" ht="12" customHeight="1" x14ac:dyDescent="0.2">
      <c r="G996" s="77" t="s">
        <v>706</v>
      </c>
      <c r="H996" s="235"/>
      <c r="I996" s="235"/>
      <c r="J996" s="235"/>
      <c r="K996" s="235"/>
      <c r="L996" s="77"/>
      <c r="M996" s="201"/>
    </row>
    <row r="997" spans="7:13" x14ac:dyDescent="0.2">
      <c r="G997" s="77" t="s">
        <v>707</v>
      </c>
      <c r="H997" s="235"/>
      <c r="I997" s="235"/>
      <c r="J997" s="235"/>
      <c r="K997" s="235"/>
      <c r="L997" s="77"/>
      <c r="M997" s="201">
        <v>1</v>
      </c>
    </row>
    <row r="998" spans="7:13" x14ac:dyDescent="0.2">
      <c r="G998" s="77" t="s">
        <v>703</v>
      </c>
      <c r="H998" s="235"/>
      <c r="I998" s="235"/>
      <c r="J998" s="235"/>
      <c r="K998" s="235"/>
      <c r="L998" s="77"/>
      <c r="M998" s="201">
        <v>1</v>
      </c>
    </row>
    <row r="999" spans="7:13" x14ac:dyDescent="0.2">
      <c r="G999" s="77" t="s">
        <v>708</v>
      </c>
      <c r="H999" s="235"/>
      <c r="I999" s="235"/>
      <c r="J999" s="235"/>
      <c r="K999" s="235"/>
      <c r="L999" s="77"/>
      <c r="M999" s="201"/>
    </row>
    <row r="1000" spans="7:13" x14ac:dyDescent="0.2">
      <c r="G1000" s="77" t="s">
        <v>709</v>
      </c>
      <c r="H1000" s="235"/>
      <c r="I1000" s="235"/>
      <c r="J1000" s="235"/>
      <c r="K1000" s="235"/>
      <c r="L1000" s="77"/>
      <c r="M1000" s="201">
        <v>1</v>
      </c>
    </row>
    <row r="1001" spans="7:13" x14ac:dyDescent="0.2">
      <c r="G1001" s="77" t="s">
        <v>710</v>
      </c>
      <c r="H1001" s="235"/>
      <c r="I1001" s="235"/>
      <c r="J1001" s="235"/>
      <c r="K1001" s="235"/>
      <c r="L1001" s="77"/>
      <c r="M1001" s="201">
        <v>1</v>
      </c>
    </row>
    <row r="1002" spans="7:13" x14ac:dyDescent="0.2">
      <c r="G1002" s="77" t="s">
        <v>704</v>
      </c>
      <c r="H1002" s="235"/>
      <c r="I1002" s="235"/>
      <c r="J1002" s="235"/>
      <c r="K1002" s="235"/>
      <c r="L1002" s="77"/>
      <c r="M1002" s="201">
        <v>1</v>
      </c>
    </row>
    <row r="1003" spans="7:13" x14ac:dyDescent="0.2">
      <c r="G1003" s="77" t="s">
        <v>705</v>
      </c>
      <c r="H1003" s="236"/>
      <c r="I1003" s="236"/>
      <c r="J1003" s="236"/>
      <c r="K1003" s="236"/>
      <c r="L1003" s="248">
        <v>1</v>
      </c>
      <c r="M1003" s="248"/>
    </row>
    <row r="1004" spans="7:13" x14ac:dyDescent="0.2">
      <c r="G1004" s="219" t="s">
        <v>161</v>
      </c>
      <c r="H1004" s="77"/>
      <c r="I1004" s="77"/>
      <c r="J1004" s="77"/>
      <c r="K1004" s="77"/>
      <c r="L1004" s="249">
        <v>13</v>
      </c>
      <c r="M1004" s="249"/>
    </row>
    <row r="1005" spans="7:13" x14ac:dyDescent="0.2">
      <c r="G1005" s="99"/>
      <c r="H1005" s="108"/>
      <c r="I1005" s="108"/>
      <c r="J1005" s="108"/>
      <c r="K1005" s="108"/>
      <c r="L1005" s="97"/>
      <c r="M1005" s="94"/>
    </row>
    <row r="1006" spans="7:13" x14ac:dyDescent="0.2">
      <c r="G1006" s="99" t="s">
        <v>510</v>
      </c>
      <c r="H1006" s="108"/>
      <c r="I1006" s="108"/>
      <c r="J1006" s="108"/>
      <c r="K1006" s="108"/>
      <c r="L1006" s="98"/>
      <c r="M1006" s="94"/>
    </row>
    <row r="1007" spans="7:13" x14ac:dyDescent="0.2">
      <c r="G1007" s="114" t="s">
        <v>512</v>
      </c>
      <c r="H1007" s="98"/>
      <c r="I1007" s="100"/>
      <c r="J1007" s="98"/>
      <c r="K1007" s="98"/>
      <c r="L1007" s="98"/>
      <c r="M1007" s="94"/>
    </row>
    <row r="1008" spans="7:13" x14ac:dyDescent="0.2">
      <c r="G1008" s="99"/>
      <c r="H1008" s="98"/>
      <c r="I1008" s="98"/>
      <c r="J1008" s="98"/>
      <c r="K1008" s="98"/>
      <c r="L1008" s="98"/>
      <c r="M1008" s="94"/>
    </row>
    <row r="1009" spans="7:13" x14ac:dyDescent="0.2">
      <c r="G1009" s="99"/>
      <c r="H1009" s="193"/>
      <c r="I1009" s="193"/>
      <c r="J1009" s="193"/>
      <c r="K1009" s="193"/>
      <c r="L1009" s="193"/>
      <c r="M1009" s="94"/>
    </row>
    <row r="1010" spans="7:13" x14ac:dyDescent="0.2">
      <c r="G1010" s="99"/>
      <c r="H1010" s="193"/>
      <c r="I1010" s="193"/>
      <c r="J1010" s="193"/>
      <c r="K1010" s="193"/>
      <c r="L1010" s="193"/>
      <c r="M1010" s="94"/>
    </row>
    <row r="1011" spans="7:13" x14ac:dyDescent="0.2">
      <c r="G1011" s="99"/>
      <c r="H1011" s="193"/>
      <c r="I1011" s="193"/>
      <c r="J1011" s="193"/>
      <c r="K1011" s="193"/>
      <c r="L1011" s="193"/>
      <c r="M1011" s="94"/>
    </row>
    <row r="1012" spans="7:13" x14ac:dyDescent="0.2">
      <c r="G1012" s="99"/>
      <c r="H1012" s="193"/>
      <c r="I1012" s="193"/>
      <c r="J1012" s="193"/>
      <c r="K1012" s="193"/>
      <c r="L1012" s="193"/>
      <c r="M1012" s="94"/>
    </row>
    <row r="1013" spans="7:13" x14ac:dyDescent="0.2">
      <c r="L1013" s="123"/>
      <c r="M1013" s="94"/>
    </row>
    <row r="1014" spans="7:13" x14ac:dyDescent="0.2">
      <c r="L1014" s="123"/>
      <c r="M1014" s="94"/>
    </row>
    <row r="1015" spans="7:13" x14ac:dyDescent="0.2">
      <c r="G1015" s="94"/>
      <c r="H1015" s="94"/>
      <c r="I1015" s="94"/>
      <c r="J1015" s="94"/>
      <c r="K1015" s="94"/>
      <c r="L1015" s="94"/>
      <c r="M1015" s="94"/>
    </row>
    <row r="1016" spans="7:13" x14ac:dyDescent="0.2">
      <c r="G1016" s="94"/>
      <c r="H1016" s="94"/>
      <c r="I1016" s="94"/>
      <c r="J1016" s="94"/>
      <c r="K1016" s="94"/>
      <c r="L1016" s="94"/>
      <c r="M1016" s="94"/>
    </row>
    <row r="1017" spans="7:13" x14ac:dyDescent="0.2">
      <c r="G1017" s="94"/>
      <c r="H1017" s="94"/>
      <c r="I1017" s="94"/>
      <c r="J1017" s="94"/>
      <c r="K1017" s="94"/>
      <c r="L1017" s="94"/>
      <c r="M1017" s="94"/>
    </row>
    <row r="1018" spans="7:13" x14ac:dyDescent="0.2">
      <c r="G1018" s="94"/>
      <c r="H1018" s="94"/>
      <c r="I1018" s="94"/>
      <c r="J1018" s="94"/>
      <c r="K1018" s="94"/>
      <c r="L1018" s="94"/>
      <c r="M1018" s="94"/>
    </row>
    <row r="1019" spans="7:13" x14ac:dyDescent="0.2">
      <c r="G1019" s="94"/>
      <c r="H1019" s="94"/>
      <c r="I1019" s="94"/>
      <c r="J1019" s="94"/>
      <c r="K1019" s="94"/>
      <c r="L1019" s="94"/>
      <c r="M1019" s="94"/>
    </row>
    <row r="1020" spans="7:13" x14ac:dyDescent="0.2">
      <c r="G1020" s="94"/>
      <c r="H1020" s="94"/>
      <c r="I1020" s="94"/>
      <c r="J1020" s="94"/>
      <c r="K1020" s="94"/>
      <c r="L1020" s="94"/>
      <c r="M1020" s="94"/>
    </row>
    <row r="1021" spans="7:13" x14ac:dyDescent="0.2">
      <c r="G1021" s="94"/>
      <c r="H1021" s="94"/>
      <c r="I1021" s="94"/>
      <c r="J1021" s="94"/>
      <c r="K1021" s="94"/>
      <c r="L1021" s="94"/>
      <c r="M1021" s="94"/>
    </row>
    <row r="1022" spans="7:13" x14ac:dyDescent="0.2">
      <c r="G1022" s="94"/>
      <c r="H1022" s="94"/>
      <c r="I1022" s="94"/>
      <c r="J1022" s="94"/>
      <c r="K1022" s="94"/>
      <c r="L1022" s="94"/>
      <c r="M1022" s="94"/>
    </row>
    <row r="1023" spans="7:13" x14ac:dyDescent="0.2">
      <c r="G1023" s="94"/>
      <c r="H1023" s="94"/>
      <c r="I1023" s="94"/>
      <c r="J1023" s="94"/>
      <c r="K1023" s="94"/>
      <c r="L1023" s="94"/>
      <c r="M1023" s="94"/>
    </row>
    <row r="1024" spans="7:13" x14ac:dyDescent="0.2">
      <c r="G1024" s="94"/>
      <c r="H1024" s="94"/>
      <c r="I1024" s="94"/>
      <c r="J1024" s="94"/>
      <c r="K1024" s="94"/>
      <c r="L1024" s="94"/>
      <c r="M1024" s="94"/>
    </row>
    <row r="1025" spans="7:13" x14ac:dyDescent="0.2">
      <c r="G1025" s="94"/>
      <c r="H1025" s="94"/>
      <c r="I1025" s="94"/>
      <c r="J1025" s="94"/>
      <c r="K1025" s="94"/>
      <c r="L1025" s="94"/>
      <c r="M1025" s="94"/>
    </row>
    <row r="1026" spans="7:13" x14ac:dyDescent="0.2">
      <c r="G1026" s="94"/>
      <c r="H1026" s="94"/>
      <c r="I1026" s="94"/>
      <c r="J1026" s="94"/>
      <c r="K1026" s="94"/>
      <c r="L1026" s="94"/>
      <c r="M1026" s="94"/>
    </row>
    <row r="1027" spans="7:13" x14ac:dyDescent="0.2">
      <c r="G1027" s="94"/>
      <c r="H1027" s="94"/>
      <c r="I1027" s="94"/>
      <c r="J1027" s="94"/>
      <c r="K1027" s="94"/>
      <c r="L1027" s="94"/>
      <c r="M1027" s="94"/>
    </row>
    <row r="1028" spans="7:13" x14ac:dyDescent="0.2">
      <c r="G1028" s="94"/>
      <c r="H1028" s="94"/>
      <c r="I1028" s="94"/>
      <c r="J1028" s="94"/>
      <c r="K1028" s="94"/>
      <c r="L1028" s="94"/>
      <c r="M1028" s="94"/>
    </row>
    <row r="1029" spans="7:13" x14ac:dyDescent="0.2">
      <c r="G1029" s="94"/>
      <c r="H1029" s="94"/>
      <c r="I1029" s="94"/>
      <c r="J1029" s="94"/>
      <c r="K1029" s="94"/>
      <c r="L1029" s="94"/>
      <c r="M1029" s="94"/>
    </row>
    <row r="1030" spans="7:13" x14ac:dyDescent="0.2">
      <c r="G1030" s="94"/>
      <c r="H1030" s="94"/>
      <c r="I1030" s="94"/>
      <c r="J1030" s="94"/>
      <c r="K1030" s="94"/>
      <c r="L1030" s="94"/>
      <c r="M1030" s="94"/>
    </row>
    <row r="1031" spans="7:13" x14ac:dyDescent="0.2">
      <c r="G1031" s="94"/>
      <c r="H1031" s="94"/>
      <c r="I1031" s="94"/>
      <c r="J1031" s="94"/>
      <c r="K1031" s="94"/>
      <c r="L1031" s="94"/>
      <c r="M1031" s="94"/>
    </row>
    <row r="1032" spans="7:13" x14ac:dyDescent="0.2">
      <c r="G1032" s="94"/>
      <c r="H1032" s="94"/>
      <c r="I1032" s="94"/>
      <c r="J1032" s="94"/>
      <c r="K1032" s="94"/>
      <c r="L1032" s="94"/>
      <c r="M1032" s="94"/>
    </row>
    <row r="1051" spans="2:13" x14ac:dyDescent="0.2">
      <c r="I1051" s="75"/>
    </row>
    <row r="1052" spans="2:13" x14ac:dyDescent="0.2">
      <c r="B1052" s="94" t="s">
        <v>188</v>
      </c>
      <c r="C1052" s="94"/>
      <c r="D1052" s="94"/>
      <c r="E1052" s="94"/>
      <c r="F1052" s="94"/>
      <c r="G1052" s="94"/>
      <c r="H1052" s="94"/>
      <c r="I1052" s="94"/>
      <c r="J1052" s="94"/>
      <c r="M1052" s="142" t="s">
        <v>519</v>
      </c>
    </row>
    <row r="1053" spans="2:13" x14ac:dyDescent="0.2">
      <c r="B1053" s="94"/>
      <c r="C1053" s="94"/>
      <c r="D1053" s="94"/>
      <c r="E1053" s="94"/>
      <c r="F1053" s="94"/>
      <c r="G1053" s="94"/>
      <c r="H1053" s="94"/>
      <c r="I1053" s="94"/>
      <c r="J1053" s="94"/>
    </row>
    <row r="1102" spans="2:14" x14ac:dyDescent="0.2">
      <c r="B1102" s="94"/>
      <c r="C1102" s="94"/>
      <c r="D1102" s="94"/>
      <c r="E1102" s="94"/>
      <c r="F1102" s="94"/>
      <c r="G1102" s="94"/>
      <c r="H1102" s="94"/>
      <c r="I1102" s="94"/>
      <c r="J1102" s="94"/>
      <c r="K1102" s="94"/>
      <c r="L1102" s="94"/>
      <c r="M1102" s="94"/>
      <c r="N1102" s="94"/>
    </row>
    <row r="1103" spans="2:14" x14ac:dyDescent="0.2">
      <c r="B1103" s="96" t="s">
        <v>392</v>
      </c>
      <c r="C1103" s="94"/>
      <c r="D1103" s="94"/>
      <c r="E1103" s="94"/>
      <c r="F1103" s="94"/>
      <c r="G1103" s="94"/>
      <c r="H1103" s="94"/>
      <c r="I1103" s="94"/>
      <c r="J1103" s="94"/>
      <c r="K1103" s="94"/>
      <c r="L1103" s="94"/>
      <c r="M1103" s="94"/>
      <c r="N1103" s="94"/>
    </row>
    <row r="1104" spans="2:14" x14ac:dyDescent="0.2">
      <c r="B1104" s="94"/>
      <c r="C1104" s="94"/>
      <c r="D1104" s="94"/>
      <c r="E1104" s="94"/>
      <c r="F1104" s="94"/>
      <c r="G1104" s="94"/>
      <c r="H1104" s="94"/>
      <c r="I1104" s="94"/>
      <c r="J1104" s="94"/>
      <c r="K1104" s="94"/>
      <c r="L1104" s="94"/>
      <c r="M1104" s="94"/>
      <c r="N1104" s="94"/>
    </row>
    <row r="1105" spans="2:14" x14ac:dyDescent="0.2">
      <c r="B1105" s="94" t="s">
        <v>711</v>
      </c>
      <c r="C1105" s="94"/>
      <c r="D1105" s="94"/>
      <c r="E1105" s="94"/>
      <c r="F1105" s="94"/>
      <c r="G1105" s="94"/>
      <c r="H1105" s="94"/>
      <c r="I1105" s="94"/>
      <c r="J1105" s="94"/>
      <c r="K1105" s="94"/>
      <c r="L1105" s="94">
        <v>1</v>
      </c>
      <c r="M1105" s="94"/>
      <c r="N1105" s="94"/>
    </row>
    <row r="1106" spans="2:14" x14ac:dyDescent="0.2">
      <c r="B1106" s="94" t="s">
        <v>712</v>
      </c>
      <c r="C1106" s="94"/>
      <c r="D1106" s="94"/>
      <c r="E1106" s="94"/>
      <c r="F1106" s="94"/>
      <c r="G1106" s="94"/>
      <c r="H1106" s="94"/>
      <c r="I1106" s="94"/>
      <c r="J1106" s="94"/>
      <c r="K1106" s="94"/>
      <c r="L1106" s="94">
        <v>1</v>
      </c>
      <c r="M1106" s="94"/>
      <c r="N1106" s="94"/>
    </row>
    <row r="1107" spans="2:14" x14ac:dyDescent="0.2">
      <c r="B1107" s="94" t="s">
        <v>713</v>
      </c>
      <c r="C1107" s="94"/>
      <c r="D1107" s="94"/>
      <c r="E1107" s="94"/>
      <c r="F1107" s="94"/>
      <c r="G1107" s="94"/>
      <c r="H1107" s="94"/>
      <c r="I1107" s="94"/>
      <c r="J1107" s="94"/>
      <c r="K1107" s="94"/>
      <c r="L1107" s="94">
        <v>1</v>
      </c>
      <c r="M1107" s="94"/>
      <c r="N1107" s="94"/>
    </row>
    <row r="1108" spans="2:14" x14ac:dyDescent="0.2">
      <c r="B1108" s="94" t="s">
        <v>52</v>
      </c>
      <c r="C1108" s="94"/>
      <c r="D1108" s="94"/>
      <c r="E1108" s="94"/>
      <c r="F1108" s="94"/>
      <c r="G1108" s="94"/>
      <c r="H1108" s="94"/>
      <c r="I1108" s="94"/>
      <c r="J1108" s="94"/>
      <c r="K1108" s="94"/>
      <c r="L1108" s="94">
        <v>1</v>
      </c>
      <c r="M1108" s="94"/>
      <c r="N1108" s="94"/>
    </row>
    <row r="1109" spans="2:14" x14ac:dyDescent="0.2">
      <c r="B1109" s="94" t="s">
        <v>714</v>
      </c>
      <c r="C1109" s="94"/>
      <c r="D1109" s="94"/>
      <c r="E1109" s="94"/>
      <c r="F1109" s="94"/>
      <c r="G1109" s="94"/>
      <c r="H1109" s="94"/>
      <c r="I1109" s="94"/>
      <c r="J1109" s="94"/>
      <c r="K1109" s="94"/>
      <c r="L1109" s="94">
        <v>1</v>
      </c>
      <c r="M1109" s="94"/>
      <c r="N1109" s="94"/>
    </row>
    <row r="1110" spans="2:14" x14ac:dyDescent="0.2">
      <c r="B1110" s="94" t="s">
        <v>715</v>
      </c>
      <c r="C1110" s="94"/>
      <c r="D1110" s="94"/>
      <c r="E1110" s="94"/>
      <c r="F1110" s="94"/>
      <c r="G1110" s="94"/>
      <c r="H1110" s="94"/>
      <c r="I1110" s="94"/>
      <c r="J1110" s="94"/>
      <c r="K1110" s="94"/>
      <c r="L1110" s="94">
        <v>1</v>
      </c>
      <c r="M1110" s="94"/>
      <c r="N1110" s="94"/>
    </row>
    <row r="1111" spans="2:14" x14ac:dyDescent="0.2">
      <c r="B1111" s="94" t="s">
        <v>619</v>
      </c>
      <c r="C1111" s="94"/>
      <c r="D1111" s="94"/>
      <c r="E1111" s="94"/>
      <c r="F1111" s="94"/>
      <c r="G1111" s="94"/>
      <c r="H1111" s="94"/>
      <c r="I1111" s="94"/>
      <c r="J1111" s="94"/>
      <c r="K1111" s="94"/>
      <c r="L1111" s="94">
        <v>1</v>
      </c>
      <c r="M1111" s="94"/>
      <c r="N1111" s="94"/>
    </row>
    <row r="1112" spans="2:14" x14ac:dyDescent="0.2">
      <c r="B1112" s="94" t="s">
        <v>716</v>
      </c>
      <c r="C1112" s="94"/>
      <c r="D1112" s="94"/>
      <c r="E1112" s="94"/>
      <c r="F1112" s="94"/>
      <c r="G1112" s="94"/>
      <c r="H1112" s="94"/>
      <c r="I1112" s="94"/>
      <c r="J1112" s="94"/>
      <c r="K1112" s="94"/>
      <c r="L1112" s="94">
        <v>1</v>
      </c>
      <c r="M1112" s="94"/>
      <c r="N1112" s="94"/>
    </row>
    <row r="1113" spans="2:14" x14ac:dyDescent="0.2">
      <c r="B1113" s="94" t="s">
        <v>717</v>
      </c>
      <c r="C1113" s="94"/>
      <c r="D1113" s="94"/>
      <c r="E1113" s="94"/>
      <c r="F1113" s="94"/>
      <c r="G1113" s="94"/>
      <c r="H1113" s="94"/>
      <c r="I1113" s="94"/>
      <c r="J1113" s="94"/>
      <c r="K1113" s="94"/>
      <c r="L1113" s="94">
        <v>1</v>
      </c>
      <c r="M1113" s="94"/>
      <c r="N1113" s="94"/>
    </row>
    <row r="1114" spans="2:14" x14ac:dyDescent="0.2">
      <c r="B1114" s="94" t="s">
        <v>718</v>
      </c>
      <c r="C1114" s="94"/>
      <c r="D1114" s="94"/>
      <c r="E1114" s="94"/>
      <c r="F1114" s="94"/>
      <c r="G1114" s="94"/>
      <c r="H1114" s="94"/>
      <c r="I1114" s="94"/>
      <c r="J1114" s="94"/>
      <c r="K1114" s="94"/>
      <c r="L1114" s="94">
        <v>1</v>
      </c>
      <c r="M1114" s="94"/>
      <c r="N1114" s="94"/>
    </row>
    <row r="1115" spans="2:14" x14ac:dyDescent="0.2">
      <c r="B1115" s="94" t="s">
        <v>719</v>
      </c>
      <c r="C1115" s="94"/>
      <c r="D1115" s="94"/>
      <c r="E1115" s="94"/>
      <c r="F1115" s="94"/>
      <c r="G1115" s="94"/>
      <c r="H1115" s="94"/>
      <c r="I1115" s="94"/>
      <c r="J1115" s="94"/>
      <c r="K1115" s="94"/>
      <c r="L1115" s="94">
        <v>1</v>
      </c>
      <c r="M1115" s="94"/>
      <c r="N1115" s="94"/>
    </row>
    <row r="1116" spans="2:14" x14ac:dyDescent="0.2">
      <c r="B1116" s="94" t="s">
        <v>720</v>
      </c>
      <c r="C1116" s="94"/>
      <c r="D1116" s="94"/>
      <c r="E1116" s="94"/>
      <c r="F1116" s="94"/>
      <c r="G1116" s="94"/>
      <c r="H1116" s="94"/>
      <c r="I1116" s="94"/>
      <c r="J1116" s="94"/>
      <c r="K1116" s="94"/>
      <c r="L1116" s="94">
        <v>1</v>
      </c>
      <c r="M1116" s="94"/>
      <c r="N1116" s="94"/>
    </row>
    <row r="1117" spans="2:14" x14ac:dyDescent="0.2">
      <c r="B1117" s="94" t="s">
        <v>721</v>
      </c>
      <c r="C1117" s="94"/>
      <c r="D1117" s="94"/>
      <c r="E1117" s="94"/>
      <c r="F1117" s="94"/>
      <c r="G1117" s="94"/>
      <c r="H1117" s="94"/>
      <c r="I1117" s="94"/>
      <c r="J1117" s="94"/>
      <c r="K1117" s="94"/>
      <c r="L1117" s="94">
        <v>1</v>
      </c>
      <c r="M1117" s="94"/>
      <c r="N1117" s="94"/>
    </row>
    <row r="1118" spans="2:14" x14ac:dyDescent="0.2">
      <c r="B1118" s="94" t="s">
        <v>722</v>
      </c>
      <c r="C1118" s="94"/>
      <c r="D1118" s="94"/>
      <c r="E1118" s="94"/>
      <c r="F1118" s="94"/>
      <c r="G1118" s="94"/>
      <c r="H1118" s="94"/>
      <c r="I1118" s="94"/>
      <c r="J1118" s="94"/>
      <c r="K1118" s="94"/>
      <c r="L1118" s="94">
        <v>1</v>
      </c>
      <c r="M1118" s="94"/>
      <c r="N1118" s="94"/>
    </row>
    <row r="1119" spans="2:14" x14ac:dyDescent="0.2">
      <c r="B1119" s="94" t="s">
        <v>723</v>
      </c>
      <c r="C1119" s="94"/>
      <c r="D1119" s="94"/>
      <c r="E1119" s="94"/>
      <c r="F1119" s="94"/>
      <c r="G1119" s="94"/>
      <c r="H1119" s="94"/>
      <c r="I1119" s="94"/>
      <c r="J1119" s="94"/>
      <c r="K1119" s="94"/>
      <c r="L1119" s="94">
        <v>1</v>
      </c>
      <c r="M1119" s="94"/>
      <c r="N1119" s="94"/>
    </row>
    <row r="1120" spans="2:14" x14ac:dyDescent="0.2">
      <c r="B1120" s="94" t="s">
        <v>724</v>
      </c>
      <c r="C1120" s="94"/>
      <c r="D1120" s="94"/>
      <c r="E1120" s="94"/>
      <c r="F1120" s="94"/>
      <c r="G1120" s="94"/>
      <c r="H1120" s="94"/>
      <c r="I1120" s="94"/>
      <c r="J1120" s="94"/>
      <c r="K1120" s="94"/>
      <c r="L1120" s="94">
        <v>1</v>
      </c>
      <c r="M1120" s="94"/>
      <c r="N1120" s="94"/>
    </row>
    <row r="1121" spans="2:14" x14ac:dyDescent="0.2">
      <c r="B1121" s="94" t="s">
        <v>725</v>
      </c>
      <c r="C1121" s="94"/>
      <c r="D1121" s="94"/>
      <c r="E1121" s="94"/>
      <c r="F1121" s="94"/>
      <c r="G1121" s="94"/>
      <c r="H1121" s="94"/>
      <c r="I1121" s="94"/>
      <c r="J1121" s="94"/>
      <c r="K1121" s="94"/>
      <c r="L1121" s="94">
        <v>1</v>
      </c>
      <c r="M1121" s="94"/>
      <c r="N1121" s="94"/>
    </row>
    <row r="1122" spans="2:14" x14ac:dyDescent="0.2">
      <c r="B1122" s="94" t="s">
        <v>726</v>
      </c>
      <c r="C1122" s="94"/>
      <c r="D1122" s="94"/>
      <c r="E1122" s="94"/>
      <c r="F1122" s="94"/>
      <c r="G1122" s="94"/>
      <c r="H1122" s="94"/>
      <c r="I1122" s="94"/>
      <c r="J1122" s="94"/>
      <c r="K1122" s="94"/>
      <c r="L1122" s="94">
        <v>1</v>
      </c>
      <c r="M1122" s="94"/>
      <c r="N1122" s="94"/>
    </row>
    <row r="1123" spans="2:14" x14ac:dyDescent="0.2">
      <c r="B1123" s="94" t="s">
        <v>727</v>
      </c>
      <c r="C1123" s="94"/>
      <c r="D1123" s="94"/>
      <c r="E1123" s="94"/>
      <c r="F1123" s="94"/>
      <c r="G1123" s="94"/>
      <c r="H1123" s="94"/>
      <c r="I1123" s="94"/>
      <c r="J1123" s="94"/>
      <c r="K1123" s="94"/>
      <c r="L1123" s="94">
        <v>1</v>
      </c>
      <c r="M1123" s="94"/>
      <c r="N1123" s="94"/>
    </row>
    <row r="1124" spans="2:14" x14ac:dyDescent="0.2">
      <c r="B1124" s="94" t="s">
        <v>733</v>
      </c>
      <c r="C1124" s="94"/>
      <c r="D1124" s="94"/>
      <c r="E1124" s="94"/>
      <c r="F1124" s="94"/>
      <c r="G1124" s="94"/>
      <c r="H1124" s="94"/>
      <c r="I1124" s="94"/>
      <c r="J1124" s="94"/>
      <c r="K1124" s="94"/>
      <c r="L1124" s="94"/>
      <c r="M1124" s="94"/>
      <c r="N1124" s="94"/>
    </row>
    <row r="1125" spans="2:14" x14ac:dyDescent="0.2">
      <c r="B1125" s="94" t="s">
        <v>734</v>
      </c>
      <c r="C1125" s="94"/>
      <c r="D1125" s="94"/>
      <c r="E1125" s="94"/>
      <c r="F1125" s="94"/>
      <c r="G1125" s="94"/>
      <c r="H1125" s="94"/>
      <c r="I1125" s="94"/>
      <c r="J1125" s="94"/>
      <c r="K1125" s="94"/>
      <c r="L1125" s="94">
        <v>1</v>
      </c>
      <c r="M1125" s="94"/>
      <c r="N1125" s="94"/>
    </row>
    <row r="1126" spans="2:14" x14ac:dyDescent="0.2">
      <c r="B1126" s="94" t="s">
        <v>735</v>
      </c>
      <c r="C1126" s="94"/>
      <c r="D1126" s="94"/>
      <c r="E1126" s="94"/>
      <c r="F1126" s="94"/>
      <c r="G1126" s="94"/>
      <c r="H1126" s="94"/>
      <c r="I1126" s="94"/>
      <c r="J1126" s="94"/>
      <c r="K1126" s="94"/>
      <c r="L1126" s="94"/>
      <c r="M1126" s="94"/>
      <c r="N1126" s="94"/>
    </row>
    <row r="1127" spans="2:14" x14ac:dyDescent="0.2">
      <c r="B1127" s="94" t="s">
        <v>736</v>
      </c>
      <c r="C1127" s="94"/>
      <c r="D1127" s="94"/>
      <c r="E1127" s="94"/>
      <c r="F1127" s="94"/>
      <c r="G1127" s="94"/>
      <c r="H1127" s="94"/>
      <c r="I1127" s="94"/>
      <c r="J1127" s="94"/>
      <c r="K1127" s="94"/>
      <c r="L1127" s="94">
        <v>1</v>
      </c>
      <c r="M1127" s="94"/>
      <c r="N1127" s="94"/>
    </row>
    <row r="1128" spans="2:14" x14ac:dyDescent="0.2">
      <c r="B1128" s="94" t="s">
        <v>728</v>
      </c>
      <c r="C1128" s="94"/>
      <c r="D1128" s="94"/>
      <c r="E1128" s="94"/>
      <c r="F1128" s="94"/>
      <c r="G1128" s="94"/>
      <c r="H1128" s="94"/>
      <c r="I1128" s="94"/>
      <c r="J1128" s="94"/>
      <c r="K1128" s="94"/>
      <c r="L1128" s="94">
        <v>1</v>
      </c>
      <c r="M1128" s="94"/>
      <c r="N1128" s="94"/>
    </row>
    <row r="1129" spans="2:14" x14ac:dyDescent="0.2">
      <c r="B1129" s="94" t="s">
        <v>729</v>
      </c>
      <c r="C1129" s="94"/>
      <c r="D1129" s="94"/>
      <c r="E1129" s="94"/>
      <c r="F1129" s="94"/>
      <c r="G1129" s="94"/>
      <c r="H1129" s="94"/>
      <c r="I1129" s="94"/>
      <c r="J1129" s="94"/>
      <c r="K1129" s="94"/>
      <c r="L1129" s="94">
        <v>1</v>
      </c>
      <c r="M1129" s="94"/>
      <c r="N1129" s="94"/>
    </row>
    <row r="1130" spans="2:14" x14ac:dyDescent="0.2">
      <c r="B1130" s="94" t="s">
        <v>730</v>
      </c>
      <c r="C1130" s="94"/>
      <c r="D1130" s="94"/>
      <c r="E1130" s="94"/>
      <c r="F1130" s="94"/>
      <c r="G1130" s="94"/>
      <c r="H1130" s="94"/>
      <c r="I1130" s="94"/>
      <c r="J1130" s="94"/>
      <c r="K1130" s="94"/>
      <c r="L1130" s="94">
        <v>1</v>
      </c>
      <c r="M1130" s="94"/>
      <c r="N1130" s="94"/>
    </row>
    <row r="1131" spans="2:14" x14ac:dyDescent="0.2">
      <c r="B1131" s="94" t="s">
        <v>731</v>
      </c>
      <c r="C1131" s="94"/>
      <c r="D1131" s="94"/>
      <c r="E1131" s="94"/>
      <c r="F1131" s="94"/>
      <c r="G1131" s="94"/>
      <c r="H1131" s="94"/>
      <c r="I1131" s="94"/>
      <c r="J1131" s="94"/>
      <c r="K1131" s="94"/>
      <c r="L1131" s="94">
        <v>1</v>
      </c>
      <c r="M1131" s="94"/>
      <c r="N1131" s="94"/>
    </row>
    <row r="1132" spans="2:14" x14ac:dyDescent="0.2">
      <c r="B1132" s="94" t="s">
        <v>732</v>
      </c>
      <c r="C1132" s="94"/>
      <c r="D1132" s="94"/>
      <c r="E1132" s="94"/>
      <c r="F1132" s="94"/>
      <c r="G1132" s="94"/>
      <c r="H1132" s="94"/>
      <c r="I1132" s="94"/>
      <c r="J1132" s="94"/>
      <c r="K1132" s="94"/>
      <c r="L1132" s="94">
        <v>1</v>
      </c>
      <c r="M1132" s="94"/>
      <c r="N1132" s="94"/>
    </row>
    <row r="1133" spans="2:14" x14ac:dyDescent="0.2">
      <c r="B1133" s="196" t="s">
        <v>161</v>
      </c>
      <c r="C1133" s="196"/>
      <c r="D1133" s="196"/>
      <c r="E1133" s="196"/>
      <c r="F1133" s="196"/>
      <c r="G1133" s="196"/>
      <c r="H1133" s="196"/>
      <c r="I1133" s="196"/>
      <c r="J1133" s="196"/>
      <c r="K1133" s="196"/>
      <c r="L1133" s="196">
        <v>26</v>
      </c>
      <c r="M1133" s="94"/>
      <c r="N1133" s="94"/>
    </row>
    <row r="1134" spans="2:14" x14ac:dyDescent="0.2">
      <c r="B1134" s="94"/>
      <c r="C1134" s="94"/>
      <c r="D1134" s="94"/>
      <c r="E1134" s="94"/>
      <c r="F1134" s="94"/>
      <c r="G1134" s="94"/>
      <c r="H1134" s="94"/>
      <c r="I1134" s="94"/>
      <c r="J1134" s="94"/>
      <c r="K1134" s="94"/>
      <c r="L1134" s="94"/>
      <c r="M1134" s="94"/>
      <c r="N1134" s="94"/>
    </row>
    <row r="1135" spans="2:14" x14ac:dyDescent="0.2">
      <c r="B1135" s="99" t="s">
        <v>397</v>
      </c>
      <c r="C1135" s="94"/>
      <c r="D1135" s="94"/>
      <c r="E1135" s="94"/>
      <c r="F1135" s="94"/>
      <c r="G1135" s="94"/>
      <c r="H1135" s="94"/>
      <c r="I1135" s="94"/>
      <c r="J1135" s="94"/>
      <c r="K1135" s="94"/>
      <c r="L1135" s="94"/>
      <c r="M1135" s="94"/>
      <c r="N1135" s="94"/>
    </row>
    <row r="1136" spans="2:14" x14ac:dyDescent="0.2">
      <c r="B1136" s="99"/>
      <c r="C1136" s="94"/>
      <c r="D1136" s="94"/>
      <c r="E1136" s="94"/>
      <c r="F1136" s="94"/>
      <c r="G1136" s="94"/>
      <c r="H1136" s="94"/>
      <c r="I1136" s="94"/>
      <c r="J1136" s="94"/>
      <c r="K1136" s="94"/>
      <c r="L1136" s="94"/>
      <c r="M1136" s="94"/>
      <c r="N1136" s="94"/>
    </row>
    <row r="1137" spans="2:2" ht="18.75" customHeight="1" x14ac:dyDescent="0.2">
      <c r="B1137" s="11" t="s">
        <v>486</v>
      </c>
    </row>
    <row r="1156" spans="8:13" x14ac:dyDescent="0.2">
      <c r="H1156" s="96" t="s">
        <v>392</v>
      </c>
      <c r="I1156" s="97"/>
      <c r="J1156" s="97"/>
      <c r="K1156" s="97"/>
      <c r="L1156" s="97"/>
      <c r="M1156" s="98"/>
    </row>
    <row r="1157" spans="8:13" x14ac:dyDescent="0.2">
      <c r="H1157" s="123"/>
      <c r="I1157" s="123"/>
      <c r="J1157" s="123"/>
      <c r="K1157" s="123"/>
      <c r="L1157" s="123"/>
      <c r="M1157" s="193"/>
    </row>
    <row r="1158" spans="8:13" ht="12" customHeight="1" x14ac:dyDescent="0.2">
      <c r="H1158" s="107" t="s">
        <v>737</v>
      </c>
      <c r="I1158" s="108"/>
      <c r="J1158" s="108"/>
      <c r="K1158" s="108"/>
      <c r="L1158" s="123"/>
      <c r="M1158" s="193">
        <v>1</v>
      </c>
    </row>
    <row r="1159" spans="8:13" x14ac:dyDescent="0.2">
      <c r="H1159" s="107" t="s">
        <v>738</v>
      </c>
      <c r="I1159" s="108"/>
      <c r="J1159" s="108"/>
      <c r="K1159" s="108"/>
      <c r="L1159" s="123"/>
      <c r="M1159" s="193">
        <v>1</v>
      </c>
    </row>
    <row r="1160" spans="8:13" ht="12" customHeight="1" x14ac:dyDescent="0.2">
      <c r="H1160" s="107" t="s">
        <v>739</v>
      </c>
      <c r="I1160" s="108"/>
      <c r="J1160" s="108"/>
      <c r="K1160" s="108"/>
      <c r="L1160" s="123"/>
      <c r="M1160" s="193">
        <v>1</v>
      </c>
    </row>
    <row r="1161" spans="8:13" x14ac:dyDescent="0.2">
      <c r="H1161" s="114" t="s">
        <v>740</v>
      </c>
      <c r="I1161" s="118"/>
      <c r="J1161" s="118"/>
      <c r="K1161" s="118"/>
      <c r="L1161" s="123"/>
      <c r="M1161" s="193">
        <v>1</v>
      </c>
    </row>
    <row r="1162" spans="8:13" x14ac:dyDescent="0.2">
      <c r="H1162" s="114" t="s">
        <v>741</v>
      </c>
      <c r="I1162" s="118"/>
      <c r="J1162" s="118"/>
      <c r="K1162" s="118"/>
      <c r="L1162" s="123"/>
      <c r="M1162" s="193">
        <v>1</v>
      </c>
    </row>
    <row r="1163" spans="8:13" x14ac:dyDescent="0.2">
      <c r="H1163" s="114" t="s">
        <v>742</v>
      </c>
      <c r="I1163" s="118"/>
      <c r="J1163" s="118"/>
      <c r="K1163" s="118"/>
      <c r="L1163" s="123"/>
      <c r="M1163" s="193">
        <v>1</v>
      </c>
    </row>
    <row r="1164" spans="8:13" x14ac:dyDescent="0.2">
      <c r="H1164" s="114" t="s">
        <v>743</v>
      </c>
      <c r="I1164" s="118"/>
      <c r="J1164" s="118"/>
      <c r="K1164" s="118"/>
      <c r="L1164" s="123"/>
      <c r="M1164" s="193">
        <v>1</v>
      </c>
    </row>
    <row r="1165" spans="8:13" x14ac:dyDescent="0.2">
      <c r="H1165" s="114" t="s">
        <v>744</v>
      </c>
      <c r="I1165" s="118"/>
      <c r="J1165" s="118"/>
      <c r="K1165" s="118"/>
      <c r="L1165" s="123"/>
      <c r="M1165" s="193">
        <v>1</v>
      </c>
    </row>
    <row r="1166" spans="8:13" x14ac:dyDescent="0.2">
      <c r="H1166" s="114" t="s">
        <v>745</v>
      </c>
      <c r="I1166" s="99"/>
      <c r="J1166" s="99"/>
      <c r="K1166" s="99"/>
      <c r="L1166" s="123"/>
      <c r="M1166" s="193">
        <v>1</v>
      </c>
    </row>
    <row r="1167" spans="8:13" ht="12" customHeight="1" x14ac:dyDescent="0.2">
      <c r="H1167" s="100" t="s">
        <v>626</v>
      </c>
      <c r="I1167" s="99"/>
      <c r="J1167" s="99"/>
      <c r="K1167" s="99"/>
      <c r="L1167" s="123"/>
      <c r="M1167" s="193">
        <v>1</v>
      </c>
    </row>
    <row r="1168" spans="8:13" ht="12" customHeight="1" x14ac:dyDescent="0.2">
      <c r="H1168" s="114" t="s">
        <v>746</v>
      </c>
      <c r="I1168" s="99"/>
      <c r="J1168" s="99"/>
      <c r="K1168" s="99"/>
      <c r="L1168" s="123"/>
      <c r="M1168" s="193">
        <v>1</v>
      </c>
    </row>
    <row r="1169" spans="8:13" x14ac:dyDescent="0.2">
      <c r="H1169" s="100" t="s">
        <v>747</v>
      </c>
      <c r="I1169" s="99"/>
      <c r="J1169" s="99"/>
      <c r="K1169" s="99"/>
      <c r="L1169" s="123"/>
      <c r="M1169" s="193">
        <v>1</v>
      </c>
    </row>
    <row r="1170" spans="8:13" x14ac:dyDescent="0.2">
      <c r="H1170" s="114" t="s">
        <v>748</v>
      </c>
      <c r="I1170" s="108"/>
      <c r="J1170" s="108"/>
      <c r="K1170" s="108"/>
      <c r="L1170" s="123"/>
      <c r="M1170" s="193">
        <v>1</v>
      </c>
    </row>
    <row r="1171" spans="8:13" x14ac:dyDescent="0.2">
      <c r="H1171" s="114" t="s">
        <v>749</v>
      </c>
      <c r="I1171" s="108"/>
      <c r="J1171" s="108"/>
      <c r="K1171" s="108"/>
      <c r="L1171" s="193"/>
      <c r="M1171" s="193">
        <v>1</v>
      </c>
    </row>
    <row r="1172" spans="8:13" x14ac:dyDescent="0.2">
      <c r="H1172" s="107" t="s">
        <v>750</v>
      </c>
      <c r="I1172" s="108"/>
      <c r="J1172" s="108"/>
      <c r="K1172" s="108"/>
      <c r="L1172" s="123"/>
      <c r="M1172" s="193">
        <v>1</v>
      </c>
    </row>
    <row r="1173" spans="8:13" ht="12" customHeight="1" x14ac:dyDescent="0.2">
      <c r="H1173" s="107" t="s">
        <v>751</v>
      </c>
      <c r="I1173" s="108"/>
      <c r="J1173" s="108"/>
      <c r="K1173" s="108"/>
      <c r="L1173" s="193"/>
      <c r="M1173" s="193">
        <v>1</v>
      </c>
    </row>
    <row r="1174" spans="8:13" x14ac:dyDescent="0.2">
      <c r="H1174" s="107" t="s">
        <v>752</v>
      </c>
      <c r="I1174" s="99"/>
      <c r="J1174" s="99"/>
      <c r="K1174" s="99"/>
      <c r="L1174" s="123"/>
      <c r="M1174" s="193"/>
    </row>
    <row r="1175" spans="8:13" x14ac:dyDescent="0.2">
      <c r="H1175" s="194" t="s">
        <v>753</v>
      </c>
      <c r="M1175" s="1">
        <v>1</v>
      </c>
    </row>
    <row r="1176" spans="8:13" x14ac:dyDescent="0.2">
      <c r="H1176" s="196" t="s">
        <v>161</v>
      </c>
      <c r="I1176" s="196"/>
      <c r="J1176" s="198"/>
      <c r="K1176" s="198"/>
      <c r="L1176" s="240">
        <v>17</v>
      </c>
      <c r="M1176" s="240"/>
    </row>
    <row r="1177" spans="8:13" x14ac:dyDescent="0.2">
      <c r="M1177" s="193"/>
    </row>
    <row r="1178" spans="8:13" x14ac:dyDescent="0.2">
      <c r="H1178" s="99" t="s">
        <v>395</v>
      </c>
      <c r="I1178" s="193"/>
      <c r="J1178" s="193"/>
      <c r="M1178" s="193"/>
    </row>
    <row r="1179" spans="8:13" x14ac:dyDescent="0.2">
      <c r="H1179" s="100" t="s">
        <v>513</v>
      </c>
      <c r="I1179" s="94"/>
      <c r="J1179" s="94"/>
      <c r="M1179" s="193"/>
    </row>
    <row r="1180" spans="8:13" x14ac:dyDescent="0.2">
      <c r="K1180" s="98"/>
      <c r="L1180" s="98"/>
      <c r="M1180" s="98"/>
    </row>
    <row r="1181" spans="8:13" x14ac:dyDescent="0.2">
      <c r="K1181" s="94"/>
      <c r="L1181" s="94"/>
      <c r="M1181" s="94"/>
    </row>
    <row r="1182" spans="8:13" x14ac:dyDescent="0.2">
      <c r="H1182" s="94"/>
      <c r="I1182" s="94"/>
      <c r="J1182" s="94"/>
      <c r="K1182" s="94"/>
      <c r="L1182" s="94"/>
      <c r="M1182" s="94"/>
    </row>
    <row r="1183" spans="8:13" x14ac:dyDescent="0.2">
      <c r="H1183" s="94"/>
      <c r="I1183" s="94"/>
      <c r="J1183" s="94"/>
      <c r="K1183" s="94"/>
      <c r="L1183" s="94"/>
      <c r="M1183" s="94"/>
    </row>
    <row r="1184" spans="8:13" x14ac:dyDescent="0.2">
      <c r="H1184" s="94"/>
      <c r="I1184" s="94"/>
      <c r="J1184" s="94"/>
      <c r="K1184" s="94"/>
      <c r="L1184" s="94"/>
      <c r="M1184" s="94"/>
    </row>
    <row r="1185" spans="8:13" x14ac:dyDescent="0.2">
      <c r="H1185" s="94"/>
      <c r="I1185" s="94"/>
      <c r="J1185" s="94"/>
      <c r="K1185" s="94"/>
      <c r="L1185" s="94"/>
      <c r="M1185" s="94"/>
    </row>
    <row r="1186" spans="8:13" x14ac:dyDescent="0.2">
      <c r="H1186" s="94"/>
      <c r="I1186" s="94"/>
      <c r="J1186" s="94"/>
      <c r="K1186" s="94"/>
      <c r="L1186" s="94"/>
      <c r="M1186" s="94"/>
    </row>
    <row r="1187" spans="8:13" x14ac:dyDescent="0.2">
      <c r="H1187" s="94"/>
      <c r="I1187" s="94"/>
      <c r="J1187" s="94"/>
      <c r="K1187" s="94"/>
      <c r="L1187" s="94"/>
      <c r="M1187" s="94"/>
    </row>
    <row r="1188" spans="8:13" x14ac:dyDescent="0.2">
      <c r="H1188" s="94"/>
      <c r="I1188" s="94"/>
      <c r="J1188" s="94"/>
      <c r="K1188" s="94"/>
      <c r="L1188" s="94"/>
      <c r="M1188" s="94"/>
    </row>
    <row r="1189" spans="8:13" x14ac:dyDescent="0.2">
      <c r="H1189" s="94"/>
      <c r="I1189" s="94"/>
      <c r="J1189" s="94"/>
      <c r="K1189" s="94"/>
      <c r="L1189" s="94"/>
      <c r="M1189" s="94"/>
    </row>
    <row r="1190" spans="8:13" x14ac:dyDescent="0.2">
      <c r="H1190" s="94"/>
      <c r="I1190" s="94"/>
      <c r="J1190" s="94"/>
      <c r="K1190" s="94"/>
      <c r="L1190" s="94"/>
      <c r="M1190" s="94"/>
    </row>
    <row r="1191" spans="8:13" x14ac:dyDescent="0.2">
      <c r="H1191" s="94"/>
      <c r="I1191" s="94"/>
      <c r="J1191" s="94"/>
      <c r="K1191" s="94"/>
      <c r="L1191" s="94"/>
      <c r="M1191" s="94"/>
    </row>
    <row r="1192" spans="8:13" x14ac:dyDescent="0.2">
      <c r="H1192" s="94"/>
      <c r="I1192" s="94"/>
      <c r="J1192" s="94"/>
      <c r="K1192" s="94"/>
      <c r="L1192" s="94"/>
      <c r="M1192" s="94"/>
    </row>
    <row r="1193" spans="8:13" x14ac:dyDescent="0.2">
      <c r="H1193" s="94"/>
      <c r="I1193" s="94"/>
      <c r="J1193" s="94"/>
      <c r="K1193" s="94"/>
      <c r="L1193" s="94"/>
      <c r="M1193" s="94"/>
    </row>
    <row r="1194" spans="8:13" x14ac:dyDescent="0.2">
      <c r="H1194" s="94"/>
      <c r="I1194" s="94"/>
      <c r="J1194" s="94"/>
      <c r="K1194" s="94"/>
      <c r="L1194" s="94"/>
      <c r="M1194" s="94"/>
    </row>
    <row r="1195" spans="8:13" x14ac:dyDescent="0.2">
      <c r="H1195" s="94"/>
      <c r="I1195" s="94"/>
      <c r="J1195" s="94"/>
      <c r="K1195" s="94"/>
      <c r="L1195" s="94"/>
      <c r="M1195" s="94"/>
    </row>
    <row r="1196" spans="8:13" x14ac:dyDescent="0.2">
      <c r="H1196" s="94"/>
      <c r="I1196" s="94"/>
      <c r="J1196" s="94"/>
      <c r="K1196" s="94"/>
      <c r="L1196" s="94"/>
      <c r="M1196" s="94"/>
    </row>
    <row r="1197" spans="8:13" x14ac:dyDescent="0.2">
      <c r="H1197" s="94"/>
      <c r="I1197" s="94"/>
      <c r="J1197" s="94"/>
      <c r="K1197" s="94"/>
      <c r="L1197" s="94"/>
      <c r="M1197" s="94"/>
    </row>
    <row r="1198" spans="8:13" x14ac:dyDescent="0.2">
      <c r="H1198" s="94"/>
      <c r="I1198" s="94"/>
      <c r="J1198" s="94"/>
      <c r="K1198" s="94"/>
      <c r="L1198" s="94"/>
      <c r="M1198" s="94"/>
    </row>
    <row r="1199" spans="8:13" x14ac:dyDescent="0.2">
      <c r="H1199" s="94"/>
      <c r="I1199" s="94"/>
      <c r="J1199" s="94"/>
      <c r="K1199" s="94"/>
      <c r="L1199" s="94"/>
      <c r="M1199" s="94"/>
    </row>
    <row r="1200" spans="8:13" x14ac:dyDescent="0.2">
      <c r="H1200" s="94"/>
      <c r="I1200" s="94"/>
      <c r="J1200" s="94"/>
      <c r="K1200" s="94"/>
      <c r="L1200" s="94"/>
      <c r="M1200" s="94"/>
    </row>
    <row r="1201" spans="8:13" x14ac:dyDescent="0.2">
      <c r="H1201" s="94"/>
      <c r="I1201" s="94"/>
      <c r="J1201" s="94"/>
      <c r="K1201" s="94"/>
      <c r="L1201" s="94"/>
      <c r="M1201" s="94"/>
    </row>
    <row r="1202" spans="8:13" x14ac:dyDescent="0.2">
      <c r="H1202" s="94"/>
      <c r="I1202" s="94"/>
      <c r="J1202" s="94"/>
      <c r="K1202" s="94"/>
      <c r="L1202" s="94"/>
      <c r="M1202" s="94"/>
    </row>
    <row r="1203" spans="8:13" x14ac:dyDescent="0.2">
      <c r="H1203" s="94"/>
      <c r="I1203" s="94"/>
      <c r="J1203" s="94"/>
      <c r="K1203" s="94"/>
      <c r="L1203" s="94"/>
      <c r="M1203" s="94"/>
    </row>
    <row r="1204" spans="8:13" x14ac:dyDescent="0.2">
      <c r="H1204" s="94"/>
      <c r="I1204" s="94"/>
      <c r="J1204" s="94"/>
      <c r="K1204" s="94"/>
      <c r="L1204" s="94"/>
      <c r="M1204" s="94"/>
    </row>
    <row r="1205" spans="8:13" x14ac:dyDescent="0.2">
      <c r="H1205" s="94"/>
      <c r="I1205" s="94"/>
      <c r="J1205" s="94"/>
      <c r="K1205" s="94"/>
      <c r="L1205" s="94"/>
      <c r="M1205" s="94"/>
    </row>
    <row r="1223" spans="2:14" x14ac:dyDescent="0.2">
      <c r="B1223" s="2" t="s">
        <v>188</v>
      </c>
    </row>
    <row r="1224" spans="2:14" x14ac:dyDescent="0.2">
      <c r="I1224" s="94"/>
      <c r="J1224" s="94"/>
      <c r="K1224" s="94"/>
      <c r="L1224" s="94"/>
      <c r="M1224" s="94"/>
      <c r="N1224" s="98"/>
    </row>
    <row r="1225" spans="2:14" x14ac:dyDescent="0.2">
      <c r="I1225" s="96" t="s">
        <v>392</v>
      </c>
      <c r="J1225" s="97"/>
      <c r="K1225" s="97"/>
      <c r="L1225" s="97"/>
      <c r="M1225" s="98"/>
      <c r="N1225" s="98"/>
    </row>
    <row r="1226" spans="2:14" x14ac:dyDescent="0.2">
      <c r="I1226" s="97"/>
      <c r="J1226" s="97"/>
      <c r="K1226" s="97"/>
      <c r="L1226" s="97"/>
      <c r="M1226" s="98"/>
      <c r="N1226" s="98"/>
    </row>
    <row r="1227" spans="2:14" x14ac:dyDescent="0.2">
      <c r="I1227" s="201" t="s">
        <v>754</v>
      </c>
      <c r="J1227" s="201"/>
      <c r="K1227" s="77"/>
      <c r="L1227" s="77"/>
      <c r="M1227" s="77">
        <v>1</v>
      </c>
      <c r="N1227" s="98"/>
    </row>
    <row r="1228" spans="2:14" x14ac:dyDescent="0.2">
      <c r="I1228" s="201" t="s">
        <v>778</v>
      </c>
      <c r="J1228" s="201"/>
      <c r="K1228" s="77"/>
      <c r="L1228" s="77"/>
      <c r="M1228" s="77"/>
      <c r="N1228" s="98"/>
    </row>
    <row r="1229" spans="2:14" x14ac:dyDescent="0.2">
      <c r="I1229" s="201" t="s">
        <v>779</v>
      </c>
      <c r="J1229" s="201"/>
      <c r="K1229" s="201"/>
      <c r="L1229" s="201"/>
      <c r="M1229" s="2">
        <v>1</v>
      </c>
      <c r="N1229" s="98"/>
    </row>
    <row r="1230" spans="2:14" ht="12" customHeight="1" x14ac:dyDescent="0.2">
      <c r="I1230" s="201" t="s">
        <v>755</v>
      </c>
      <c r="J1230" s="201"/>
      <c r="K1230" s="77"/>
      <c r="L1230" s="77"/>
      <c r="M1230" s="77">
        <v>2</v>
      </c>
      <c r="N1230" s="98"/>
    </row>
    <row r="1231" spans="2:14" x14ac:dyDescent="0.2">
      <c r="I1231" s="201" t="s">
        <v>756</v>
      </c>
      <c r="J1231" s="201"/>
      <c r="K1231" s="77"/>
      <c r="L1231" s="77"/>
      <c r="M1231" s="77">
        <v>2</v>
      </c>
      <c r="N1231" s="98"/>
    </row>
    <row r="1232" spans="2:14" x14ac:dyDescent="0.2">
      <c r="I1232" s="201" t="s">
        <v>757</v>
      </c>
      <c r="J1232" s="201"/>
      <c r="K1232" s="235"/>
      <c r="L1232" s="77"/>
      <c r="M1232" s="235">
        <v>1</v>
      </c>
      <c r="N1232" s="98"/>
    </row>
    <row r="1233" spans="9:14" x14ac:dyDescent="0.2">
      <c r="I1233" s="201" t="s">
        <v>758</v>
      </c>
      <c r="J1233" s="201"/>
      <c r="K1233" s="235"/>
      <c r="L1233" s="77"/>
      <c r="M1233" s="235">
        <v>1</v>
      </c>
      <c r="N1233" s="98"/>
    </row>
    <row r="1234" spans="9:14" x14ac:dyDescent="0.2">
      <c r="I1234" s="201" t="s">
        <v>780</v>
      </c>
      <c r="J1234" s="201"/>
      <c r="K1234" s="237"/>
      <c r="L1234" s="77"/>
      <c r="M1234" s="237"/>
      <c r="N1234" s="98"/>
    </row>
    <row r="1235" spans="9:14" x14ac:dyDescent="0.2">
      <c r="I1235" s="201" t="s">
        <v>781</v>
      </c>
      <c r="J1235" s="201"/>
      <c r="K1235" s="237"/>
      <c r="L1235" s="77"/>
      <c r="M1235" s="237">
        <v>1</v>
      </c>
      <c r="N1235" s="98"/>
    </row>
    <row r="1236" spans="9:14" x14ac:dyDescent="0.2">
      <c r="I1236" s="201" t="s">
        <v>759</v>
      </c>
      <c r="J1236" s="201"/>
      <c r="K1236" s="77"/>
      <c r="L1236" s="77"/>
      <c r="M1236" s="77">
        <v>2</v>
      </c>
      <c r="N1236" s="98"/>
    </row>
    <row r="1237" spans="9:14" x14ac:dyDescent="0.2">
      <c r="I1237" s="201" t="s">
        <v>782</v>
      </c>
      <c r="J1237" s="201"/>
      <c r="K1237" s="77"/>
      <c r="L1237" s="77"/>
      <c r="M1237" s="77"/>
      <c r="N1237" s="98"/>
    </row>
    <row r="1238" spans="9:14" x14ac:dyDescent="0.2">
      <c r="I1238" s="201" t="s">
        <v>783</v>
      </c>
      <c r="J1238" s="201"/>
      <c r="K1238" s="77"/>
      <c r="L1238" s="77"/>
      <c r="M1238" s="77">
        <v>1</v>
      </c>
      <c r="N1238" s="98"/>
    </row>
    <row r="1239" spans="9:14" x14ac:dyDescent="0.2">
      <c r="I1239" s="201" t="s">
        <v>760</v>
      </c>
      <c r="J1239" s="201"/>
      <c r="K1239" s="77"/>
      <c r="L1239" s="77"/>
      <c r="M1239" s="77">
        <v>1</v>
      </c>
      <c r="N1239" s="98"/>
    </row>
    <row r="1240" spans="9:14" x14ac:dyDescent="0.2">
      <c r="I1240" s="201" t="s">
        <v>761</v>
      </c>
      <c r="J1240" s="201"/>
      <c r="K1240" s="77"/>
      <c r="L1240" s="77"/>
      <c r="M1240" s="77">
        <v>1</v>
      </c>
      <c r="N1240" s="98"/>
    </row>
    <row r="1241" spans="9:14" x14ac:dyDescent="0.2">
      <c r="I1241" s="201" t="s">
        <v>762</v>
      </c>
      <c r="J1241" s="201"/>
      <c r="K1241" s="77"/>
      <c r="L1241" s="77"/>
      <c r="M1241" s="77"/>
      <c r="N1241" s="98"/>
    </row>
    <row r="1242" spans="9:14" x14ac:dyDescent="0.2">
      <c r="I1242" s="201"/>
      <c r="J1242" s="201"/>
      <c r="K1242" s="77"/>
      <c r="L1242" s="77"/>
      <c r="M1242" s="77">
        <v>1</v>
      </c>
      <c r="N1242" s="98"/>
    </row>
    <row r="1243" spans="9:14" x14ac:dyDescent="0.2">
      <c r="I1243" s="201" t="s">
        <v>763</v>
      </c>
      <c r="J1243" s="201"/>
      <c r="K1243" s="77"/>
      <c r="L1243" s="77"/>
      <c r="M1243" s="77">
        <v>1</v>
      </c>
      <c r="N1243" s="98"/>
    </row>
    <row r="1244" spans="9:14" x14ac:dyDescent="0.2">
      <c r="I1244" s="201" t="s">
        <v>764</v>
      </c>
      <c r="J1244" s="201"/>
      <c r="K1244" s="77"/>
      <c r="L1244" s="77"/>
      <c r="M1244" s="77">
        <v>1</v>
      </c>
      <c r="N1244" s="98"/>
    </row>
    <row r="1245" spans="9:14" x14ac:dyDescent="0.2">
      <c r="I1245" s="201" t="s">
        <v>765</v>
      </c>
      <c r="J1245" s="201"/>
      <c r="K1245" s="77"/>
      <c r="L1245" s="77"/>
      <c r="M1245" s="77">
        <v>1</v>
      </c>
      <c r="N1245" s="98"/>
    </row>
    <row r="1246" spans="9:14" x14ac:dyDescent="0.2">
      <c r="I1246" s="201" t="s">
        <v>766</v>
      </c>
      <c r="J1246" s="201"/>
      <c r="K1246" s="77"/>
      <c r="L1246" s="77"/>
      <c r="M1246" s="77">
        <v>6</v>
      </c>
      <c r="N1246" s="98"/>
    </row>
    <row r="1247" spans="9:14" x14ac:dyDescent="0.2">
      <c r="I1247" s="201" t="s">
        <v>767</v>
      </c>
      <c r="J1247" s="201"/>
      <c r="K1247" s="77"/>
      <c r="L1247" s="77"/>
      <c r="M1247" s="77">
        <v>2</v>
      </c>
      <c r="N1247" s="98"/>
    </row>
    <row r="1248" spans="9:14" x14ac:dyDescent="0.2">
      <c r="I1248" s="201" t="s">
        <v>768</v>
      </c>
      <c r="J1248" s="201"/>
      <c r="K1248" s="77"/>
      <c r="L1248" s="77"/>
      <c r="M1248" s="77">
        <v>5</v>
      </c>
      <c r="N1248" s="98"/>
    </row>
    <row r="1249" spans="9:14" x14ac:dyDescent="0.2">
      <c r="I1249" s="201" t="s">
        <v>769</v>
      </c>
      <c r="J1249" s="201"/>
      <c r="K1249" s="235"/>
      <c r="L1249" s="77"/>
      <c r="M1249" s="235">
        <v>1</v>
      </c>
      <c r="N1249" s="98"/>
    </row>
    <row r="1250" spans="9:14" x14ac:dyDescent="0.2">
      <c r="I1250" s="201" t="s">
        <v>770</v>
      </c>
      <c r="J1250" s="201"/>
      <c r="K1250" s="235"/>
      <c r="L1250" s="77"/>
      <c r="M1250" s="2">
        <v>1</v>
      </c>
      <c r="N1250" s="98"/>
    </row>
    <row r="1251" spans="9:14" x14ac:dyDescent="0.2">
      <c r="I1251" s="201" t="s">
        <v>771</v>
      </c>
      <c r="J1251" s="201"/>
      <c r="K1251" s="77"/>
      <c r="L1251" s="77"/>
      <c r="M1251" s="2">
        <v>1</v>
      </c>
      <c r="N1251" s="98"/>
    </row>
    <row r="1252" spans="9:14" x14ac:dyDescent="0.2">
      <c r="I1252" s="201" t="s">
        <v>772</v>
      </c>
      <c r="J1252" s="201"/>
      <c r="K1252" s="77"/>
      <c r="L1252" s="238"/>
      <c r="M1252" s="66">
        <v>1</v>
      </c>
      <c r="N1252" s="98"/>
    </row>
    <row r="1253" spans="9:14" x14ac:dyDescent="0.2">
      <c r="I1253" s="201" t="s">
        <v>773</v>
      </c>
      <c r="J1253" s="201"/>
      <c r="K1253" s="77"/>
      <c r="L1253" s="77"/>
      <c r="M1253" s="66">
        <v>1</v>
      </c>
      <c r="N1253" s="98"/>
    </row>
    <row r="1254" spans="9:14" x14ac:dyDescent="0.2">
      <c r="I1254" s="201" t="s">
        <v>774</v>
      </c>
      <c r="J1254" s="201"/>
      <c r="K1254" s="126"/>
      <c r="L1254" s="126"/>
      <c r="M1254" s="17">
        <v>1</v>
      </c>
      <c r="N1254" s="98"/>
    </row>
    <row r="1255" spans="9:14" x14ac:dyDescent="0.2">
      <c r="I1255" s="201" t="s">
        <v>775</v>
      </c>
      <c r="J1255" s="201"/>
      <c r="K1255" s="126"/>
      <c r="L1255" s="126"/>
      <c r="M1255" s="17">
        <v>1</v>
      </c>
      <c r="N1255" s="98"/>
    </row>
    <row r="1256" spans="9:14" x14ac:dyDescent="0.2">
      <c r="I1256" s="201" t="s">
        <v>776</v>
      </c>
      <c r="J1256" s="201"/>
      <c r="K1256" s="126"/>
      <c r="L1256" s="126"/>
      <c r="M1256" s="2">
        <v>1</v>
      </c>
      <c r="N1256" s="98"/>
    </row>
    <row r="1257" spans="9:14" x14ac:dyDescent="0.2">
      <c r="I1257" s="201" t="s">
        <v>777</v>
      </c>
      <c r="J1257" s="201"/>
      <c r="K1257" s="126"/>
      <c r="L1257" s="126"/>
      <c r="M1257" s="2">
        <v>1</v>
      </c>
      <c r="N1257" s="98"/>
    </row>
    <row r="1258" spans="9:14" x14ac:dyDescent="0.2">
      <c r="I1258" s="236" t="s">
        <v>784</v>
      </c>
      <c r="J1258" s="236"/>
      <c r="K1258" s="236"/>
      <c r="L1258" s="236"/>
      <c r="M1258" s="128">
        <v>1</v>
      </c>
      <c r="N1258" s="94"/>
    </row>
    <row r="1259" spans="9:14" x14ac:dyDescent="0.2">
      <c r="I1259" s="17" t="s">
        <v>161</v>
      </c>
      <c r="J1259" s="17"/>
      <c r="K1259" s="17"/>
      <c r="L1259" s="241">
        <v>41</v>
      </c>
      <c r="M1259" s="241"/>
      <c r="N1259" s="94"/>
    </row>
    <row r="1260" spans="9:14" x14ac:dyDescent="0.2">
      <c r="I1260" s="2"/>
      <c r="J1260" s="2"/>
      <c r="K1260" s="2"/>
      <c r="L1260" s="2"/>
      <c r="M1260" s="2"/>
      <c r="N1260" s="94"/>
    </row>
    <row r="1261" spans="9:14" x14ac:dyDescent="0.2">
      <c r="I1261" s="77" t="s">
        <v>395</v>
      </c>
      <c r="J1261" s="2"/>
      <c r="K1261" s="2"/>
      <c r="L1261" s="2"/>
      <c r="M1261" s="2"/>
      <c r="N1261" s="94"/>
    </row>
    <row r="1262" spans="9:14" x14ac:dyDescent="0.2">
      <c r="I1262" s="126" t="s">
        <v>398</v>
      </c>
      <c r="J1262" s="2"/>
      <c r="K1262" s="2"/>
      <c r="L1262" s="2"/>
      <c r="M1262" s="2"/>
      <c r="N1262" s="94"/>
    </row>
    <row r="1263" spans="9:14" x14ac:dyDescent="0.2">
      <c r="I1263" s="100"/>
      <c r="J1263" s="94"/>
      <c r="K1263" s="94"/>
      <c r="L1263" s="94"/>
      <c r="M1263" s="94"/>
      <c r="N1263" s="94"/>
    </row>
    <row r="1264" spans="9:14" x14ac:dyDescent="0.2">
      <c r="I1264" s="100"/>
      <c r="J1264" s="94"/>
      <c r="K1264" s="94"/>
      <c r="L1264" s="94"/>
      <c r="M1264" s="94"/>
      <c r="N1264" s="94"/>
    </row>
    <row r="1265" spans="2:14" x14ac:dyDescent="0.2">
      <c r="I1265" s="94"/>
      <c r="J1265" s="94"/>
      <c r="K1265" s="94"/>
      <c r="L1265" s="94"/>
      <c r="M1265" s="94"/>
      <c r="N1265" s="94"/>
    </row>
    <row r="1266" spans="2:14" x14ac:dyDescent="0.2">
      <c r="I1266" s="94"/>
      <c r="J1266" s="94"/>
      <c r="K1266" s="94"/>
      <c r="L1266" s="94"/>
      <c r="M1266" s="94"/>
      <c r="N1266" s="94"/>
    </row>
    <row r="1267" spans="2:14" x14ac:dyDescent="0.2">
      <c r="B1267" s="2" t="s">
        <v>62</v>
      </c>
      <c r="I1267" s="94"/>
      <c r="J1267" s="94"/>
      <c r="K1267" s="94"/>
      <c r="L1267" s="94"/>
      <c r="M1267" s="94"/>
      <c r="N1267" s="94"/>
    </row>
    <row r="1275" spans="2:14" ht="18.75" customHeight="1" x14ac:dyDescent="0.2">
      <c r="B1275" s="11" t="s">
        <v>484</v>
      </c>
    </row>
    <row r="1298" spans="2:12" x14ac:dyDescent="0.2">
      <c r="K1298" s="1" t="s">
        <v>514</v>
      </c>
      <c r="L1298" s="1" t="s">
        <v>514</v>
      </c>
    </row>
    <row r="1299" spans="2:12" x14ac:dyDescent="0.2">
      <c r="B1299" s="2" t="s">
        <v>188</v>
      </c>
      <c r="I1299" s="8" t="s">
        <v>337</v>
      </c>
    </row>
    <row r="1300" spans="2:12" x14ac:dyDescent="0.2">
      <c r="I1300" s="8"/>
    </row>
    <row r="1362" spans="2:9" x14ac:dyDescent="0.2">
      <c r="B1362" s="2" t="s">
        <v>188</v>
      </c>
      <c r="I1362" s="8" t="s">
        <v>337</v>
      </c>
    </row>
    <row r="1363" spans="2:9" x14ac:dyDescent="0.2">
      <c r="I1363" s="8"/>
    </row>
    <row r="1409" spans="1:14" x14ac:dyDescent="0.2">
      <c r="A1409" s="3"/>
      <c r="B1409" s="99"/>
      <c r="C1409" s="99"/>
      <c r="D1409" s="99"/>
      <c r="E1409" s="99"/>
      <c r="F1409" s="97"/>
      <c r="G1409" s="114"/>
      <c r="H1409" s="99"/>
      <c r="I1409" s="99"/>
      <c r="J1409" s="98"/>
      <c r="K1409" s="97"/>
      <c r="L1409" s="97"/>
      <c r="M1409" s="94"/>
      <c r="N1409" s="94"/>
    </row>
    <row r="1410" spans="1:14" x14ac:dyDescent="0.2">
      <c r="A1410" s="3"/>
      <c r="B1410" s="99"/>
      <c r="C1410" s="99"/>
      <c r="D1410" s="99"/>
      <c r="E1410" s="99"/>
      <c r="F1410" s="97"/>
      <c r="G1410" s="114"/>
      <c r="H1410" s="99"/>
      <c r="I1410" s="99"/>
      <c r="J1410" s="98"/>
      <c r="K1410" s="97"/>
      <c r="L1410" s="97"/>
      <c r="M1410" s="94"/>
      <c r="N1410" s="94"/>
    </row>
    <row r="1411" spans="1:14" x14ac:dyDescent="0.2">
      <c r="A1411" s="3"/>
      <c r="B1411" s="96" t="s">
        <v>392</v>
      </c>
      <c r="C1411" s="94"/>
      <c r="D1411" s="94"/>
      <c r="E1411" s="94"/>
      <c r="F1411" s="94"/>
      <c r="G1411" s="94"/>
      <c r="H1411" s="99"/>
      <c r="I1411" s="99"/>
      <c r="J1411" s="98"/>
      <c r="K1411" s="97"/>
      <c r="L1411" s="97"/>
      <c r="M1411" s="94"/>
      <c r="N1411" s="94"/>
    </row>
    <row r="1412" spans="1:14" x14ac:dyDescent="0.2">
      <c r="A1412" s="3"/>
      <c r="B1412" s="94"/>
      <c r="C1412" s="94"/>
      <c r="D1412" s="94"/>
      <c r="E1412" s="94"/>
      <c r="F1412" s="94"/>
      <c r="G1412" s="94"/>
      <c r="H1412" s="94"/>
      <c r="I1412" s="94"/>
      <c r="J1412" s="94"/>
      <c r="K1412" s="94"/>
      <c r="L1412" s="94"/>
      <c r="M1412" s="94"/>
      <c r="N1412" s="94"/>
    </row>
    <row r="1413" spans="1:14" x14ac:dyDescent="0.2">
      <c r="A1413" s="3"/>
      <c r="B1413" s="94" t="s">
        <v>785</v>
      </c>
      <c r="D1413" s="94"/>
      <c r="E1413" s="94"/>
      <c r="F1413" s="94"/>
      <c r="G1413" s="94"/>
      <c r="H1413" s="94"/>
      <c r="I1413" s="94"/>
      <c r="J1413" s="94"/>
      <c r="K1413" s="94"/>
      <c r="L1413" s="94"/>
      <c r="M1413" s="94">
        <v>1</v>
      </c>
      <c r="N1413" s="94"/>
    </row>
    <row r="1414" spans="1:14" x14ac:dyDescent="0.2">
      <c r="A1414" s="3"/>
      <c r="B1414" s="94" t="s">
        <v>786</v>
      </c>
      <c r="D1414" s="94"/>
      <c r="E1414" s="94"/>
      <c r="F1414" s="94"/>
      <c r="G1414" s="94"/>
      <c r="H1414" s="94"/>
      <c r="I1414" s="94"/>
      <c r="J1414" s="94"/>
      <c r="K1414" s="94"/>
      <c r="L1414" s="94"/>
      <c r="M1414" s="94">
        <v>1</v>
      </c>
      <c r="N1414" s="94"/>
    </row>
    <row r="1415" spans="1:14" x14ac:dyDescent="0.2">
      <c r="A1415" s="3"/>
      <c r="B1415" s="94" t="s">
        <v>787</v>
      </c>
      <c r="D1415" s="94"/>
      <c r="E1415" s="94"/>
      <c r="F1415" s="94"/>
      <c r="G1415" s="94"/>
      <c r="H1415" s="94"/>
      <c r="I1415" s="94"/>
      <c r="J1415" s="94"/>
      <c r="K1415" s="94"/>
      <c r="L1415" s="94"/>
      <c r="M1415" s="94">
        <v>1</v>
      </c>
      <c r="N1415" s="94"/>
    </row>
    <row r="1416" spans="1:14" x14ac:dyDescent="0.2">
      <c r="A1416" s="3"/>
      <c r="B1416" s="94" t="s">
        <v>788</v>
      </c>
      <c r="D1416" s="94"/>
      <c r="E1416" s="94"/>
      <c r="F1416" s="94"/>
      <c r="G1416" s="94"/>
      <c r="H1416" s="94"/>
      <c r="I1416" s="94"/>
      <c r="J1416" s="94"/>
      <c r="K1416" s="94"/>
      <c r="L1416" s="94"/>
      <c r="M1416" s="94">
        <v>1</v>
      </c>
      <c r="N1416" s="94"/>
    </row>
    <row r="1417" spans="1:14" x14ac:dyDescent="0.2">
      <c r="A1417" s="3"/>
      <c r="B1417" s="94" t="s">
        <v>789</v>
      </c>
      <c r="D1417" s="94"/>
      <c r="E1417" s="94"/>
      <c r="F1417" s="94"/>
      <c r="G1417" s="94"/>
      <c r="H1417" s="94"/>
      <c r="I1417" s="94"/>
      <c r="J1417" s="94"/>
      <c r="K1417" s="94"/>
      <c r="L1417" s="94"/>
      <c r="M1417" s="94">
        <v>1</v>
      </c>
      <c r="N1417" s="94"/>
    </row>
    <row r="1418" spans="1:14" x14ac:dyDescent="0.2">
      <c r="A1418" s="3"/>
      <c r="B1418" s="94" t="s">
        <v>790</v>
      </c>
      <c r="D1418" s="94"/>
      <c r="E1418" s="94"/>
      <c r="F1418" s="94"/>
      <c r="G1418" s="94"/>
      <c r="H1418" s="94"/>
      <c r="I1418" s="94"/>
      <c r="J1418" s="94"/>
      <c r="K1418" s="94"/>
      <c r="L1418" s="94"/>
      <c r="M1418" s="94">
        <v>1</v>
      </c>
      <c r="N1418" s="94"/>
    </row>
    <row r="1419" spans="1:14" x14ac:dyDescent="0.2">
      <c r="A1419" s="3"/>
      <c r="B1419" s="94" t="s">
        <v>791</v>
      </c>
      <c r="D1419" s="94"/>
      <c r="E1419" s="94"/>
      <c r="F1419" s="94"/>
      <c r="G1419" s="94"/>
      <c r="H1419" s="94"/>
      <c r="I1419" s="94"/>
      <c r="J1419" s="94"/>
      <c r="K1419" s="94"/>
      <c r="L1419" s="94"/>
      <c r="M1419" s="94">
        <v>1</v>
      </c>
      <c r="N1419" s="94"/>
    </row>
    <row r="1420" spans="1:14" x14ac:dyDescent="0.2">
      <c r="A1420" s="3"/>
      <c r="B1420" s="94" t="s">
        <v>792</v>
      </c>
      <c r="D1420" s="94"/>
      <c r="E1420" s="94"/>
      <c r="F1420" s="94"/>
      <c r="G1420" s="94"/>
      <c r="H1420" s="94"/>
      <c r="I1420" s="94"/>
      <c r="J1420" s="94"/>
      <c r="K1420" s="94"/>
      <c r="L1420" s="94"/>
      <c r="M1420" s="94">
        <v>1</v>
      </c>
      <c r="N1420" s="94"/>
    </row>
    <row r="1421" spans="1:14" x14ac:dyDescent="0.2">
      <c r="A1421" s="3"/>
      <c r="B1421" s="94" t="s">
        <v>807</v>
      </c>
      <c r="D1421" s="94"/>
      <c r="E1421" s="94"/>
      <c r="F1421" s="94"/>
      <c r="G1421" s="94"/>
      <c r="H1421" s="94"/>
      <c r="I1421" s="94"/>
      <c r="J1421" s="94"/>
      <c r="K1421" s="94"/>
      <c r="L1421" s="94"/>
      <c r="M1421" s="94"/>
      <c r="N1421" s="94"/>
    </row>
    <row r="1422" spans="1:14" x14ac:dyDescent="0.2">
      <c r="A1422" s="3"/>
      <c r="B1422" s="94" t="s">
        <v>808</v>
      </c>
      <c r="D1422" s="94"/>
      <c r="E1422" s="94"/>
      <c r="F1422" s="94"/>
      <c r="G1422" s="94"/>
      <c r="H1422" s="94"/>
      <c r="I1422" s="94"/>
      <c r="J1422" s="94"/>
      <c r="K1422" s="94"/>
      <c r="L1422" s="94"/>
      <c r="M1422" s="94">
        <v>1</v>
      </c>
      <c r="N1422" s="94"/>
    </row>
    <row r="1423" spans="1:14" x14ac:dyDescent="0.2">
      <c r="A1423" s="3"/>
      <c r="B1423" s="94" t="s">
        <v>793</v>
      </c>
      <c r="D1423" s="94"/>
      <c r="E1423" s="94"/>
      <c r="F1423" s="94"/>
      <c r="G1423" s="94"/>
      <c r="H1423" s="94"/>
      <c r="I1423" s="94"/>
      <c r="J1423" s="94"/>
      <c r="K1423" s="94"/>
      <c r="L1423" s="94"/>
      <c r="M1423" s="94">
        <v>1</v>
      </c>
      <c r="N1423" s="94"/>
    </row>
    <row r="1424" spans="1:14" x14ac:dyDescent="0.2">
      <c r="A1424" s="3"/>
      <c r="B1424" s="94" t="s">
        <v>794</v>
      </c>
      <c r="D1424" s="94"/>
      <c r="E1424" s="94"/>
      <c r="F1424" s="94"/>
      <c r="G1424" s="94"/>
      <c r="H1424" s="94"/>
      <c r="I1424" s="94"/>
      <c r="J1424" s="94"/>
      <c r="K1424" s="94"/>
      <c r="L1424" s="94"/>
      <c r="M1424" s="94">
        <v>1</v>
      </c>
      <c r="N1424" s="94"/>
    </row>
    <row r="1425" spans="1:14" x14ac:dyDescent="0.2">
      <c r="A1425" s="3"/>
      <c r="B1425" s="94" t="s">
        <v>795</v>
      </c>
      <c r="D1425" s="94"/>
      <c r="E1425" s="94"/>
      <c r="F1425" s="94"/>
      <c r="G1425" s="94"/>
      <c r="H1425" s="94"/>
      <c r="I1425" s="94"/>
      <c r="J1425" s="94"/>
      <c r="K1425" s="94"/>
      <c r="L1425" s="94"/>
      <c r="M1425" s="94">
        <v>1</v>
      </c>
      <c r="N1425" s="94"/>
    </row>
    <row r="1426" spans="1:14" x14ac:dyDescent="0.2">
      <c r="A1426" s="3"/>
      <c r="B1426" s="94" t="s">
        <v>796</v>
      </c>
      <c r="D1426" s="94"/>
      <c r="E1426" s="94"/>
      <c r="F1426" s="94"/>
      <c r="G1426" s="94"/>
      <c r="H1426" s="94"/>
      <c r="I1426" s="94"/>
      <c r="J1426" s="94"/>
      <c r="K1426" s="94"/>
      <c r="L1426" s="94"/>
      <c r="M1426" s="94">
        <v>1</v>
      </c>
      <c r="N1426" s="94"/>
    </row>
    <row r="1427" spans="1:14" x14ac:dyDescent="0.2">
      <c r="A1427" s="3"/>
      <c r="B1427" s="94" t="s">
        <v>797</v>
      </c>
      <c r="D1427" s="94"/>
      <c r="E1427" s="94"/>
      <c r="F1427" s="94"/>
      <c r="G1427" s="94"/>
      <c r="H1427" s="94"/>
      <c r="I1427" s="94"/>
      <c r="J1427" s="94"/>
      <c r="K1427" s="94"/>
      <c r="L1427" s="94"/>
      <c r="M1427" s="94">
        <v>1</v>
      </c>
      <c r="N1427" s="94"/>
    </row>
    <row r="1428" spans="1:14" x14ac:dyDescent="0.2">
      <c r="A1428" s="3"/>
      <c r="B1428" s="94" t="s">
        <v>798</v>
      </c>
      <c r="D1428" s="94"/>
      <c r="E1428" s="94"/>
      <c r="F1428" s="94"/>
      <c r="G1428" s="94"/>
      <c r="H1428" s="94"/>
      <c r="I1428" s="94"/>
      <c r="J1428" s="94"/>
      <c r="K1428" s="94"/>
      <c r="L1428" s="94"/>
      <c r="M1428" s="94">
        <v>1</v>
      </c>
      <c r="N1428" s="94"/>
    </row>
    <row r="1429" spans="1:14" x14ac:dyDescent="0.2">
      <c r="A1429" s="3"/>
      <c r="B1429" s="94" t="s">
        <v>799</v>
      </c>
      <c r="D1429" s="94"/>
      <c r="E1429" s="94"/>
      <c r="F1429" s="94"/>
      <c r="G1429" s="94"/>
      <c r="H1429" s="94"/>
      <c r="I1429" s="94"/>
      <c r="J1429" s="94"/>
      <c r="K1429" s="94"/>
      <c r="L1429" s="94"/>
      <c r="M1429" s="94">
        <v>1</v>
      </c>
      <c r="N1429" s="94"/>
    </row>
    <row r="1430" spans="1:14" x14ac:dyDescent="0.2">
      <c r="A1430" s="3"/>
      <c r="B1430" s="94" t="s">
        <v>800</v>
      </c>
      <c r="D1430" s="94"/>
      <c r="E1430" s="94"/>
      <c r="F1430" s="94"/>
      <c r="G1430" s="94"/>
      <c r="H1430" s="94"/>
      <c r="I1430" s="94"/>
      <c r="J1430" s="94"/>
      <c r="K1430" s="94"/>
      <c r="L1430" s="94"/>
      <c r="M1430" s="94">
        <v>1</v>
      </c>
      <c r="N1430" s="94"/>
    </row>
    <row r="1431" spans="1:14" x14ac:dyDescent="0.2">
      <c r="A1431" s="3"/>
      <c r="B1431" s="94" t="s">
        <v>801</v>
      </c>
      <c r="D1431" s="94"/>
      <c r="E1431" s="94"/>
      <c r="F1431" s="94"/>
      <c r="G1431" s="94"/>
      <c r="H1431" s="94"/>
      <c r="I1431" s="94"/>
      <c r="J1431" s="94"/>
      <c r="K1431" s="94"/>
      <c r="L1431" s="94"/>
      <c r="M1431" s="94">
        <v>3</v>
      </c>
      <c r="N1431" s="94"/>
    </row>
    <row r="1432" spans="1:14" x14ac:dyDescent="0.2">
      <c r="A1432" s="3"/>
      <c r="B1432" s="94" t="s">
        <v>802</v>
      </c>
      <c r="D1432" s="94"/>
      <c r="E1432" s="94"/>
      <c r="F1432" s="94"/>
      <c r="G1432" s="94"/>
      <c r="H1432" s="94"/>
      <c r="I1432" s="94"/>
      <c r="J1432" s="94"/>
      <c r="K1432" s="94"/>
      <c r="L1432" s="94"/>
      <c r="M1432" s="94">
        <v>1</v>
      </c>
      <c r="N1432" s="94"/>
    </row>
    <row r="1433" spans="1:14" x14ac:dyDescent="0.2">
      <c r="A1433" s="3"/>
      <c r="B1433" s="94" t="s">
        <v>809</v>
      </c>
      <c r="D1433" s="94"/>
      <c r="E1433" s="94"/>
      <c r="F1433" s="94"/>
      <c r="G1433" s="94"/>
      <c r="H1433" s="94"/>
      <c r="I1433" s="94"/>
      <c r="J1433" s="94"/>
      <c r="K1433" s="94"/>
      <c r="L1433" s="94"/>
      <c r="M1433" s="94"/>
      <c r="N1433" s="94"/>
    </row>
    <row r="1434" spans="1:14" x14ac:dyDescent="0.2">
      <c r="A1434" s="3"/>
      <c r="B1434" s="94" t="s">
        <v>810</v>
      </c>
      <c r="D1434" s="94"/>
      <c r="E1434" s="94"/>
      <c r="F1434" s="94"/>
      <c r="G1434" s="94"/>
      <c r="H1434" s="94"/>
      <c r="I1434" s="94"/>
      <c r="J1434" s="94"/>
      <c r="K1434" s="94"/>
      <c r="L1434" s="94"/>
      <c r="M1434" s="94"/>
      <c r="N1434" s="94"/>
    </row>
    <row r="1435" spans="1:14" x14ac:dyDescent="0.2">
      <c r="A1435" s="3"/>
      <c r="B1435" s="94" t="s">
        <v>811</v>
      </c>
      <c r="D1435" s="94"/>
      <c r="E1435" s="94"/>
      <c r="F1435" s="94"/>
      <c r="G1435" s="94"/>
      <c r="H1435" s="94"/>
      <c r="I1435" s="94"/>
      <c r="J1435" s="94"/>
      <c r="K1435" s="94"/>
      <c r="L1435" s="94"/>
      <c r="M1435" s="94">
        <v>1</v>
      </c>
      <c r="N1435" s="94"/>
    </row>
    <row r="1436" spans="1:14" x14ac:dyDescent="0.2">
      <c r="A1436" s="3"/>
      <c r="B1436" s="94" t="s">
        <v>803</v>
      </c>
      <c r="D1436" s="94"/>
      <c r="E1436" s="94"/>
      <c r="F1436" s="94"/>
      <c r="G1436" s="94"/>
      <c r="H1436" s="94"/>
      <c r="I1436" s="94"/>
      <c r="J1436" s="94"/>
      <c r="K1436" s="94"/>
      <c r="L1436" s="94"/>
      <c r="M1436" s="94">
        <v>1</v>
      </c>
      <c r="N1436" s="94"/>
    </row>
    <row r="1437" spans="1:14" x14ac:dyDescent="0.2">
      <c r="A1437" s="3"/>
      <c r="B1437" s="94" t="s">
        <v>804</v>
      </c>
      <c r="D1437" s="94"/>
      <c r="E1437" s="94"/>
      <c r="F1437" s="94"/>
      <c r="G1437" s="94"/>
      <c r="H1437" s="94"/>
      <c r="I1437" s="94"/>
      <c r="J1437" s="94"/>
      <c r="K1437" s="94"/>
      <c r="L1437" s="94"/>
      <c r="M1437" s="94">
        <v>1</v>
      </c>
      <c r="N1437" s="94"/>
    </row>
    <row r="1438" spans="1:14" x14ac:dyDescent="0.2">
      <c r="A1438" s="3"/>
      <c r="B1438" s="94" t="s">
        <v>805</v>
      </c>
      <c r="D1438" s="94"/>
      <c r="E1438" s="94"/>
      <c r="F1438" s="94"/>
      <c r="G1438" s="94"/>
      <c r="H1438" s="94"/>
      <c r="I1438" s="94"/>
      <c r="J1438" s="94"/>
      <c r="K1438" s="94"/>
      <c r="L1438" s="94"/>
      <c r="M1438" s="94">
        <v>1</v>
      </c>
      <c r="N1438" s="94"/>
    </row>
    <row r="1439" spans="1:14" x14ac:dyDescent="0.2">
      <c r="A1439" s="3"/>
      <c r="B1439" s="100" t="s">
        <v>806</v>
      </c>
      <c r="D1439" s="100"/>
      <c r="E1439" s="100"/>
      <c r="F1439" s="100"/>
      <c r="G1439" s="100"/>
      <c r="H1439" s="94"/>
      <c r="I1439" s="94"/>
      <c r="J1439" s="94"/>
      <c r="K1439" s="94"/>
      <c r="L1439" s="94"/>
      <c r="M1439" s="100">
        <v>1</v>
      </c>
      <c r="N1439" s="94"/>
    </row>
    <row r="1440" spans="1:14" x14ac:dyDescent="0.2">
      <c r="A1440" s="3"/>
      <c r="B1440" s="196" t="s">
        <v>161</v>
      </c>
      <c r="C1440" s="197"/>
      <c r="D1440" s="197"/>
      <c r="E1440" s="197"/>
      <c r="F1440" s="197"/>
      <c r="G1440" s="197"/>
      <c r="H1440" s="196"/>
      <c r="I1440" s="196"/>
      <c r="J1440" s="196"/>
      <c r="K1440" s="196"/>
      <c r="L1440" s="240">
        <v>26</v>
      </c>
      <c r="M1440" s="240"/>
      <c r="N1440" s="94"/>
    </row>
    <row r="1441" spans="1:14" x14ac:dyDescent="0.2">
      <c r="A1441" s="3"/>
      <c r="C1441" s="100"/>
      <c r="D1441" s="100"/>
      <c r="E1441" s="100"/>
      <c r="F1441" s="100"/>
      <c r="G1441" s="100"/>
      <c r="H1441" s="100"/>
      <c r="I1441" s="100"/>
      <c r="J1441" s="100"/>
      <c r="K1441" s="100"/>
      <c r="L1441" s="100"/>
      <c r="M1441" s="94"/>
      <c r="N1441" s="94"/>
    </row>
    <row r="1442" spans="1:14" x14ac:dyDescent="0.2">
      <c r="A1442" s="3"/>
      <c r="B1442" s="101"/>
      <c r="C1442" s="101"/>
      <c r="D1442" s="101"/>
      <c r="E1442" s="101"/>
      <c r="F1442" s="101"/>
      <c r="G1442" s="101"/>
      <c r="H1442" s="100"/>
      <c r="I1442" s="101"/>
      <c r="J1442" s="101"/>
      <c r="K1442" s="101"/>
      <c r="L1442" s="101"/>
      <c r="M1442" s="94"/>
      <c r="N1442" s="94"/>
    </row>
    <row r="1443" spans="1:14" x14ac:dyDescent="0.2">
      <c r="A1443" s="3"/>
      <c r="B1443" s="99" t="s">
        <v>397</v>
      </c>
      <c r="C1443" s="101"/>
      <c r="D1443" s="101"/>
      <c r="E1443" s="101"/>
      <c r="F1443" s="101"/>
      <c r="G1443" s="101"/>
      <c r="H1443" s="101"/>
      <c r="I1443" s="101"/>
      <c r="J1443" s="101"/>
      <c r="K1443" s="101"/>
      <c r="L1443" s="101"/>
      <c r="M1443" s="94"/>
      <c r="N1443" s="94"/>
    </row>
    <row r="1444" spans="1:14" x14ac:dyDescent="0.2">
      <c r="A1444" s="3"/>
      <c r="B1444" s="114"/>
      <c r="C1444" s="99"/>
      <c r="D1444" s="99"/>
      <c r="E1444" s="99"/>
      <c r="F1444" s="97"/>
      <c r="G1444" s="97"/>
      <c r="H1444" s="101"/>
      <c r="I1444" s="101"/>
      <c r="J1444" s="101"/>
      <c r="K1444" s="101"/>
      <c r="L1444" s="101"/>
      <c r="M1444" s="94"/>
      <c r="N1444" s="94"/>
    </row>
    <row r="1445" spans="1:14" x14ac:dyDescent="0.2">
      <c r="A1445" s="3"/>
      <c r="B1445" s="97"/>
      <c r="C1445" s="97"/>
      <c r="D1445" s="97"/>
      <c r="E1445" s="97"/>
      <c r="F1445" s="97"/>
      <c r="G1445" s="97"/>
      <c r="H1445" s="99"/>
      <c r="I1445" s="99"/>
      <c r="J1445" s="98"/>
      <c r="K1445" s="97"/>
      <c r="L1445" s="97"/>
      <c r="M1445" s="94"/>
      <c r="N1445" s="94"/>
    </row>
    <row r="1446" spans="1:14" ht="18.75" customHeight="1" x14ac:dyDescent="0.2">
      <c r="B1446" s="11" t="s">
        <v>353</v>
      </c>
      <c r="H1446" s="25"/>
      <c r="I1446" s="25"/>
      <c r="J1446" s="25"/>
      <c r="K1446" s="25"/>
      <c r="L1446" s="25"/>
    </row>
    <row r="1457" spans="2:2" x14ac:dyDescent="0.2">
      <c r="B1457" s="2" t="s">
        <v>135</v>
      </c>
    </row>
    <row r="1478" spans="2:2" x14ac:dyDescent="0.2">
      <c r="B1478" s="195" t="s">
        <v>1181</v>
      </c>
    </row>
    <row r="1493" spans="2:2" x14ac:dyDescent="0.2">
      <c r="B1493" s="200" t="s">
        <v>1182</v>
      </c>
    </row>
    <row r="1520" spans="2:2" x14ac:dyDescent="0.2">
      <c r="B1520" s="200" t="s">
        <v>1183</v>
      </c>
    </row>
    <row r="1544" spans="2:2" x14ac:dyDescent="0.2">
      <c r="B1544" s="200" t="s">
        <v>1184</v>
      </c>
    </row>
    <row r="1561" spans="7:7" x14ac:dyDescent="0.2">
      <c r="G1561" s="8"/>
    </row>
    <row r="1562" spans="7:7" x14ac:dyDescent="0.2">
      <c r="G1562" s="226"/>
    </row>
    <row r="1563" spans="7:7" x14ac:dyDescent="0.2">
      <c r="G1563" s="226"/>
    </row>
    <row r="1564" spans="7:7" x14ac:dyDescent="0.2">
      <c r="G1564" s="226"/>
    </row>
    <row r="1565" spans="7:7" x14ac:dyDescent="0.2">
      <c r="G1565" s="226"/>
    </row>
    <row r="1566" spans="7:7" x14ac:dyDescent="0.2">
      <c r="G1566" s="226"/>
    </row>
    <row r="1567" spans="7:7" x14ac:dyDescent="0.2">
      <c r="G1567" s="226"/>
    </row>
    <row r="1568" spans="7:7" x14ac:dyDescent="0.2">
      <c r="G1568" s="226"/>
    </row>
    <row r="1569" spans="7:7" x14ac:dyDescent="0.2">
      <c r="G1569" s="226"/>
    </row>
    <row r="1589" spans="2:13" x14ac:dyDescent="0.2">
      <c r="B1589" s="2" t="s">
        <v>188</v>
      </c>
    </row>
    <row r="1590" spans="2:13" x14ac:dyDescent="0.2">
      <c r="I1590" s="94"/>
      <c r="J1590" s="94"/>
      <c r="K1590" s="94"/>
      <c r="L1590" s="94"/>
      <c r="M1590" s="94"/>
    </row>
    <row r="1592" spans="2:13" ht="12" customHeight="1" x14ac:dyDescent="0.2"/>
    <row r="1601" spans="9:14" x14ac:dyDescent="0.2">
      <c r="N1601" s="19"/>
    </row>
    <row r="1609" spans="9:14" x14ac:dyDescent="0.2">
      <c r="I1609" s="94"/>
      <c r="J1609" s="97"/>
      <c r="K1609" s="97"/>
      <c r="L1609" s="97"/>
      <c r="M1609" s="97"/>
    </row>
    <row r="1610" spans="9:14" x14ac:dyDescent="0.2">
      <c r="I1610" s="97"/>
      <c r="J1610" s="97"/>
      <c r="K1610" s="97"/>
      <c r="L1610" s="250"/>
      <c r="M1610" s="250"/>
    </row>
    <row r="1611" spans="9:14" x14ac:dyDescent="0.2">
      <c r="I1611" s="98"/>
      <c r="J1611" s="98"/>
      <c r="K1611" s="98"/>
      <c r="L1611" s="98"/>
      <c r="M1611" s="98"/>
    </row>
    <row r="1612" spans="9:14" x14ac:dyDescent="0.2">
      <c r="I1612" s="106"/>
      <c r="J1612" s="98"/>
      <c r="K1612" s="98"/>
      <c r="L1612" s="98"/>
      <c r="M1612" s="98"/>
    </row>
    <row r="1613" spans="9:14" x14ac:dyDescent="0.2">
      <c r="I1613" s="106"/>
      <c r="J1613" s="98"/>
      <c r="K1613" s="98"/>
      <c r="L1613" s="98"/>
      <c r="M1613" s="98"/>
    </row>
    <row r="1614" spans="9:14" x14ac:dyDescent="0.2">
      <c r="I1614" s="106"/>
      <c r="J1614" s="98"/>
      <c r="K1614" s="98"/>
      <c r="L1614" s="98"/>
      <c r="M1614" s="98"/>
    </row>
    <row r="1615" spans="9:14" x14ac:dyDescent="0.2">
      <c r="I1615" s="94"/>
      <c r="J1615" s="94"/>
      <c r="K1615" s="94"/>
      <c r="L1615" s="94"/>
      <c r="M1615" s="94"/>
    </row>
    <row r="1616" spans="9:14" x14ac:dyDescent="0.2">
      <c r="I1616" s="94"/>
      <c r="J1616" s="94"/>
      <c r="K1616" s="94"/>
      <c r="L1616" s="94"/>
      <c r="M1616" s="94"/>
    </row>
    <row r="1617" spans="9:13" x14ac:dyDescent="0.2">
      <c r="I1617" s="94"/>
      <c r="J1617" s="94"/>
      <c r="K1617" s="94"/>
      <c r="L1617" s="94"/>
      <c r="M1617" s="94"/>
    </row>
    <row r="1618" spans="9:13" x14ac:dyDescent="0.2">
      <c r="I1618" s="94"/>
      <c r="J1618" s="94"/>
      <c r="K1618" s="94"/>
      <c r="L1618" s="94"/>
      <c r="M1618" s="94"/>
    </row>
    <row r="1619" spans="9:13" x14ac:dyDescent="0.2">
      <c r="I1619" s="94"/>
      <c r="J1619" s="94"/>
      <c r="K1619" s="94"/>
      <c r="L1619" s="94"/>
      <c r="M1619" s="94"/>
    </row>
    <row r="1620" spans="9:13" x14ac:dyDescent="0.2">
      <c r="I1620" s="94"/>
      <c r="J1620" s="94"/>
      <c r="K1620" s="94"/>
      <c r="L1620" s="94"/>
      <c r="M1620" s="94"/>
    </row>
    <row r="1621" spans="9:13" x14ac:dyDescent="0.2">
      <c r="I1621" s="94"/>
      <c r="J1621" s="94"/>
      <c r="K1621" s="94"/>
      <c r="L1621" s="94"/>
      <c r="M1621" s="94"/>
    </row>
    <row r="1622" spans="9:13" x14ac:dyDescent="0.2">
      <c r="I1622" s="94"/>
      <c r="J1622" s="94"/>
      <c r="K1622" s="94"/>
      <c r="L1622" s="94"/>
      <c r="M1622" s="94"/>
    </row>
    <row r="1623" spans="9:13" x14ac:dyDescent="0.2">
      <c r="I1623" s="94"/>
      <c r="J1623" s="94"/>
      <c r="K1623" s="94"/>
      <c r="L1623" s="94"/>
      <c r="M1623" s="94"/>
    </row>
    <row r="1624" spans="9:13" x14ac:dyDescent="0.2">
      <c r="I1624" s="94"/>
      <c r="J1624" s="94"/>
      <c r="K1624" s="94"/>
      <c r="L1624" s="94"/>
      <c r="M1624" s="94"/>
    </row>
    <row r="1625" spans="9:13" x14ac:dyDescent="0.2">
      <c r="I1625" s="94"/>
      <c r="J1625" s="94"/>
      <c r="K1625" s="94"/>
      <c r="L1625" s="94"/>
      <c r="M1625" s="94"/>
    </row>
    <row r="1626" spans="9:13" x14ac:dyDescent="0.2">
      <c r="I1626" s="94"/>
      <c r="J1626" s="94"/>
      <c r="K1626" s="94"/>
      <c r="L1626" s="94"/>
      <c r="M1626" s="94"/>
    </row>
    <row r="1627" spans="9:13" x14ac:dyDescent="0.2">
      <c r="I1627" s="94"/>
      <c r="J1627" s="94"/>
      <c r="K1627" s="94"/>
      <c r="L1627" s="94"/>
      <c r="M1627" s="94"/>
    </row>
    <row r="1628" spans="9:13" x14ac:dyDescent="0.2">
      <c r="I1628" s="94"/>
      <c r="J1628" s="94"/>
      <c r="K1628" s="94"/>
      <c r="L1628" s="94"/>
      <c r="M1628" s="94"/>
    </row>
    <row r="1629" spans="9:13" x14ac:dyDescent="0.2">
      <c r="I1629" s="94"/>
      <c r="J1629" s="94"/>
      <c r="K1629" s="94"/>
      <c r="L1629" s="94"/>
      <c r="M1629" s="94"/>
    </row>
    <row r="1630" spans="9:13" x14ac:dyDescent="0.2">
      <c r="I1630" s="94"/>
      <c r="J1630" s="94"/>
      <c r="K1630" s="94"/>
      <c r="L1630" s="94"/>
      <c r="M1630" s="94"/>
    </row>
    <row r="1636" spans="2:12" ht="13.5" customHeight="1" x14ac:dyDescent="0.2">
      <c r="B1636" s="96" t="s">
        <v>392</v>
      </c>
    </row>
    <row r="1637" spans="2:12" x14ac:dyDescent="0.2">
      <c r="B1637" s="199" t="s">
        <v>812</v>
      </c>
      <c r="D1637" s="97"/>
      <c r="E1637" s="97"/>
      <c r="F1637" s="97"/>
      <c r="L1637" s="123">
        <v>1</v>
      </c>
    </row>
    <row r="1638" spans="2:12" x14ac:dyDescent="0.2">
      <c r="B1638" s="99" t="s">
        <v>813</v>
      </c>
      <c r="D1638" s="97"/>
      <c r="E1638" s="97"/>
      <c r="F1638" s="97"/>
      <c r="L1638" s="123">
        <v>1</v>
      </c>
    </row>
    <row r="1639" spans="2:12" x14ac:dyDescent="0.2">
      <c r="B1639" s="99" t="s">
        <v>814</v>
      </c>
      <c r="D1639" s="123"/>
      <c r="E1639" s="123"/>
      <c r="F1639" s="123"/>
      <c r="L1639" s="123">
        <v>1</v>
      </c>
    </row>
    <row r="1640" spans="2:12" x14ac:dyDescent="0.2">
      <c r="B1640" s="99" t="s">
        <v>815</v>
      </c>
      <c r="D1640" s="123"/>
      <c r="E1640" s="123"/>
      <c r="F1640" s="123"/>
      <c r="L1640" s="123">
        <v>1</v>
      </c>
    </row>
    <row r="1641" spans="2:12" x14ac:dyDescent="0.2">
      <c r="B1641" s="99" t="s">
        <v>816</v>
      </c>
      <c r="D1641" s="123"/>
      <c r="E1641" s="123"/>
      <c r="F1641" s="123"/>
      <c r="L1641" s="123">
        <v>1</v>
      </c>
    </row>
    <row r="1642" spans="2:12" x14ac:dyDescent="0.2">
      <c r="B1642" s="99" t="s">
        <v>817</v>
      </c>
      <c r="D1642" s="123"/>
      <c r="E1642" s="123"/>
      <c r="F1642" s="123"/>
      <c r="L1642" s="123">
        <v>1</v>
      </c>
    </row>
    <row r="1643" spans="2:12" x14ac:dyDescent="0.2">
      <c r="B1643" s="99" t="s">
        <v>818</v>
      </c>
      <c r="D1643" s="123"/>
      <c r="E1643" s="123"/>
      <c r="F1643" s="123"/>
      <c r="L1643" s="123">
        <v>1</v>
      </c>
    </row>
    <row r="1644" spans="2:12" x14ac:dyDescent="0.2">
      <c r="B1644" s="99" t="s">
        <v>819</v>
      </c>
      <c r="D1644" s="123"/>
      <c r="E1644" s="123"/>
      <c r="F1644" s="123"/>
      <c r="L1644" s="123">
        <v>1</v>
      </c>
    </row>
    <row r="1645" spans="2:12" x14ac:dyDescent="0.2">
      <c r="B1645" s="99" t="s">
        <v>820</v>
      </c>
      <c r="D1645" s="123"/>
      <c r="E1645" s="123"/>
      <c r="F1645" s="123"/>
      <c r="L1645" s="123">
        <v>1</v>
      </c>
    </row>
    <row r="1646" spans="2:12" x14ac:dyDescent="0.2">
      <c r="B1646" s="99" t="s">
        <v>821</v>
      </c>
      <c r="D1646" s="123"/>
      <c r="E1646" s="123"/>
      <c r="F1646" s="123"/>
      <c r="L1646" s="123">
        <v>1</v>
      </c>
    </row>
    <row r="1647" spans="2:12" x14ac:dyDescent="0.2">
      <c r="B1647" s="99" t="s">
        <v>822</v>
      </c>
      <c r="D1647" s="123"/>
      <c r="E1647" s="123"/>
      <c r="F1647" s="123"/>
      <c r="L1647" s="123">
        <v>1</v>
      </c>
    </row>
    <row r="1648" spans="2:12" x14ac:dyDescent="0.2">
      <c r="B1648" s="99" t="s">
        <v>823</v>
      </c>
      <c r="D1648" s="123"/>
      <c r="E1648" s="123"/>
      <c r="F1648" s="123"/>
      <c r="L1648" s="123">
        <v>1</v>
      </c>
    </row>
    <row r="1649" spans="2:12" x14ac:dyDescent="0.2">
      <c r="B1649" s="99" t="s">
        <v>824</v>
      </c>
      <c r="D1649" s="123"/>
      <c r="E1649" s="123"/>
      <c r="F1649" s="123"/>
      <c r="L1649" s="123">
        <v>1</v>
      </c>
    </row>
    <row r="1650" spans="2:12" x14ac:dyDescent="0.2">
      <c r="B1650" s="99" t="s">
        <v>825</v>
      </c>
      <c r="D1650" s="123"/>
      <c r="E1650" s="123"/>
      <c r="F1650" s="123"/>
      <c r="L1650" s="123">
        <v>1</v>
      </c>
    </row>
    <row r="1651" spans="2:12" x14ac:dyDescent="0.2">
      <c r="B1651" s="99" t="s">
        <v>826</v>
      </c>
      <c r="D1651" s="123"/>
      <c r="E1651" s="123"/>
      <c r="F1651" s="123"/>
      <c r="L1651" s="123">
        <v>1</v>
      </c>
    </row>
    <row r="1652" spans="2:12" x14ac:dyDescent="0.2">
      <c r="B1652" s="99" t="s">
        <v>827</v>
      </c>
      <c r="D1652" s="123"/>
      <c r="E1652" s="123"/>
      <c r="F1652" s="123"/>
      <c r="L1652" s="123">
        <v>1</v>
      </c>
    </row>
    <row r="1653" spans="2:12" x14ac:dyDescent="0.2">
      <c r="B1653" s="99" t="s">
        <v>828</v>
      </c>
      <c r="D1653" s="123"/>
      <c r="E1653" s="123"/>
      <c r="F1653" s="123"/>
      <c r="L1653" s="123">
        <v>1</v>
      </c>
    </row>
    <row r="1654" spans="2:12" x14ac:dyDescent="0.2">
      <c r="B1654" s="99" t="s">
        <v>829</v>
      </c>
      <c r="D1654" s="123"/>
      <c r="E1654" s="123"/>
      <c r="F1654" s="123"/>
      <c r="L1654" s="123">
        <v>1</v>
      </c>
    </row>
    <row r="1655" spans="2:12" x14ac:dyDescent="0.2">
      <c r="B1655" s="99" t="s">
        <v>830</v>
      </c>
      <c r="L1655" s="123">
        <v>1</v>
      </c>
    </row>
    <row r="1656" spans="2:12" x14ac:dyDescent="0.2">
      <c r="B1656" s="99" t="s">
        <v>831</v>
      </c>
      <c r="L1656" s="123">
        <v>1</v>
      </c>
    </row>
    <row r="1657" spans="2:12" x14ac:dyDescent="0.2">
      <c r="B1657" s="99" t="s">
        <v>832</v>
      </c>
      <c r="L1657" s="123">
        <v>1</v>
      </c>
    </row>
    <row r="1658" spans="2:12" x14ac:dyDescent="0.2">
      <c r="B1658" s="99" t="s">
        <v>833</v>
      </c>
      <c r="L1658" s="123">
        <v>1</v>
      </c>
    </row>
    <row r="1659" spans="2:12" x14ac:dyDescent="0.2">
      <c r="B1659" s="99" t="s">
        <v>834</v>
      </c>
      <c r="L1659" s="123">
        <v>1</v>
      </c>
    </row>
    <row r="1660" spans="2:12" x14ac:dyDescent="0.2">
      <c r="B1660" s="99" t="s">
        <v>835</v>
      </c>
      <c r="L1660" s="123">
        <v>1</v>
      </c>
    </row>
    <row r="1661" spans="2:12" x14ac:dyDescent="0.2">
      <c r="B1661" s="99" t="s">
        <v>836</v>
      </c>
      <c r="L1661" s="123">
        <v>1</v>
      </c>
    </row>
    <row r="1662" spans="2:12" x14ac:dyDescent="0.2">
      <c r="B1662" s="99" t="s">
        <v>837</v>
      </c>
      <c r="L1662" s="123">
        <v>1</v>
      </c>
    </row>
    <row r="1663" spans="2:12" x14ac:dyDescent="0.2">
      <c r="B1663" s="99" t="s">
        <v>838</v>
      </c>
      <c r="L1663" s="123">
        <v>1</v>
      </c>
    </row>
    <row r="1664" spans="2:12" x14ac:dyDescent="0.2">
      <c r="B1664" s="99" t="s">
        <v>839</v>
      </c>
      <c r="L1664" s="123">
        <v>1</v>
      </c>
    </row>
    <row r="1665" spans="2:12" x14ac:dyDescent="0.2">
      <c r="B1665" s="99" t="s">
        <v>840</v>
      </c>
      <c r="L1665" s="123">
        <v>1</v>
      </c>
    </row>
    <row r="1666" spans="2:12" x14ac:dyDescent="0.2">
      <c r="B1666" s="99" t="s">
        <v>841</v>
      </c>
      <c r="L1666" s="123">
        <v>1</v>
      </c>
    </row>
    <row r="1667" spans="2:12" x14ac:dyDescent="0.2">
      <c r="B1667" s="99" t="s">
        <v>842</v>
      </c>
      <c r="L1667" s="123">
        <v>1</v>
      </c>
    </row>
    <row r="1668" spans="2:12" x14ac:dyDescent="0.2">
      <c r="B1668" s="99" t="s">
        <v>843</v>
      </c>
      <c r="L1668" s="123">
        <v>1</v>
      </c>
    </row>
    <row r="1669" spans="2:12" x14ac:dyDescent="0.2">
      <c r="B1669" s="99" t="s">
        <v>844</v>
      </c>
      <c r="L1669" s="123">
        <v>1</v>
      </c>
    </row>
    <row r="1670" spans="2:12" x14ac:dyDescent="0.2">
      <c r="B1670" s="99" t="s">
        <v>845</v>
      </c>
      <c r="L1670" s="123">
        <v>1</v>
      </c>
    </row>
    <row r="1671" spans="2:12" x14ac:dyDescent="0.2">
      <c r="B1671" s="99" t="s">
        <v>846</v>
      </c>
      <c r="L1671" s="123">
        <v>1</v>
      </c>
    </row>
    <row r="1672" spans="2:12" x14ac:dyDescent="0.2">
      <c r="B1672" s="99" t="s">
        <v>847</v>
      </c>
      <c r="L1672" s="123">
        <v>3</v>
      </c>
    </row>
    <row r="1673" spans="2:12" x14ac:dyDescent="0.2">
      <c r="B1673" s="99" t="s">
        <v>848</v>
      </c>
      <c r="L1673" s="123">
        <v>1</v>
      </c>
    </row>
    <row r="1674" spans="2:12" x14ac:dyDescent="0.2">
      <c r="B1674" s="99" t="s">
        <v>849</v>
      </c>
      <c r="L1674" s="123">
        <v>1</v>
      </c>
    </row>
    <row r="1675" spans="2:12" x14ac:dyDescent="0.2">
      <c r="B1675" s="99" t="s">
        <v>850</v>
      </c>
      <c r="L1675" s="123">
        <v>1</v>
      </c>
    </row>
    <row r="1676" spans="2:12" x14ac:dyDescent="0.2">
      <c r="B1676" s="99" t="s">
        <v>851</v>
      </c>
      <c r="L1676" s="123">
        <v>1</v>
      </c>
    </row>
    <row r="1677" spans="2:12" x14ac:dyDescent="0.2">
      <c r="B1677" s="99" t="s">
        <v>852</v>
      </c>
      <c r="L1677" s="123">
        <v>1</v>
      </c>
    </row>
    <row r="1678" spans="2:12" x14ac:dyDescent="0.2">
      <c r="B1678" s="99" t="s">
        <v>853</v>
      </c>
      <c r="L1678" s="123">
        <v>1</v>
      </c>
    </row>
    <row r="1679" spans="2:12" x14ac:dyDescent="0.2">
      <c r="B1679" s="99" t="s">
        <v>854</v>
      </c>
      <c r="L1679" s="123">
        <v>1</v>
      </c>
    </row>
    <row r="1680" spans="2:12" x14ac:dyDescent="0.2">
      <c r="B1680" s="99" t="s">
        <v>855</v>
      </c>
      <c r="L1680" s="123">
        <v>1</v>
      </c>
    </row>
    <row r="1681" spans="2:12" x14ac:dyDescent="0.2">
      <c r="B1681" s="99" t="s">
        <v>856</v>
      </c>
      <c r="L1681" s="123">
        <v>1</v>
      </c>
    </row>
    <row r="1682" spans="2:12" x14ac:dyDescent="0.2">
      <c r="B1682" s="99" t="s">
        <v>857</v>
      </c>
      <c r="L1682" s="123">
        <v>1</v>
      </c>
    </row>
    <row r="1683" spans="2:12" x14ac:dyDescent="0.2">
      <c r="B1683" s="99" t="s">
        <v>858</v>
      </c>
      <c r="L1683" s="123">
        <v>1</v>
      </c>
    </row>
    <row r="1684" spans="2:12" x14ac:dyDescent="0.2">
      <c r="B1684" s="99" t="s">
        <v>859</v>
      </c>
      <c r="L1684" s="123">
        <v>1</v>
      </c>
    </row>
    <row r="1685" spans="2:12" x14ac:dyDescent="0.2">
      <c r="B1685" s="99" t="s">
        <v>860</v>
      </c>
      <c r="L1685" s="123">
        <v>1</v>
      </c>
    </row>
    <row r="1686" spans="2:12" x14ac:dyDescent="0.2">
      <c r="B1686" s="99" t="s">
        <v>861</v>
      </c>
      <c r="L1686" s="123">
        <v>1</v>
      </c>
    </row>
    <row r="1687" spans="2:12" x14ac:dyDescent="0.2">
      <c r="B1687" s="99" t="s">
        <v>862</v>
      </c>
      <c r="L1687" s="123">
        <v>1</v>
      </c>
    </row>
    <row r="1688" spans="2:12" x14ac:dyDescent="0.2">
      <c r="B1688" s="99" t="s">
        <v>863</v>
      </c>
      <c r="L1688" s="123">
        <v>1</v>
      </c>
    </row>
    <row r="1689" spans="2:12" x14ac:dyDescent="0.2">
      <c r="B1689" s="99" t="s">
        <v>864</v>
      </c>
      <c r="L1689" s="123">
        <v>1</v>
      </c>
    </row>
    <row r="1690" spans="2:12" x14ac:dyDescent="0.2">
      <c r="B1690" s="99" t="s">
        <v>865</v>
      </c>
      <c r="L1690" s="123">
        <v>1</v>
      </c>
    </row>
    <row r="1691" spans="2:12" x14ac:dyDescent="0.2">
      <c r="B1691" s="99" t="s">
        <v>866</v>
      </c>
      <c r="L1691" s="123">
        <v>1</v>
      </c>
    </row>
    <row r="1692" spans="2:12" x14ac:dyDescent="0.2">
      <c r="B1692" s="99" t="s">
        <v>867</v>
      </c>
      <c r="L1692" s="123">
        <v>1</v>
      </c>
    </row>
    <row r="1693" spans="2:12" x14ac:dyDescent="0.2">
      <c r="B1693" s="99" t="s">
        <v>868</v>
      </c>
      <c r="L1693" s="123">
        <v>1</v>
      </c>
    </row>
    <row r="1694" spans="2:12" x14ac:dyDescent="0.2">
      <c r="B1694" s="99" t="s">
        <v>869</v>
      </c>
      <c r="L1694" s="123">
        <v>1</v>
      </c>
    </row>
    <row r="1695" spans="2:12" x14ac:dyDescent="0.2">
      <c r="B1695" s="99" t="s">
        <v>870</v>
      </c>
      <c r="L1695" s="123">
        <v>1</v>
      </c>
    </row>
    <row r="1696" spans="2:12" x14ac:dyDescent="0.2">
      <c r="B1696" s="99" t="s">
        <v>871</v>
      </c>
      <c r="L1696" s="123">
        <v>1</v>
      </c>
    </row>
    <row r="1697" spans="2:12" x14ac:dyDescent="0.2">
      <c r="B1697" s="203" t="s">
        <v>872</v>
      </c>
      <c r="L1697" s="123">
        <v>1</v>
      </c>
    </row>
    <row r="1698" spans="2:12" x14ac:dyDescent="0.2">
      <c r="B1698" s="99" t="s">
        <v>873</v>
      </c>
      <c r="L1698" s="123">
        <v>1</v>
      </c>
    </row>
    <row r="1699" spans="2:12" x14ac:dyDescent="0.2">
      <c r="B1699" s="99" t="s">
        <v>874</v>
      </c>
      <c r="L1699" s="123">
        <v>1</v>
      </c>
    </row>
    <row r="1700" spans="2:12" x14ac:dyDescent="0.2">
      <c r="B1700" s="99" t="s">
        <v>875</v>
      </c>
      <c r="L1700" s="123">
        <v>1</v>
      </c>
    </row>
    <row r="1701" spans="2:12" x14ac:dyDescent="0.2">
      <c r="B1701" s="99" t="s">
        <v>877</v>
      </c>
      <c r="L1701" s="123">
        <v>1</v>
      </c>
    </row>
    <row r="1702" spans="2:12" x14ac:dyDescent="0.2">
      <c r="B1702" s="198" t="s">
        <v>876</v>
      </c>
      <c r="C1702" s="202"/>
      <c r="D1702" s="202"/>
      <c r="E1702" s="202"/>
      <c r="F1702" s="202"/>
      <c r="G1702" s="202"/>
      <c r="H1702" s="202"/>
      <c r="I1702" s="202"/>
      <c r="J1702" s="202"/>
      <c r="K1702" s="202"/>
      <c r="L1702" s="198">
        <v>67</v>
      </c>
    </row>
    <row r="1704" spans="2:12" x14ac:dyDescent="0.2">
      <c r="B1704" s="99" t="s">
        <v>404</v>
      </c>
    </row>
    <row r="1716" spans="2:13" x14ac:dyDescent="0.2">
      <c r="B1716" s="99" t="s">
        <v>878</v>
      </c>
      <c r="C1716" s="99"/>
      <c r="D1716" s="99"/>
      <c r="E1716" s="99"/>
      <c r="F1716" s="99"/>
      <c r="G1716" s="99"/>
      <c r="H1716" s="99"/>
      <c r="I1716" s="99" t="s">
        <v>879</v>
      </c>
      <c r="J1716" s="99"/>
      <c r="K1716" s="99"/>
      <c r="L1716" s="99"/>
      <c r="M1716" s="99"/>
    </row>
    <row r="1717" spans="2:13" x14ac:dyDescent="0.2">
      <c r="B1717" s="204" t="s">
        <v>1185</v>
      </c>
      <c r="I1717" s="143"/>
      <c r="J1717" s="8"/>
    </row>
    <row r="1718" spans="2:13" x14ac:dyDescent="0.2">
      <c r="J1718" s="8"/>
    </row>
    <row r="1768" spans="10:10" x14ac:dyDescent="0.2">
      <c r="J1768" s="8"/>
    </row>
    <row r="1786" spans="14:14" x14ac:dyDescent="0.2">
      <c r="N1786" s="3"/>
    </row>
    <row r="1787" spans="14:14" x14ac:dyDescent="0.2">
      <c r="N1787" s="3"/>
    </row>
    <row r="1788" spans="14:14" x14ac:dyDescent="0.2">
      <c r="N1788" s="3"/>
    </row>
    <row r="1789" spans="14:14" x14ac:dyDescent="0.2">
      <c r="N1789" s="3"/>
    </row>
    <row r="1790" spans="14:14" ht="12" customHeight="1" x14ac:dyDescent="0.2">
      <c r="N1790" s="3"/>
    </row>
    <row r="1791" spans="14:14" x14ac:dyDescent="0.2">
      <c r="N1791" s="3"/>
    </row>
    <row r="1792" spans="14:14" ht="12" customHeight="1" x14ac:dyDescent="0.2">
      <c r="N1792" s="3"/>
    </row>
    <row r="1793" spans="8:14" x14ac:dyDescent="0.2">
      <c r="N1793" s="3"/>
    </row>
    <row r="1794" spans="8:14" x14ac:dyDescent="0.2">
      <c r="N1794" s="3"/>
    </row>
    <row r="1795" spans="8:14" x14ac:dyDescent="0.2">
      <c r="N1795" s="3"/>
    </row>
    <row r="1796" spans="8:14" x14ac:dyDescent="0.2">
      <c r="N1796" s="3"/>
    </row>
    <row r="1797" spans="8:14" x14ac:dyDescent="0.2">
      <c r="N1797" s="3"/>
    </row>
    <row r="1798" spans="8:14" x14ac:dyDescent="0.2">
      <c r="N1798" s="3"/>
    </row>
    <row r="1799" spans="8:14" ht="12" customHeight="1" x14ac:dyDescent="0.2">
      <c r="N1799" s="3"/>
    </row>
    <row r="1800" spans="8:14" x14ac:dyDescent="0.2">
      <c r="N1800" s="3"/>
    </row>
    <row r="1801" spans="8:14" x14ac:dyDescent="0.2">
      <c r="N1801" s="3"/>
    </row>
    <row r="1802" spans="8:14" x14ac:dyDescent="0.2">
      <c r="N1802" s="3"/>
    </row>
    <row r="1803" spans="8:14" x14ac:dyDescent="0.2">
      <c r="N1803" s="3"/>
    </row>
    <row r="1804" spans="8:14" x14ac:dyDescent="0.2">
      <c r="H1804" s="24"/>
      <c r="I1804" s="24"/>
      <c r="J1804" s="24"/>
      <c r="K1804" s="24"/>
      <c r="L1804" s="25"/>
      <c r="M1804" s="3"/>
      <c r="N1804" s="3"/>
    </row>
    <row r="1805" spans="8:14" x14ac:dyDescent="0.2">
      <c r="H1805" s="24"/>
      <c r="I1805" s="24"/>
      <c r="J1805" s="24"/>
      <c r="K1805" s="24"/>
      <c r="L1805" s="25"/>
      <c r="M1805" s="3"/>
      <c r="N1805" s="3"/>
    </row>
    <row r="1806" spans="8:14" x14ac:dyDescent="0.2">
      <c r="H1806" s="25"/>
      <c r="I1806" s="25"/>
      <c r="J1806" s="25"/>
      <c r="K1806" s="25"/>
      <c r="L1806" s="25"/>
      <c r="M1806" s="3"/>
      <c r="N1806" s="3"/>
    </row>
    <row r="1807" spans="8:14" x14ac:dyDescent="0.2">
      <c r="H1807" s="25"/>
      <c r="I1807" s="25"/>
      <c r="J1807" s="25"/>
      <c r="K1807" s="25"/>
      <c r="L1807" s="25"/>
      <c r="M1807" s="3"/>
      <c r="N1807" s="3"/>
    </row>
    <row r="1808" spans="8:14" x14ac:dyDescent="0.2">
      <c r="H1808" s="3"/>
      <c r="I1808" s="7"/>
      <c r="J1808" s="6"/>
      <c r="K1808" s="6"/>
      <c r="L1808" s="3"/>
      <c r="M1808" s="3"/>
      <c r="N1808" s="3"/>
    </row>
    <row r="1809" spans="8:14" x14ac:dyDescent="0.2">
      <c r="H1809" s="18"/>
      <c r="I1809" s="6"/>
      <c r="J1809" s="6"/>
      <c r="K1809" s="6"/>
      <c r="L1809" s="3"/>
      <c r="M1809" s="3"/>
      <c r="N1809" s="3"/>
    </row>
    <row r="1810" spans="8:14" x14ac:dyDescent="0.2">
      <c r="H1810" s="18"/>
      <c r="I1810" s="7"/>
      <c r="J1810" s="6"/>
      <c r="K1810" s="6"/>
      <c r="L1810" s="3"/>
      <c r="M1810" s="3"/>
    </row>
    <row r="1811" spans="8:14" x14ac:dyDescent="0.2">
      <c r="H1811" s="18"/>
      <c r="I1811" s="6"/>
      <c r="J1811" s="6"/>
      <c r="K1811" s="6"/>
      <c r="L1811" s="3"/>
      <c r="M1811" s="3"/>
    </row>
    <row r="1836" spans="2:12" x14ac:dyDescent="0.2">
      <c r="B1836" s="75" t="s">
        <v>392</v>
      </c>
    </row>
    <row r="1837" spans="2:12" x14ac:dyDescent="0.2">
      <c r="B1837" s="99"/>
      <c r="C1837" s="99"/>
      <c r="D1837" s="99"/>
      <c r="E1837" s="99"/>
      <c r="F1837" s="99"/>
      <c r="G1837" s="99"/>
      <c r="H1837" s="99"/>
      <c r="I1837" s="99"/>
      <c r="J1837" s="99"/>
      <c r="K1837" s="99"/>
      <c r="L1837" s="99"/>
    </row>
    <row r="1838" spans="2:12" x14ac:dyDescent="0.2">
      <c r="B1838" s="99" t="s">
        <v>882</v>
      </c>
      <c r="D1838" s="99"/>
      <c r="E1838" s="99"/>
      <c r="F1838" s="99"/>
      <c r="G1838" s="99"/>
      <c r="H1838" s="99"/>
      <c r="I1838" s="99">
        <v>1</v>
      </c>
      <c r="J1838" s="99"/>
      <c r="K1838" s="99"/>
    </row>
    <row r="1839" spans="2:12" x14ac:dyDescent="0.2">
      <c r="B1839" s="99" t="s">
        <v>883</v>
      </c>
      <c r="D1839" s="99"/>
      <c r="E1839" s="99"/>
      <c r="F1839" s="99"/>
      <c r="G1839" s="99"/>
      <c r="H1839" s="99"/>
      <c r="I1839" s="99">
        <v>1</v>
      </c>
      <c r="J1839" s="99"/>
      <c r="K1839" s="99"/>
    </row>
    <row r="1840" spans="2:12" x14ac:dyDescent="0.2">
      <c r="B1840" s="99" t="s">
        <v>884</v>
      </c>
      <c r="D1840" s="99"/>
      <c r="E1840" s="99"/>
      <c r="F1840" s="99"/>
      <c r="G1840" s="99"/>
      <c r="H1840" s="99"/>
      <c r="I1840" s="99">
        <v>1</v>
      </c>
      <c r="J1840" s="99"/>
      <c r="K1840" s="99"/>
    </row>
    <row r="1841" spans="2:11" x14ac:dyDescent="0.2">
      <c r="B1841" s="99" t="s">
        <v>885</v>
      </c>
      <c r="D1841" s="99"/>
      <c r="E1841" s="99"/>
      <c r="F1841" s="99"/>
      <c r="G1841" s="99"/>
      <c r="H1841" s="99"/>
      <c r="I1841" s="99">
        <v>1</v>
      </c>
      <c r="J1841" s="99"/>
      <c r="K1841" s="99"/>
    </row>
    <row r="1842" spans="2:11" x14ac:dyDescent="0.2">
      <c r="B1842" s="99" t="s">
        <v>886</v>
      </c>
      <c r="D1842" s="99"/>
      <c r="E1842" s="99"/>
      <c r="F1842" s="99"/>
      <c r="G1842" s="99"/>
      <c r="H1842" s="99"/>
      <c r="I1842" s="99">
        <v>1</v>
      </c>
      <c r="J1842" s="99"/>
      <c r="K1842" s="99"/>
    </row>
    <row r="1843" spans="2:11" x14ac:dyDescent="0.2">
      <c r="B1843" s="99" t="s">
        <v>887</v>
      </c>
      <c r="D1843" s="99"/>
      <c r="E1843" s="99"/>
      <c r="F1843" s="99"/>
      <c r="G1843" s="99"/>
      <c r="H1843" s="99"/>
      <c r="I1843" s="99">
        <v>1</v>
      </c>
      <c r="J1843" s="99"/>
      <c r="K1843" s="99"/>
    </row>
    <row r="1844" spans="2:11" x14ac:dyDescent="0.2">
      <c r="B1844" s="99" t="s">
        <v>888</v>
      </c>
      <c r="D1844" s="99"/>
      <c r="E1844" s="99"/>
      <c r="F1844" s="99"/>
      <c r="G1844" s="99"/>
      <c r="H1844" s="99"/>
      <c r="I1844" s="99">
        <v>1</v>
      </c>
      <c r="J1844" s="99"/>
      <c r="K1844" s="99"/>
    </row>
    <row r="1845" spans="2:11" x14ac:dyDescent="0.2">
      <c r="B1845" s="99" t="s">
        <v>889</v>
      </c>
      <c r="D1845" s="99"/>
      <c r="E1845" s="99"/>
      <c r="F1845" s="99"/>
      <c r="G1845" s="99"/>
      <c r="H1845" s="99"/>
      <c r="I1845" s="99">
        <v>1</v>
      </c>
      <c r="J1845" s="99"/>
      <c r="K1845" s="99"/>
    </row>
    <row r="1846" spans="2:11" x14ac:dyDescent="0.2">
      <c r="B1846" s="99" t="s">
        <v>890</v>
      </c>
      <c r="D1846" s="99"/>
      <c r="E1846" s="99"/>
      <c r="F1846" s="99"/>
      <c r="G1846" s="99"/>
      <c r="H1846" s="99"/>
      <c r="I1846" s="99">
        <v>1</v>
      </c>
      <c r="J1846" s="99"/>
      <c r="K1846" s="99"/>
    </row>
    <row r="1847" spans="2:11" x14ac:dyDescent="0.2">
      <c r="B1847" s="99" t="s">
        <v>891</v>
      </c>
      <c r="D1847" s="99"/>
      <c r="E1847" s="99"/>
      <c r="F1847" s="99"/>
      <c r="G1847" s="99"/>
      <c r="H1847" s="99"/>
      <c r="I1847" s="99">
        <v>1</v>
      </c>
      <c r="J1847" s="99"/>
      <c r="K1847" s="99"/>
    </row>
    <row r="1848" spans="2:11" x14ac:dyDescent="0.2">
      <c r="B1848" s="99" t="s">
        <v>892</v>
      </c>
      <c r="D1848" s="99"/>
      <c r="E1848" s="99"/>
      <c r="F1848" s="99"/>
      <c r="G1848" s="99"/>
      <c r="H1848" s="99"/>
      <c r="I1848" s="99">
        <v>1</v>
      </c>
      <c r="J1848" s="99"/>
      <c r="K1848" s="99"/>
    </row>
    <row r="1849" spans="2:11" x14ac:dyDescent="0.2">
      <c r="B1849" s="99" t="s">
        <v>893</v>
      </c>
      <c r="D1849" s="99"/>
      <c r="E1849" s="99"/>
      <c r="F1849" s="99"/>
      <c r="G1849" s="99"/>
      <c r="H1849" s="99"/>
      <c r="I1849" s="99">
        <v>2</v>
      </c>
      <c r="J1849" s="99"/>
      <c r="K1849" s="99"/>
    </row>
    <row r="1850" spans="2:11" x14ac:dyDescent="0.2">
      <c r="B1850" s="99" t="s">
        <v>894</v>
      </c>
      <c r="D1850" s="99"/>
      <c r="E1850" s="99"/>
      <c r="F1850" s="99"/>
      <c r="G1850" s="99"/>
      <c r="H1850" s="99"/>
      <c r="I1850" s="99">
        <v>1</v>
      </c>
      <c r="J1850" s="99"/>
      <c r="K1850" s="99"/>
    </row>
    <row r="1851" spans="2:11" x14ac:dyDescent="0.2">
      <c r="B1851" s="99" t="s">
        <v>895</v>
      </c>
      <c r="D1851" s="99"/>
      <c r="E1851" s="99"/>
      <c r="F1851" s="99"/>
      <c r="G1851" s="99"/>
      <c r="H1851" s="99"/>
      <c r="I1851" s="99">
        <v>1</v>
      </c>
      <c r="J1851" s="99"/>
      <c r="K1851" s="99"/>
    </row>
    <row r="1852" spans="2:11" x14ac:dyDescent="0.2">
      <c r="B1852" s="99" t="s">
        <v>896</v>
      </c>
      <c r="D1852" s="99"/>
      <c r="E1852" s="99"/>
      <c r="F1852" s="99"/>
      <c r="G1852" s="99"/>
      <c r="H1852" s="99"/>
      <c r="I1852" s="99">
        <v>1</v>
      </c>
      <c r="J1852" s="99"/>
      <c r="K1852" s="99"/>
    </row>
    <row r="1853" spans="2:11" x14ac:dyDescent="0.2">
      <c r="B1853" s="99" t="s">
        <v>897</v>
      </c>
      <c r="D1853" s="99"/>
      <c r="E1853" s="99"/>
      <c r="F1853" s="99"/>
      <c r="G1853" s="99"/>
      <c r="H1853" s="99"/>
      <c r="I1853" s="99">
        <v>1</v>
      </c>
      <c r="J1853" s="99"/>
      <c r="K1853" s="99"/>
    </row>
    <row r="1854" spans="2:11" x14ac:dyDescent="0.2">
      <c r="B1854" s="99" t="s">
        <v>898</v>
      </c>
      <c r="D1854" s="99"/>
      <c r="E1854" s="99"/>
      <c r="F1854" s="99"/>
      <c r="G1854" s="99"/>
      <c r="H1854" s="99"/>
      <c r="I1854" s="99">
        <v>1</v>
      </c>
      <c r="J1854" s="99"/>
      <c r="K1854" s="99"/>
    </row>
    <row r="1855" spans="2:11" x14ac:dyDescent="0.2">
      <c r="B1855" s="99" t="s">
        <v>899</v>
      </c>
      <c r="D1855" s="99"/>
      <c r="E1855" s="99"/>
      <c r="F1855" s="99"/>
      <c r="G1855" s="99"/>
      <c r="H1855" s="99"/>
      <c r="I1855" s="99">
        <v>1</v>
      </c>
      <c r="J1855" s="99"/>
      <c r="K1855" s="99"/>
    </row>
    <row r="1856" spans="2:11" x14ac:dyDescent="0.2">
      <c r="B1856" s="99" t="s">
        <v>900</v>
      </c>
      <c r="D1856" s="99"/>
      <c r="E1856" s="99"/>
      <c r="F1856" s="99"/>
      <c r="G1856" s="99"/>
      <c r="H1856" s="99"/>
      <c r="I1856" s="99">
        <v>1</v>
      </c>
      <c r="J1856" s="99"/>
      <c r="K1856" s="99"/>
    </row>
    <row r="1857" spans="2:11" x14ac:dyDescent="0.2">
      <c r="B1857" s="99" t="s">
        <v>832</v>
      </c>
      <c r="D1857" s="99"/>
      <c r="E1857" s="99"/>
      <c r="F1857" s="99"/>
      <c r="G1857" s="99"/>
      <c r="H1857" s="99"/>
      <c r="I1857" s="99">
        <v>3</v>
      </c>
      <c r="J1857" s="99"/>
      <c r="K1857" s="99"/>
    </row>
    <row r="1858" spans="2:11" x14ac:dyDescent="0.2">
      <c r="B1858" s="99" t="s">
        <v>901</v>
      </c>
      <c r="D1858" s="99"/>
      <c r="E1858" s="99"/>
      <c r="F1858" s="99"/>
      <c r="G1858" s="99"/>
      <c r="H1858" s="99"/>
      <c r="I1858" s="99">
        <v>1</v>
      </c>
      <c r="J1858" s="99"/>
      <c r="K1858" s="99"/>
    </row>
    <row r="1859" spans="2:11" x14ac:dyDescent="0.2">
      <c r="B1859" s="99" t="s">
        <v>902</v>
      </c>
      <c r="D1859" s="99"/>
      <c r="E1859" s="99"/>
      <c r="F1859" s="99"/>
      <c r="G1859" s="99"/>
      <c r="H1859" s="99"/>
      <c r="I1859" s="99">
        <v>2</v>
      </c>
      <c r="J1859" s="99"/>
      <c r="K1859" s="99"/>
    </row>
    <row r="1860" spans="2:11" x14ac:dyDescent="0.2">
      <c r="B1860" s="99" t="s">
        <v>903</v>
      </c>
      <c r="D1860" s="99"/>
      <c r="E1860" s="99"/>
      <c r="F1860" s="99"/>
      <c r="G1860" s="99"/>
      <c r="H1860" s="99"/>
      <c r="I1860" s="99">
        <v>1</v>
      </c>
      <c r="J1860" s="99"/>
      <c r="K1860" s="99"/>
    </row>
    <row r="1861" spans="2:11" x14ac:dyDescent="0.2">
      <c r="B1861" s="99" t="s">
        <v>904</v>
      </c>
      <c r="D1861" s="99"/>
      <c r="E1861" s="99"/>
      <c r="F1861" s="99"/>
      <c r="G1861" s="99"/>
      <c r="H1861" s="99"/>
      <c r="I1861" s="99">
        <v>1</v>
      </c>
      <c r="J1861" s="99"/>
      <c r="K1861" s="99"/>
    </row>
    <row r="1862" spans="2:11" x14ac:dyDescent="0.2">
      <c r="B1862" s="99" t="s">
        <v>905</v>
      </c>
      <c r="D1862" s="99"/>
      <c r="E1862" s="99"/>
      <c r="F1862" s="99"/>
      <c r="G1862" s="99"/>
      <c r="H1862" s="99"/>
      <c r="I1862" s="99">
        <v>1</v>
      </c>
      <c r="J1862" s="99"/>
      <c r="K1862" s="99"/>
    </row>
    <row r="1863" spans="2:11" x14ac:dyDescent="0.2">
      <c r="B1863" s="99" t="s">
        <v>906</v>
      </c>
      <c r="D1863" s="99"/>
      <c r="E1863" s="99"/>
      <c r="F1863" s="99"/>
      <c r="G1863" s="99"/>
      <c r="H1863" s="99"/>
      <c r="I1863" s="99">
        <v>1</v>
      </c>
      <c r="J1863" s="99"/>
      <c r="K1863" s="99"/>
    </row>
    <row r="1864" spans="2:11" x14ac:dyDescent="0.2">
      <c r="B1864" s="99" t="s">
        <v>907</v>
      </c>
      <c r="D1864" s="99"/>
      <c r="E1864" s="99"/>
      <c r="F1864" s="99"/>
      <c r="G1864" s="99"/>
      <c r="H1864" s="99"/>
      <c r="I1864" s="99">
        <v>1</v>
      </c>
      <c r="J1864" s="99"/>
      <c r="K1864" s="99"/>
    </row>
    <row r="1865" spans="2:11" x14ac:dyDescent="0.2">
      <c r="B1865" s="99" t="s">
        <v>908</v>
      </c>
      <c r="D1865" s="99"/>
      <c r="E1865" s="99"/>
      <c r="F1865" s="99"/>
      <c r="G1865" s="99"/>
      <c r="H1865" s="99"/>
      <c r="I1865" s="99">
        <v>1</v>
      </c>
      <c r="J1865" s="99"/>
      <c r="K1865" s="99"/>
    </row>
    <row r="1866" spans="2:11" x14ac:dyDescent="0.2">
      <c r="B1866" s="99" t="s">
        <v>841</v>
      </c>
      <c r="D1866" s="99"/>
      <c r="E1866" s="99"/>
      <c r="F1866" s="99"/>
      <c r="G1866" s="99"/>
      <c r="H1866" s="99"/>
      <c r="I1866" s="99">
        <v>2</v>
      </c>
      <c r="J1866" s="99"/>
      <c r="K1866" s="99"/>
    </row>
    <row r="1867" spans="2:11" x14ac:dyDescent="0.2">
      <c r="B1867" s="99" t="s">
        <v>909</v>
      </c>
      <c r="D1867" s="99"/>
      <c r="E1867" s="99"/>
      <c r="F1867" s="99"/>
      <c r="G1867" s="99"/>
      <c r="H1867" s="99"/>
      <c r="I1867" s="99">
        <v>1</v>
      </c>
      <c r="J1867" s="99"/>
      <c r="K1867" s="99"/>
    </row>
    <row r="1868" spans="2:11" x14ac:dyDescent="0.2">
      <c r="B1868" s="99" t="s">
        <v>910</v>
      </c>
      <c r="D1868" s="99"/>
      <c r="E1868" s="99"/>
      <c r="F1868" s="99"/>
      <c r="G1868" s="99"/>
      <c r="H1868" s="99"/>
      <c r="I1868" s="99">
        <v>2</v>
      </c>
      <c r="J1868" s="99"/>
      <c r="K1868" s="99"/>
    </row>
    <row r="1869" spans="2:11" x14ac:dyDescent="0.2">
      <c r="B1869" s="99" t="s">
        <v>911</v>
      </c>
      <c r="D1869" s="99"/>
      <c r="E1869" s="99"/>
      <c r="F1869" s="99"/>
      <c r="G1869" s="99"/>
      <c r="H1869" s="99"/>
      <c r="I1869" s="99">
        <v>1</v>
      </c>
      <c r="J1869" s="99"/>
      <c r="K1869" s="99"/>
    </row>
    <row r="1870" spans="2:11" x14ac:dyDescent="0.2">
      <c r="B1870" s="99" t="s">
        <v>912</v>
      </c>
      <c r="D1870" s="99"/>
      <c r="E1870" s="99"/>
      <c r="F1870" s="99"/>
      <c r="G1870" s="99"/>
      <c r="H1870" s="99"/>
      <c r="I1870" s="99">
        <v>1</v>
      </c>
      <c r="J1870" s="99"/>
      <c r="K1870" s="99"/>
    </row>
    <row r="1871" spans="2:11" x14ac:dyDescent="0.2">
      <c r="B1871" s="99" t="s">
        <v>913</v>
      </c>
      <c r="D1871" s="99"/>
      <c r="E1871" s="99"/>
      <c r="F1871" s="99"/>
      <c r="G1871" s="99"/>
      <c r="H1871" s="99"/>
      <c r="I1871" s="99">
        <v>2</v>
      </c>
      <c r="J1871" s="99"/>
      <c r="K1871" s="99"/>
    </row>
    <row r="1872" spans="2:11" x14ac:dyDescent="0.2">
      <c r="B1872" s="99" t="s">
        <v>914</v>
      </c>
      <c r="D1872" s="99"/>
      <c r="E1872" s="99"/>
      <c r="F1872" s="99"/>
      <c r="G1872" s="99"/>
      <c r="H1872" s="99"/>
      <c r="I1872" s="99">
        <v>1</v>
      </c>
      <c r="J1872" s="99"/>
      <c r="K1872" s="99"/>
    </row>
    <row r="1873" spans="2:11" x14ac:dyDescent="0.2">
      <c r="B1873" s="99" t="s">
        <v>915</v>
      </c>
      <c r="D1873" s="99"/>
      <c r="E1873" s="99"/>
      <c r="F1873" s="99"/>
      <c r="G1873" s="99"/>
      <c r="H1873" s="99"/>
      <c r="I1873" s="99">
        <v>1</v>
      </c>
      <c r="J1873" s="99"/>
      <c r="K1873" s="99"/>
    </row>
    <row r="1874" spans="2:11" x14ac:dyDescent="0.2">
      <c r="B1874" s="99" t="s">
        <v>916</v>
      </c>
      <c r="D1874" s="99"/>
      <c r="E1874" s="99"/>
      <c r="F1874" s="99"/>
      <c r="G1874" s="99"/>
      <c r="H1874" s="99"/>
      <c r="I1874" s="99">
        <v>1</v>
      </c>
      <c r="J1874" s="99"/>
      <c r="K1874" s="99"/>
    </row>
    <row r="1875" spans="2:11" x14ac:dyDescent="0.2">
      <c r="B1875" s="99" t="s">
        <v>917</v>
      </c>
      <c r="D1875" s="99"/>
      <c r="E1875" s="99"/>
      <c r="F1875" s="99"/>
      <c r="G1875" s="99"/>
      <c r="H1875" s="99"/>
      <c r="I1875" s="99">
        <v>2</v>
      </c>
      <c r="J1875" s="99"/>
      <c r="K1875" s="99"/>
    </row>
    <row r="1876" spans="2:11" x14ac:dyDescent="0.2">
      <c r="B1876" s="99" t="s">
        <v>918</v>
      </c>
      <c r="D1876" s="99"/>
      <c r="E1876" s="99"/>
      <c r="F1876" s="99"/>
      <c r="G1876" s="99"/>
      <c r="H1876" s="99"/>
      <c r="I1876" s="99">
        <v>1</v>
      </c>
      <c r="J1876" s="99"/>
      <c r="K1876" s="99"/>
    </row>
    <row r="1877" spans="2:11" x14ac:dyDescent="0.2">
      <c r="B1877" s="99" t="s">
        <v>919</v>
      </c>
      <c r="D1877" s="99"/>
      <c r="E1877" s="99"/>
      <c r="F1877" s="99"/>
      <c r="G1877" s="99"/>
      <c r="H1877" s="99"/>
      <c r="I1877" s="99">
        <v>1</v>
      </c>
      <c r="J1877" s="99"/>
      <c r="K1877" s="99"/>
    </row>
    <row r="1878" spans="2:11" x14ac:dyDescent="0.2">
      <c r="B1878" s="99" t="s">
        <v>920</v>
      </c>
      <c r="D1878" s="99"/>
      <c r="E1878" s="99"/>
      <c r="F1878" s="99"/>
      <c r="G1878" s="99"/>
      <c r="H1878" s="99"/>
      <c r="I1878" s="99">
        <v>1</v>
      </c>
      <c r="J1878" s="99"/>
      <c r="K1878" s="99"/>
    </row>
    <row r="1879" spans="2:11" x14ac:dyDescent="0.2">
      <c r="B1879" s="99" t="s">
        <v>921</v>
      </c>
      <c r="D1879" s="99"/>
      <c r="E1879" s="99"/>
      <c r="F1879" s="99"/>
      <c r="G1879" s="99"/>
      <c r="H1879" s="99"/>
      <c r="I1879" s="99">
        <v>1</v>
      </c>
      <c r="J1879" s="99"/>
      <c r="K1879" s="99"/>
    </row>
    <row r="1880" spans="2:11" x14ac:dyDescent="0.2">
      <c r="B1880" s="99" t="s">
        <v>922</v>
      </c>
      <c r="D1880" s="99"/>
      <c r="E1880" s="99"/>
      <c r="F1880" s="99"/>
      <c r="G1880" s="99"/>
      <c r="H1880" s="99"/>
      <c r="I1880" s="99">
        <v>1</v>
      </c>
      <c r="J1880" s="99"/>
      <c r="K1880" s="99"/>
    </row>
    <row r="1881" spans="2:11" x14ac:dyDescent="0.2">
      <c r="B1881" s="99" t="s">
        <v>923</v>
      </c>
      <c r="D1881" s="99"/>
      <c r="E1881" s="99"/>
      <c r="F1881" s="99"/>
      <c r="G1881" s="99"/>
      <c r="H1881" s="99"/>
      <c r="I1881" s="99">
        <v>1</v>
      </c>
      <c r="J1881" s="99"/>
      <c r="K1881" s="99"/>
    </row>
    <row r="1882" spans="2:11" x14ac:dyDescent="0.2">
      <c r="B1882" s="99" t="s">
        <v>924</v>
      </c>
      <c r="D1882" s="99"/>
      <c r="E1882" s="99"/>
      <c r="F1882" s="99"/>
      <c r="G1882" s="99"/>
      <c r="H1882" s="99"/>
      <c r="I1882" s="99">
        <v>1</v>
      </c>
      <c r="J1882" s="99"/>
      <c r="K1882" s="99"/>
    </row>
    <row r="1883" spans="2:11" x14ac:dyDescent="0.2">
      <c r="B1883" s="99" t="s">
        <v>925</v>
      </c>
      <c r="D1883" s="99"/>
      <c r="E1883" s="99"/>
      <c r="F1883" s="99"/>
      <c r="G1883" s="99"/>
      <c r="H1883" s="99"/>
      <c r="I1883" s="99">
        <v>1</v>
      </c>
      <c r="J1883" s="99"/>
      <c r="K1883" s="99"/>
    </row>
    <row r="1884" spans="2:11" x14ac:dyDescent="0.2">
      <c r="B1884" s="99" t="s">
        <v>926</v>
      </c>
      <c r="D1884" s="99"/>
      <c r="E1884" s="99"/>
      <c r="F1884" s="99"/>
      <c r="G1884" s="99"/>
      <c r="H1884" s="99"/>
      <c r="I1884" s="99">
        <v>1</v>
      </c>
      <c r="J1884" s="99"/>
      <c r="K1884" s="99"/>
    </row>
    <row r="1885" spans="2:11" x14ac:dyDescent="0.2">
      <c r="B1885" s="99" t="s">
        <v>927</v>
      </c>
      <c r="D1885" s="99"/>
      <c r="E1885" s="99"/>
      <c r="F1885" s="99"/>
      <c r="G1885" s="99"/>
      <c r="H1885" s="99"/>
      <c r="I1885" s="99">
        <v>1</v>
      </c>
      <c r="J1885" s="99"/>
      <c r="K1885" s="99"/>
    </row>
    <row r="1886" spans="2:11" x14ac:dyDescent="0.2">
      <c r="B1886" s="99" t="s">
        <v>928</v>
      </c>
      <c r="D1886" s="99"/>
      <c r="E1886" s="99"/>
      <c r="F1886" s="99"/>
      <c r="G1886" s="99"/>
      <c r="H1886" s="99"/>
      <c r="I1886" s="99">
        <v>1</v>
      </c>
      <c r="J1886" s="99"/>
      <c r="K1886" s="99"/>
    </row>
    <row r="1887" spans="2:11" x14ac:dyDescent="0.2">
      <c r="B1887" s="99" t="s">
        <v>929</v>
      </c>
      <c r="D1887" s="99"/>
      <c r="E1887" s="99"/>
      <c r="F1887" s="99"/>
      <c r="G1887" s="99"/>
      <c r="H1887" s="99"/>
      <c r="I1887" s="99">
        <v>1</v>
      </c>
      <c r="J1887" s="99"/>
      <c r="K1887" s="99"/>
    </row>
    <row r="1888" spans="2:11" x14ac:dyDescent="0.2">
      <c r="B1888" s="99" t="s">
        <v>930</v>
      </c>
      <c r="D1888" s="99"/>
      <c r="E1888" s="99"/>
      <c r="F1888" s="99"/>
      <c r="G1888" s="99"/>
      <c r="H1888" s="99"/>
      <c r="I1888" s="99">
        <v>1</v>
      </c>
      <c r="J1888" s="99"/>
      <c r="K1888" s="99"/>
    </row>
    <row r="1889" spans="2:12" x14ac:dyDescent="0.2">
      <c r="B1889" s="99" t="s">
        <v>931</v>
      </c>
      <c r="D1889" s="99"/>
      <c r="E1889" s="99"/>
      <c r="F1889" s="99"/>
      <c r="G1889" s="99"/>
      <c r="H1889" s="99"/>
      <c r="I1889" s="99">
        <v>1</v>
      </c>
      <c r="J1889" s="99"/>
      <c r="K1889" s="99"/>
    </row>
    <row r="1890" spans="2:12" x14ac:dyDescent="0.2">
      <c r="B1890" s="99" t="s">
        <v>932</v>
      </c>
      <c r="D1890" s="99"/>
      <c r="E1890" s="99"/>
      <c r="F1890" s="99"/>
      <c r="G1890" s="99"/>
      <c r="H1890" s="99"/>
      <c r="I1890" s="99">
        <v>1</v>
      </c>
      <c r="J1890" s="99"/>
      <c r="K1890" s="99"/>
    </row>
    <row r="1891" spans="2:12" x14ac:dyDescent="0.2">
      <c r="B1891" s="99" t="s">
        <v>933</v>
      </c>
      <c r="D1891" s="99"/>
      <c r="E1891" s="99"/>
      <c r="F1891" s="99"/>
      <c r="G1891" s="99"/>
      <c r="H1891" s="99"/>
      <c r="I1891" s="99">
        <v>1</v>
      </c>
      <c r="J1891" s="99"/>
      <c r="K1891" s="99"/>
    </row>
    <row r="1892" spans="2:12" x14ac:dyDescent="0.2">
      <c r="B1892" s="99" t="s">
        <v>934</v>
      </c>
      <c r="D1892" s="99"/>
      <c r="E1892" s="99"/>
      <c r="F1892" s="99"/>
      <c r="G1892" s="99"/>
      <c r="H1892" s="99"/>
      <c r="I1892" s="99">
        <v>1</v>
      </c>
      <c r="J1892" s="99"/>
      <c r="K1892" s="99"/>
    </row>
    <row r="1893" spans="2:12" x14ac:dyDescent="0.2">
      <c r="B1893" s="99" t="s">
        <v>935</v>
      </c>
      <c r="D1893" s="99"/>
      <c r="E1893" s="99"/>
      <c r="F1893" s="99"/>
      <c r="G1893" s="99"/>
      <c r="H1893" s="99"/>
      <c r="I1893" s="99">
        <v>1</v>
      </c>
      <c r="J1893" s="99"/>
      <c r="K1893" s="99"/>
    </row>
    <row r="1894" spans="2:12" x14ac:dyDescent="0.2">
      <c r="B1894" s="99" t="s">
        <v>936</v>
      </c>
      <c r="D1894" s="99"/>
      <c r="E1894" s="99"/>
      <c r="F1894" s="99"/>
      <c r="G1894" s="99"/>
      <c r="H1894" s="99"/>
      <c r="I1894" s="99">
        <v>1</v>
      </c>
      <c r="J1894" s="99"/>
      <c r="K1894" s="99"/>
    </row>
    <row r="1895" spans="2:12" x14ac:dyDescent="0.2">
      <c r="B1895" s="99" t="s">
        <v>937</v>
      </c>
      <c r="D1895" s="99"/>
      <c r="E1895" s="99"/>
      <c r="F1895" s="99"/>
      <c r="G1895" s="99"/>
      <c r="H1895" s="99"/>
      <c r="I1895" s="99">
        <v>1</v>
      </c>
      <c r="J1895" s="99"/>
      <c r="K1895" s="99"/>
    </row>
    <row r="1896" spans="2:12" x14ac:dyDescent="0.2">
      <c r="B1896" s="99" t="s">
        <v>938</v>
      </c>
      <c r="D1896" s="99"/>
      <c r="E1896" s="99"/>
      <c r="F1896" s="99"/>
      <c r="G1896" s="99"/>
      <c r="H1896" s="99"/>
      <c r="I1896" s="99">
        <v>1</v>
      </c>
      <c r="J1896" s="99"/>
      <c r="K1896" s="99"/>
    </row>
    <row r="1897" spans="2:12" x14ac:dyDescent="0.2">
      <c r="B1897" s="99" t="s">
        <v>939</v>
      </c>
      <c r="D1897" s="99"/>
      <c r="E1897" s="99"/>
      <c r="F1897" s="99"/>
      <c r="G1897" s="99"/>
      <c r="H1897" s="99"/>
      <c r="I1897" s="99">
        <v>1</v>
      </c>
      <c r="J1897" s="99"/>
      <c r="K1897" s="99"/>
    </row>
    <row r="1898" spans="2:12" x14ac:dyDescent="0.2">
      <c r="B1898" s="99" t="s">
        <v>940</v>
      </c>
      <c r="D1898" s="99"/>
      <c r="E1898" s="99"/>
      <c r="F1898" s="99"/>
      <c r="G1898" s="99"/>
      <c r="H1898" s="99"/>
      <c r="I1898" s="99">
        <v>1</v>
      </c>
      <c r="J1898" s="99"/>
      <c r="K1898" s="99"/>
    </row>
    <row r="1899" spans="2:12" x14ac:dyDescent="0.2">
      <c r="B1899" s="99" t="s">
        <v>941</v>
      </c>
      <c r="D1899" s="99"/>
      <c r="E1899" s="99"/>
      <c r="F1899" s="99"/>
      <c r="G1899" s="99"/>
      <c r="H1899" s="99"/>
      <c r="I1899" s="99">
        <v>1</v>
      </c>
      <c r="J1899" s="99"/>
      <c r="K1899" s="99"/>
    </row>
    <row r="1900" spans="2:12" x14ac:dyDescent="0.2">
      <c r="B1900" s="99" t="s">
        <v>942</v>
      </c>
      <c r="D1900" s="99"/>
      <c r="E1900" s="99"/>
      <c r="F1900" s="99"/>
      <c r="G1900" s="99"/>
      <c r="H1900" s="99"/>
      <c r="I1900" s="99">
        <v>1</v>
      </c>
      <c r="J1900" s="99"/>
      <c r="K1900" s="99"/>
    </row>
    <row r="1901" spans="2:12" x14ac:dyDescent="0.2">
      <c r="B1901" s="99" t="s">
        <v>943</v>
      </c>
      <c r="D1901" s="99"/>
      <c r="E1901" s="99"/>
      <c r="F1901" s="99"/>
      <c r="G1901" s="99"/>
      <c r="H1901" s="99"/>
      <c r="I1901" s="99">
        <v>2</v>
      </c>
      <c r="J1901" s="99"/>
      <c r="K1901" s="99"/>
      <c r="L1901" s="99"/>
    </row>
    <row r="1902" spans="2:12" x14ac:dyDescent="0.2">
      <c r="B1902" s="205" t="s">
        <v>880</v>
      </c>
      <c r="C1902" s="205"/>
      <c r="D1902" s="205"/>
      <c r="E1902" s="205"/>
      <c r="F1902" s="205"/>
      <c r="G1902" s="205"/>
      <c r="H1902" s="205"/>
      <c r="I1902" s="205">
        <f>SUM(I1838:I1901)</f>
        <v>73</v>
      </c>
      <c r="J1902" s="99"/>
      <c r="K1902" s="99"/>
      <c r="L1902" s="99"/>
    </row>
    <row r="1903" spans="2:12" x14ac:dyDescent="0.2">
      <c r="B1903" s="99"/>
      <c r="C1903" s="99"/>
      <c r="D1903" s="99"/>
      <c r="E1903" s="99"/>
      <c r="F1903" s="99"/>
      <c r="G1903" s="99"/>
      <c r="H1903" s="99"/>
      <c r="I1903" s="99"/>
      <c r="J1903" s="99"/>
      <c r="K1903" s="99"/>
      <c r="L1903" s="99"/>
    </row>
    <row r="1904" spans="2:12" x14ac:dyDescent="0.2">
      <c r="B1904" s="99" t="s">
        <v>881</v>
      </c>
      <c r="C1904" s="99"/>
      <c r="D1904" s="99"/>
      <c r="E1904" s="99"/>
      <c r="F1904" s="99"/>
      <c r="G1904" s="99"/>
      <c r="H1904" s="99"/>
      <c r="I1904" s="99"/>
      <c r="J1904" s="99"/>
      <c r="K1904" s="99"/>
      <c r="L1904" s="99"/>
    </row>
    <row r="1905" spans="2:3" ht="19.5" customHeight="1" x14ac:dyDescent="0.2">
      <c r="B1905" s="11" t="s">
        <v>385</v>
      </c>
      <c r="C1905" s="11"/>
    </row>
    <row r="1910" spans="2:3" ht="12" customHeight="1" x14ac:dyDescent="0.2"/>
    <row r="1911" spans="2:3" ht="12" customHeight="1" x14ac:dyDescent="0.2"/>
    <row r="1912" spans="2:3" ht="12" customHeight="1" x14ac:dyDescent="0.2"/>
    <row r="1913" spans="2:3" ht="12" customHeight="1" x14ac:dyDescent="0.2"/>
    <row r="1914" spans="2:3" ht="12" customHeight="1" x14ac:dyDescent="0.2"/>
    <row r="1915" spans="2:3" ht="12" customHeight="1" x14ac:dyDescent="0.2"/>
    <row r="1916" spans="2:3" ht="12" customHeight="1" x14ac:dyDescent="0.2"/>
    <row r="1917" spans="2:3" ht="12" customHeight="1" x14ac:dyDescent="0.2"/>
    <row r="1918" spans="2:3" ht="12" customHeight="1" x14ac:dyDescent="0.2"/>
    <row r="1919" spans="2:3" ht="12" customHeight="1" x14ac:dyDescent="0.2"/>
    <row r="1920" spans="2:3" ht="12" customHeight="1" x14ac:dyDescent="0.2"/>
    <row r="1921" spans="2:12" ht="12" customHeight="1" x14ac:dyDescent="0.2"/>
    <row r="1922" spans="2:12" ht="12" customHeight="1" x14ac:dyDescent="0.2">
      <c r="B1922" s="14" t="s">
        <v>57</v>
      </c>
      <c r="I1922" s="8" t="s">
        <v>2</v>
      </c>
    </row>
    <row r="1923" spans="2:12" ht="12" customHeight="1" x14ac:dyDescent="0.2"/>
    <row r="1924" spans="2:12" ht="12" customHeight="1" x14ac:dyDescent="0.2">
      <c r="I1924" s="8"/>
      <c r="J1924" s="9"/>
    </row>
    <row r="1925" spans="2:12" ht="12" customHeight="1" x14ac:dyDescent="0.2">
      <c r="I1925" s="17"/>
      <c r="J1925" s="3"/>
      <c r="K1925" s="3"/>
      <c r="L1925" s="3"/>
    </row>
    <row r="1926" spans="2:12" ht="12" customHeight="1" x14ac:dyDescent="0.2">
      <c r="I1926" s="3"/>
      <c r="J1926" s="3"/>
      <c r="K1926" s="3"/>
      <c r="L1926" s="3"/>
    </row>
    <row r="1927" spans="2:12" ht="12" customHeight="1" x14ac:dyDescent="0.2">
      <c r="I1927" s="7"/>
      <c r="J1927" s="3"/>
      <c r="K1927" s="3"/>
      <c r="L1927" s="3"/>
    </row>
    <row r="1928" spans="2:12" ht="12" customHeight="1" x14ac:dyDescent="0.2">
      <c r="I1928" s="7"/>
      <c r="J1928" s="3"/>
      <c r="K1928" s="3"/>
      <c r="L1928" s="3"/>
    </row>
    <row r="1929" spans="2:12" ht="12" customHeight="1" x14ac:dyDescent="0.2">
      <c r="I1929" s="7"/>
      <c r="J1929" s="3"/>
      <c r="K1929" s="3"/>
      <c r="L1929" s="3"/>
    </row>
    <row r="1930" spans="2:12" ht="12" customHeight="1" x14ac:dyDescent="0.2">
      <c r="I1930" s="7"/>
      <c r="J1930" s="3"/>
      <c r="K1930" s="3"/>
      <c r="L1930" s="3"/>
    </row>
    <row r="1931" spans="2:12" ht="12" customHeight="1" x14ac:dyDescent="0.2">
      <c r="I1931" s="7"/>
      <c r="J1931" s="3"/>
      <c r="K1931" s="3"/>
      <c r="L1931" s="3"/>
    </row>
    <row r="1932" spans="2:12" ht="12" customHeight="1" x14ac:dyDescent="0.2">
      <c r="I1932" s="7"/>
      <c r="J1932" s="3"/>
      <c r="K1932" s="3"/>
      <c r="L1932" s="3"/>
    </row>
    <row r="1933" spans="2:12" ht="12" customHeight="1" x14ac:dyDescent="0.2">
      <c r="I1933" s="3"/>
      <c r="J1933" s="3"/>
      <c r="K1933" s="3"/>
      <c r="L1933" s="3"/>
    </row>
    <row r="1934" spans="2:12" ht="12" customHeight="1" x14ac:dyDescent="0.2">
      <c r="I1934" s="3"/>
      <c r="J1934" s="3"/>
      <c r="K1934" s="3"/>
      <c r="L1934" s="3"/>
    </row>
    <row r="1935" spans="2:12" ht="12" customHeight="1" x14ac:dyDescent="0.2">
      <c r="I1935" s="3"/>
      <c r="J1935" s="3"/>
      <c r="K1935" s="3"/>
      <c r="L1935" s="3"/>
    </row>
    <row r="1936" spans="2:12" ht="12" customHeight="1" x14ac:dyDescent="0.2">
      <c r="I1936" s="18"/>
      <c r="J1936" s="3"/>
      <c r="K1936" s="3"/>
      <c r="L1936" s="3"/>
    </row>
    <row r="1937" spans="9:12" ht="12" customHeight="1" x14ac:dyDescent="0.2">
      <c r="I1937" s="18"/>
      <c r="J1937" s="3"/>
      <c r="K1937" s="3"/>
      <c r="L1937" s="3"/>
    </row>
    <row r="1938" spans="9:12" ht="12" customHeight="1" x14ac:dyDescent="0.2">
      <c r="I1938" s="3"/>
      <c r="J1938" s="3"/>
      <c r="K1938" s="3"/>
      <c r="L1938" s="3"/>
    </row>
    <row r="1939" spans="9:12" ht="12" customHeight="1" x14ac:dyDescent="0.2">
      <c r="I1939" s="3"/>
      <c r="J1939" s="3"/>
      <c r="K1939" s="3"/>
      <c r="L1939" s="3"/>
    </row>
    <row r="1940" spans="9:12" ht="12" customHeight="1" x14ac:dyDescent="0.2">
      <c r="I1940" s="3"/>
      <c r="J1940" s="3"/>
      <c r="K1940" s="3"/>
      <c r="L1940" s="3"/>
    </row>
    <row r="1941" spans="9:12" ht="12" customHeight="1" x14ac:dyDescent="0.2"/>
    <row r="1942" spans="9:12" ht="12" customHeight="1" x14ac:dyDescent="0.2"/>
    <row r="1943" spans="9:12" ht="12" customHeight="1" x14ac:dyDescent="0.2"/>
    <row r="1944" spans="9:12" ht="12" customHeight="1" x14ac:dyDescent="0.2"/>
    <row r="1945" spans="9:12" ht="12" customHeight="1" x14ac:dyDescent="0.2"/>
    <row r="1946" spans="9:12" ht="12" customHeight="1" x14ac:dyDescent="0.2"/>
    <row r="1947" spans="9:12" ht="12" customHeight="1" x14ac:dyDescent="0.2"/>
    <row r="1948" spans="9:12" ht="12" customHeight="1" x14ac:dyDescent="0.2"/>
    <row r="1949" spans="9:12" ht="12" customHeight="1" x14ac:dyDescent="0.2"/>
    <row r="1950" spans="9:12" ht="12" customHeight="1" x14ac:dyDescent="0.2"/>
    <row r="1951" spans="9:12" ht="12" customHeight="1" x14ac:dyDescent="0.2"/>
    <row r="1952" spans="9:1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spans="2:9" ht="12" customHeight="1" x14ac:dyDescent="0.2"/>
    <row r="1970" spans="2:9" ht="12" customHeight="1" x14ac:dyDescent="0.2"/>
    <row r="1971" spans="2:9" ht="12" customHeight="1" x14ac:dyDescent="0.2">
      <c r="B1971" s="8" t="s">
        <v>11</v>
      </c>
    </row>
    <row r="1972" spans="2:9" ht="12" customHeight="1" x14ac:dyDescent="0.2"/>
    <row r="1978" spans="2:9" ht="12" customHeight="1" x14ac:dyDescent="0.2"/>
    <row r="1979" spans="2:9" ht="12" customHeight="1" x14ac:dyDescent="0.2"/>
    <row r="1980" spans="2:9" ht="12" customHeight="1" x14ac:dyDescent="0.2"/>
    <row r="1981" spans="2:9" ht="12" customHeight="1" x14ac:dyDescent="0.2"/>
    <row r="1982" spans="2:9" ht="12" customHeight="1" x14ac:dyDescent="0.2"/>
    <row r="1983" spans="2:9" ht="12" customHeight="1" x14ac:dyDescent="0.2">
      <c r="B1983" s="14" t="s">
        <v>58</v>
      </c>
      <c r="I1983" s="8" t="s">
        <v>3</v>
      </c>
    </row>
    <row r="1984" spans="2:9" ht="12" customHeight="1" x14ac:dyDescent="0.2"/>
    <row r="1985" spans="9:12" ht="12" customHeight="1" x14ac:dyDescent="0.2">
      <c r="I1985" s="8"/>
    </row>
    <row r="1986" spans="9:12" ht="12" customHeight="1" x14ac:dyDescent="0.2">
      <c r="I1986" s="17"/>
      <c r="J1986" s="3"/>
      <c r="K1986" s="3"/>
      <c r="L1986" s="3"/>
    </row>
    <row r="1987" spans="9:12" ht="12" customHeight="1" x14ac:dyDescent="0.2">
      <c r="I1987" s="3"/>
      <c r="J1987" s="3"/>
      <c r="K1987" s="3"/>
      <c r="L1987" s="3"/>
    </row>
    <row r="1988" spans="9:12" ht="12" customHeight="1" x14ac:dyDescent="0.2">
      <c r="I1988" s="7"/>
      <c r="J1988" s="3"/>
      <c r="K1988" s="3"/>
      <c r="L1988" s="3"/>
    </row>
    <row r="1989" spans="9:12" ht="12" customHeight="1" x14ac:dyDescent="0.2">
      <c r="I1989" s="7"/>
      <c r="J1989" s="3"/>
      <c r="K1989" s="3"/>
      <c r="L1989" s="3"/>
    </row>
    <row r="1990" spans="9:12" ht="12" customHeight="1" x14ac:dyDescent="0.2">
      <c r="I1990" s="7"/>
      <c r="J1990" s="3"/>
      <c r="K1990" s="3"/>
      <c r="L1990" s="3"/>
    </row>
    <row r="1991" spans="9:12" ht="12" customHeight="1" x14ac:dyDescent="0.2">
      <c r="I1991" s="7"/>
      <c r="J1991" s="3"/>
      <c r="K1991" s="3"/>
      <c r="L1991" s="3"/>
    </row>
    <row r="1992" spans="9:12" ht="12" customHeight="1" x14ac:dyDescent="0.2">
      <c r="I1992" s="7"/>
      <c r="J1992" s="3"/>
      <c r="K1992" s="3"/>
      <c r="L1992" s="3"/>
    </row>
    <row r="1993" spans="9:12" ht="12" customHeight="1" x14ac:dyDescent="0.2">
      <c r="I1993" s="7"/>
      <c r="J1993" s="3"/>
      <c r="K1993" s="3"/>
      <c r="L1993" s="3"/>
    </row>
    <row r="1994" spans="9:12" ht="12" customHeight="1" x14ac:dyDescent="0.2">
      <c r="I1994" s="3"/>
      <c r="J1994" s="3"/>
      <c r="K1994" s="3"/>
      <c r="L1994" s="3"/>
    </row>
    <row r="1995" spans="9:12" ht="12" customHeight="1" x14ac:dyDescent="0.2">
      <c r="I1995" s="3"/>
      <c r="J1995" s="3"/>
      <c r="K1995" s="3"/>
      <c r="L1995" s="3"/>
    </row>
    <row r="1996" spans="9:12" ht="12" customHeight="1" x14ac:dyDescent="0.2">
      <c r="I1996" s="3"/>
      <c r="J1996" s="3"/>
      <c r="K1996" s="3"/>
      <c r="L1996" s="3"/>
    </row>
    <row r="1997" spans="9:12" ht="12" customHeight="1" x14ac:dyDescent="0.2">
      <c r="I1997" s="18"/>
      <c r="J1997" s="3"/>
      <c r="K1997" s="3"/>
      <c r="L1997" s="3"/>
    </row>
    <row r="1998" spans="9:12" ht="12" customHeight="1" x14ac:dyDescent="0.2">
      <c r="I1998" s="18"/>
      <c r="J1998" s="3"/>
      <c r="K1998" s="3"/>
      <c r="L1998" s="3"/>
    </row>
    <row r="1999" spans="9:12" ht="12" customHeight="1" x14ac:dyDescent="0.2">
      <c r="I1999" s="3"/>
      <c r="J1999" s="3"/>
      <c r="K1999" s="3"/>
      <c r="L1999" s="3"/>
    </row>
    <row r="2000" spans="9:12" ht="12" customHeight="1" x14ac:dyDescent="0.2">
      <c r="I2000" s="3"/>
      <c r="J2000" s="3"/>
      <c r="K2000" s="3"/>
      <c r="L2000" s="3"/>
    </row>
    <row r="2001" spans="9:12" ht="12" customHeight="1" x14ac:dyDescent="0.2">
      <c r="I2001" s="3"/>
      <c r="J2001" s="3"/>
      <c r="K2001" s="3"/>
      <c r="L2001" s="3"/>
    </row>
    <row r="2002" spans="9:12" ht="12" customHeight="1" x14ac:dyDescent="0.2"/>
    <row r="2003" spans="9:12" ht="12" customHeight="1" x14ac:dyDescent="0.2"/>
    <row r="2004" spans="9:12" ht="12" customHeight="1" x14ac:dyDescent="0.2"/>
    <row r="2005" spans="9:12" ht="12" customHeight="1" x14ac:dyDescent="0.2"/>
    <row r="2006" spans="9:12" ht="12" customHeight="1" x14ac:dyDescent="0.2"/>
    <row r="2007" spans="9:12" ht="12" customHeight="1" x14ac:dyDescent="0.2"/>
    <row r="2008" spans="9:12" ht="12" customHeight="1" x14ac:dyDescent="0.2"/>
    <row r="2009" spans="9:12" ht="12" customHeight="1" x14ac:dyDescent="0.2"/>
    <row r="2010" spans="9:12" ht="12" customHeight="1" x14ac:dyDescent="0.2"/>
    <row r="2011" spans="9:12" ht="12" customHeight="1" x14ac:dyDescent="0.2"/>
    <row r="2012" spans="9:12" ht="12" customHeight="1" x14ac:dyDescent="0.2"/>
    <row r="2013" spans="9:12" ht="12" customHeight="1" x14ac:dyDescent="0.2"/>
    <row r="2014" spans="9:12" ht="12" customHeight="1" x14ac:dyDescent="0.2"/>
    <row r="2015" spans="9:12" ht="12" customHeight="1" x14ac:dyDescent="0.2"/>
    <row r="2016" spans="9:12" ht="12" customHeight="1" x14ac:dyDescent="0.2"/>
    <row r="2017" spans="2:12" ht="12" customHeight="1" x14ac:dyDescent="0.2"/>
    <row r="2018" spans="2:12" ht="12" customHeight="1" x14ac:dyDescent="0.2"/>
    <row r="2019" spans="2:12" ht="12" customHeight="1" x14ac:dyDescent="0.2"/>
    <row r="2020" spans="2:12" ht="12" customHeight="1" x14ac:dyDescent="0.2"/>
    <row r="2021" spans="2:12" ht="12" customHeight="1" x14ac:dyDescent="0.2"/>
    <row r="2022" spans="2:12" ht="12" customHeight="1" x14ac:dyDescent="0.2"/>
    <row r="2023" spans="2:12" ht="12" customHeight="1" x14ac:dyDescent="0.2"/>
    <row r="2024" spans="2:12" ht="12" customHeight="1" x14ac:dyDescent="0.2"/>
    <row r="2025" spans="2:12" ht="12" customHeight="1" x14ac:dyDescent="0.2"/>
    <row r="2026" spans="2:12" ht="12" customHeight="1" x14ac:dyDescent="0.2"/>
    <row r="2027" spans="2:12" ht="12" customHeight="1" x14ac:dyDescent="0.2"/>
    <row r="2028" spans="2:12" ht="12" customHeight="1" x14ac:dyDescent="0.2"/>
    <row r="2029" spans="2:12" ht="12" customHeight="1" x14ac:dyDescent="0.2"/>
    <row r="2030" spans="2:12" ht="12" customHeight="1" x14ac:dyDescent="0.2"/>
    <row r="2031" spans="2:12" ht="12" customHeight="1" x14ac:dyDescent="0.2">
      <c r="B2031" s="75" t="s">
        <v>392</v>
      </c>
    </row>
    <row r="2032" spans="2:12" ht="12" customHeight="1" x14ac:dyDescent="0.2">
      <c r="B2032" s="207"/>
      <c r="C2032" s="199"/>
      <c r="D2032" s="199"/>
      <c r="E2032" s="199"/>
      <c r="F2032" s="199"/>
      <c r="G2032" s="199"/>
      <c r="H2032" s="199"/>
      <c r="I2032" s="199"/>
      <c r="J2032" s="199"/>
      <c r="K2032" s="199"/>
      <c r="L2032" s="199"/>
    </row>
    <row r="2033" spans="2:12" customFormat="1" ht="12" customHeight="1" x14ac:dyDescent="0.2">
      <c r="B2033" s="206" t="s">
        <v>493</v>
      </c>
      <c r="C2033" s="206"/>
      <c r="D2033" s="206"/>
      <c r="E2033" s="206"/>
      <c r="F2033" s="206"/>
      <c r="G2033" s="206"/>
      <c r="H2033" s="206">
        <v>1</v>
      </c>
      <c r="I2033" s="206"/>
      <c r="J2033" s="206"/>
      <c r="K2033" s="206"/>
      <c r="L2033" s="206"/>
    </row>
    <row r="2034" spans="2:12" customFormat="1" ht="12" customHeight="1" x14ac:dyDescent="0.2">
      <c r="B2034" s="206" t="s">
        <v>944</v>
      </c>
      <c r="C2034" s="206"/>
      <c r="D2034" s="206"/>
      <c r="E2034" s="206"/>
      <c r="F2034" s="206"/>
      <c r="G2034" s="206"/>
      <c r="H2034" s="206">
        <v>1</v>
      </c>
      <c r="I2034" s="206"/>
      <c r="J2034" s="206"/>
      <c r="K2034" s="206"/>
      <c r="L2034" s="206"/>
    </row>
    <row r="2035" spans="2:12" customFormat="1" ht="12" customHeight="1" x14ac:dyDescent="0.2">
      <c r="B2035" s="206" t="s">
        <v>945</v>
      </c>
      <c r="C2035" s="206"/>
      <c r="D2035" s="206"/>
      <c r="E2035" s="206"/>
      <c r="F2035" s="206"/>
      <c r="G2035" s="206"/>
      <c r="H2035" s="206">
        <v>1</v>
      </c>
      <c r="I2035" s="206"/>
      <c r="J2035" s="206"/>
      <c r="K2035" s="206"/>
      <c r="L2035" s="206"/>
    </row>
    <row r="2036" spans="2:12" customFormat="1" ht="12" customHeight="1" x14ac:dyDescent="0.2">
      <c r="B2036" s="206" t="s">
        <v>946</v>
      </c>
      <c r="C2036" s="206"/>
      <c r="D2036" s="206"/>
      <c r="E2036" s="206"/>
      <c r="F2036" s="206"/>
      <c r="G2036" s="206"/>
      <c r="H2036" s="206">
        <v>1</v>
      </c>
      <c r="I2036" s="206"/>
      <c r="J2036" s="206"/>
      <c r="K2036" s="206"/>
      <c r="L2036" s="206"/>
    </row>
    <row r="2037" spans="2:12" customFormat="1" ht="12" customHeight="1" x14ac:dyDescent="0.2">
      <c r="B2037" s="206" t="s">
        <v>947</v>
      </c>
      <c r="C2037" s="206"/>
      <c r="D2037" s="206"/>
      <c r="E2037" s="206"/>
      <c r="F2037" s="206"/>
      <c r="G2037" s="206"/>
      <c r="H2037" s="206">
        <v>1</v>
      </c>
      <c r="I2037" s="206"/>
      <c r="J2037" s="206"/>
      <c r="K2037" s="206"/>
      <c r="L2037" s="206"/>
    </row>
    <row r="2038" spans="2:12" customFormat="1" ht="12" customHeight="1" x14ac:dyDescent="0.2">
      <c r="B2038" s="206" t="s">
        <v>948</v>
      </c>
      <c r="C2038" s="206"/>
      <c r="D2038" s="206"/>
      <c r="E2038" s="206"/>
      <c r="F2038" s="206"/>
      <c r="G2038" s="206"/>
      <c r="H2038" s="206">
        <v>1</v>
      </c>
      <c r="I2038" s="206"/>
      <c r="J2038" s="206"/>
      <c r="K2038" s="206"/>
      <c r="L2038" s="206"/>
    </row>
    <row r="2039" spans="2:12" customFormat="1" ht="12" customHeight="1" x14ac:dyDescent="0.2">
      <c r="B2039" s="206" t="s">
        <v>949</v>
      </c>
      <c r="C2039" s="206"/>
      <c r="D2039" s="206"/>
      <c r="E2039" s="206"/>
      <c r="F2039" s="206"/>
      <c r="G2039" s="206"/>
      <c r="H2039" s="206">
        <v>1</v>
      </c>
      <c r="I2039" s="206"/>
      <c r="J2039" s="206"/>
      <c r="K2039" s="206"/>
      <c r="L2039" s="206"/>
    </row>
    <row r="2040" spans="2:12" customFormat="1" ht="12" customHeight="1" x14ac:dyDescent="0.2">
      <c r="B2040" s="206" t="s">
        <v>950</v>
      </c>
      <c r="C2040" s="206"/>
      <c r="D2040" s="206"/>
      <c r="E2040" s="206"/>
      <c r="F2040" s="206"/>
      <c r="G2040" s="206"/>
      <c r="H2040" s="206">
        <v>1</v>
      </c>
      <c r="I2040" s="206"/>
      <c r="J2040" s="206"/>
      <c r="K2040" s="206"/>
      <c r="L2040" s="206"/>
    </row>
    <row r="2041" spans="2:12" customFormat="1" ht="12" customHeight="1" x14ac:dyDescent="0.2">
      <c r="B2041" s="206" t="s">
        <v>951</v>
      </c>
      <c r="C2041" s="206"/>
      <c r="D2041" s="206"/>
      <c r="E2041" s="206"/>
      <c r="F2041" s="206"/>
      <c r="G2041" s="206"/>
      <c r="H2041" s="206">
        <v>1</v>
      </c>
      <c r="I2041" s="206"/>
      <c r="J2041" s="206"/>
      <c r="K2041" s="206"/>
      <c r="L2041" s="206"/>
    </row>
    <row r="2042" spans="2:12" customFormat="1" ht="12" customHeight="1" x14ac:dyDescent="0.2">
      <c r="B2042" s="206" t="s">
        <v>952</v>
      </c>
      <c r="C2042" s="206"/>
      <c r="D2042" s="206"/>
      <c r="E2042" s="206"/>
      <c r="F2042" s="206"/>
      <c r="G2042" s="206"/>
      <c r="H2042" s="206">
        <v>1</v>
      </c>
      <c r="I2042" s="206"/>
      <c r="J2042" s="206"/>
      <c r="K2042" s="206"/>
      <c r="L2042" s="206"/>
    </row>
    <row r="2043" spans="2:12" customFormat="1" ht="12" customHeight="1" x14ac:dyDescent="0.2">
      <c r="B2043" s="206" t="s">
        <v>953</v>
      </c>
      <c r="C2043" s="206"/>
      <c r="D2043" s="206"/>
      <c r="E2043" s="206"/>
      <c r="F2043" s="206"/>
      <c r="G2043" s="206"/>
      <c r="H2043" s="206">
        <v>2</v>
      </c>
      <c r="I2043" s="206"/>
      <c r="J2043" s="206"/>
      <c r="K2043" s="206"/>
      <c r="L2043" s="206"/>
    </row>
    <row r="2044" spans="2:12" customFormat="1" ht="12" customHeight="1" x14ac:dyDescent="0.2">
      <c r="B2044" s="206" t="s">
        <v>954</v>
      </c>
      <c r="C2044" s="206"/>
      <c r="D2044" s="206"/>
      <c r="E2044" s="206"/>
      <c r="F2044" s="206"/>
      <c r="G2044" s="206"/>
      <c r="H2044" s="206">
        <v>2</v>
      </c>
      <c r="I2044" s="206"/>
      <c r="J2044" s="206"/>
      <c r="K2044" s="206"/>
      <c r="L2044" s="206"/>
    </row>
    <row r="2045" spans="2:12" customFormat="1" ht="12" customHeight="1" x14ac:dyDescent="0.2">
      <c r="B2045" s="206" t="s">
        <v>955</v>
      </c>
      <c r="C2045" s="206"/>
      <c r="D2045" s="206"/>
      <c r="E2045" s="206"/>
      <c r="F2045" s="206"/>
      <c r="G2045" s="206"/>
      <c r="H2045" s="206">
        <v>1</v>
      </c>
      <c r="I2045" s="206"/>
      <c r="J2045" s="206"/>
      <c r="K2045" s="206"/>
      <c r="L2045" s="206"/>
    </row>
    <row r="2046" spans="2:12" customFormat="1" ht="12" customHeight="1" x14ac:dyDescent="0.2">
      <c r="B2046" s="206" t="s">
        <v>956</v>
      </c>
      <c r="C2046" s="206"/>
      <c r="D2046" s="206"/>
      <c r="E2046" s="206"/>
      <c r="F2046" s="206"/>
      <c r="G2046" s="206"/>
      <c r="H2046" s="206">
        <v>1</v>
      </c>
      <c r="I2046" s="206"/>
      <c r="J2046" s="206"/>
      <c r="K2046" s="206"/>
      <c r="L2046" s="206"/>
    </row>
    <row r="2047" spans="2:12" customFormat="1" ht="12" customHeight="1" x14ac:dyDescent="0.2">
      <c r="B2047" s="206" t="s">
        <v>957</v>
      </c>
      <c r="C2047" s="206"/>
      <c r="D2047" s="206"/>
      <c r="E2047" s="206"/>
      <c r="F2047" s="206"/>
      <c r="G2047" s="206"/>
      <c r="H2047" s="206">
        <v>1</v>
      </c>
      <c r="I2047" s="206"/>
      <c r="J2047" s="206"/>
      <c r="K2047" s="206"/>
      <c r="L2047" s="206"/>
    </row>
    <row r="2048" spans="2:12" customFormat="1" ht="12" customHeight="1" x14ac:dyDescent="0.2">
      <c r="B2048" s="206" t="s">
        <v>958</v>
      </c>
      <c r="C2048" s="206"/>
      <c r="D2048" s="206"/>
      <c r="E2048" s="206"/>
      <c r="F2048" s="206"/>
      <c r="G2048" s="206"/>
      <c r="H2048" s="206">
        <v>1</v>
      </c>
      <c r="I2048" s="206"/>
      <c r="J2048" s="206"/>
      <c r="K2048" s="206"/>
      <c r="L2048" s="206"/>
    </row>
    <row r="2049" spans="2:13" customFormat="1" ht="12" customHeight="1" x14ac:dyDescent="0.2">
      <c r="B2049" s="206" t="s">
        <v>959</v>
      </c>
      <c r="C2049" s="206"/>
      <c r="D2049" s="206"/>
      <c r="E2049" s="206"/>
      <c r="F2049" s="206"/>
      <c r="G2049" s="206"/>
      <c r="H2049" s="206">
        <v>2</v>
      </c>
      <c r="I2049" s="206"/>
      <c r="J2049" s="206"/>
      <c r="K2049" s="206"/>
      <c r="L2049" s="206"/>
    </row>
    <row r="2050" spans="2:13" ht="12" customHeight="1" x14ac:dyDescent="0.2">
      <c r="B2050" s="208" t="s">
        <v>960</v>
      </c>
      <c r="C2050" s="199"/>
      <c r="D2050" s="199"/>
      <c r="E2050" s="199"/>
      <c r="F2050" s="199"/>
      <c r="G2050" s="199"/>
      <c r="H2050" s="199">
        <v>1</v>
      </c>
      <c r="I2050" s="199"/>
      <c r="J2050" s="199"/>
      <c r="K2050" s="199"/>
      <c r="L2050" s="199"/>
    </row>
    <row r="2051" spans="2:13" ht="12" customHeight="1" x14ac:dyDescent="0.2">
      <c r="B2051" s="208" t="s">
        <v>609</v>
      </c>
      <c r="C2051" s="199"/>
      <c r="D2051" s="199"/>
      <c r="E2051" s="199"/>
      <c r="F2051" s="199"/>
      <c r="G2051" s="199"/>
      <c r="H2051" s="199">
        <v>3</v>
      </c>
      <c r="I2051" s="199"/>
      <c r="J2051" s="199"/>
      <c r="K2051" s="199"/>
      <c r="L2051" s="199"/>
    </row>
    <row r="2052" spans="2:13" ht="12" customHeight="1" x14ac:dyDescent="0.2">
      <c r="B2052" s="208" t="s">
        <v>614</v>
      </c>
      <c r="C2052" s="199"/>
      <c r="D2052" s="199"/>
      <c r="E2052" s="199"/>
      <c r="F2052" s="199"/>
      <c r="G2052" s="199"/>
      <c r="H2052" s="199">
        <v>2</v>
      </c>
      <c r="I2052" s="199"/>
      <c r="J2052" s="199"/>
      <c r="K2052" s="199"/>
      <c r="L2052" s="199"/>
    </row>
    <row r="2053" spans="2:13" ht="12" customHeight="1" x14ac:dyDescent="0.2">
      <c r="B2053" s="208" t="s">
        <v>961</v>
      </c>
      <c r="C2053" s="199"/>
      <c r="D2053" s="199"/>
      <c r="E2053" s="199"/>
      <c r="F2053" s="199"/>
      <c r="G2053" s="199"/>
      <c r="H2053" s="199">
        <v>1</v>
      </c>
      <c r="I2053" s="199"/>
      <c r="J2053" s="199"/>
      <c r="K2053" s="199"/>
      <c r="L2053" s="199"/>
    </row>
    <row r="2054" spans="2:13" ht="12" customHeight="1" x14ac:dyDescent="0.2">
      <c r="B2054" s="208" t="s">
        <v>962</v>
      </c>
      <c r="C2054" s="199"/>
      <c r="D2054" s="199"/>
      <c r="E2054" s="199"/>
      <c r="F2054" s="199"/>
      <c r="G2054" s="199"/>
      <c r="H2054" s="199">
        <v>1</v>
      </c>
      <c r="I2054" s="199"/>
      <c r="J2054" s="199"/>
      <c r="K2054" s="199"/>
      <c r="L2054" s="199"/>
    </row>
    <row r="2055" spans="2:13" ht="12" customHeight="1" x14ac:dyDescent="0.2">
      <c r="B2055" s="208" t="s">
        <v>963</v>
      </c>
      <c r="C2055" s="199"/>
      <c r="D2055" s="199"/>
      <c r="E2055" s="199"/>
      <c r="F2055" s="199"/>
      <c r="G2055" s="199"/>
      <c r="H2055" s="199">
        <v>1</v>
      </c>
      <c r="I2055" s="199"/>
      <c r="J2055" s="199"/>
      <c r="K2055" s="199"/>
      <c r="L2055" s="199"/>
    </row>
    <row r="2056" spans="2:13" ht="12" customHeight="1" x14ac:dyDescent="0.2">
      <c r="B2056" s="208" t="s">
        <v>964</v>
      </c>
      <c r="C2056" s="199"/>
      <c r="D2056" s="199"/>
      <c r="E2056" s="199"/>
      <c r="F2056" s="199"/>
      <c r="G2056" s="199"/>
      <c r="H2056" s="199">
        <v>1</v>
      </c>
      <c r="I2056" s="199"/>
      <c r="J2056" s="199"/>
      <c r="K2056" s="199"/>
      <c r="L2056" s="199"/>
    </row>
    <row r="2057" spans="2:13" ht="12" customHeight="1" x14ac:dyDescent="0.2">
      <c r="B2057" s="208" t="s">
        <v>965</v>
      </c>
      <c r="C2057" s="199"/>
      <c r="D2057" s="199"/>
      <c r="E2057" s="199"/>
      <c r="F2057" s="199"/>
      <c r="G2057" s="199"/>
      <c r="H2057" s="199">
        <v>1</v>
      </c>
      <c r="I2057" s="199"/>
      <c r="J2057" s="199"/>
      <c r="K2057" s="199"/>
      <c r="L2057" s="199"/>
    </row>
    <row r="2058" spans="2:13" ht="12" customHeight="1" x14ac:dyDescent="0.2">
      <c r="B2058" s="205" t="s">
        <v>880</v>
      </c>
      <c r="C2058" s="197"/>
      <c r="D2058" s="197"/>
      <c r="E2058" s="197"/>
      <c r="F2058" s="197"/>
      <c r="G2058" s="197"/>
      <c r="H2058" s="197">
        <v>31</v>
      </c>
      <c r="I2058" s="199"/>
      <c r="J2058" s="199"/>
      <c r="K2058" s="199"/>
      <c r="L2058" s="199"/>
      <c r="M2058" s="94"/>
    </row>
    <row r="2059" spans="2:13" ht="12" customHeight="1" x14ac:dyDescent="0.2">
      <c r="B2059" s="208"/>
      <c r="C2059" s="199"/>
      <c r="D2059" s="199"/>
      <c r="E2059" s="199"/>
      <c r="F2059" s="199"/>
      <c r="G2059" s="199"/>
      <c r="H2059" s="199"/>
      <c r="I2059" s="199"/>
      <c r="J2059" s="199"/>
      <c r="K2059" s="199"/>
      <c r="L2059" s="199"/>
      <c r="M2059" s="94"/>
    </row>
    <row r="2060" spans="2:13" ht="12" customHeight="1" x14ac:dyDescent="0.2">
      <c r="B2060" s="121" t="s">
        <v>516</v>
      </c>
      <c r="C2060" s="199"/>
      <c r="D2060" s="199"/>
      <c r="E2060" s="199"/>
      <c r="F2060" s="199"/>
      <c r="G2060" s="199"/>
      <c r="H2060" s="199"/>
      <c r="I2060" s="199"/>
      <c r="J2060" s="199"/>
      <c r="K2060" s="199"/>
      <c r="L2060" s="199"/>
      <c r="M2060" s="94"/>
    </row>
    <row r="2061" spans="2:13" ht="12" customHeight="1" x14ac:dyDescent="0.2">
      <c r="C2061" s="199"/>
      <c r="D2061" s="199"/>
      <c r="E2061" s="199"/>
      <c r="F2061" s="199"/>
      <c r="G2061" s="199"/>
      <c r="H2061" s="199"/>
      <c r="I2061" s="199"/>
      <c r="J2061" s="199"/>
      <c r="K2061" s="199"/>
      <c r="L2061" s="199"/>
      <c r="M2061" s="94"/>
    </row>
    <row r="2092" spans="1:12" x14ac:dyDescent="0.2">
      <c r="A2092" s="3"/>
      <c r="B2092" s="66"/>
      <c r="C2092" s="25"/>
      <c r="D2092" s="25"/>
      <c r="E2092" s="25"/>
      <c r="F2092" s="25"/>
      <c r="G2092" s="25"/>
    </row>
    <row r="2093" spans="1:12" x14ac:dyDescent="0.2">
      <c r="A2093" s="3"/>
      <c r="B2093" s="75" t="s">
        <v>392</v>
      </c>
      <c r="C2093" s="25"/>
      <c r="D2093" s="25"/>
      <c r="E2093" s="25"/>
      <c r="F2093" s="25"/>
      <c r="G2093" s="25"/>
    </row>
    <row r="2094" spans="1:12" x14ac:dyDescent="0.2">
      <c r="A2094" s="3"/>
      <c r="B2094" s="25"/>
      <c r="C2094" s="25"/>
      <c r="D2094" s="25"/>
      <c r="E2094" s="25"/>
      <c r="F2094" s="25"/>
      <c r="G2094" s="25"/>
      <c r="H2094" s="25"/>
      <c r="I2094" s="25"/>
      <c r="J2094" s="3"/>
    </row>
    <row r="2095" spans="1:12" x14ac:dyDescent="0.2">
      <c r="A2095" s="3"/>
      <c r="B2095" s="99" t="s">
        <v>494</v>
      </c>
      <c r="C2095" s="123"/>
      <c r="D2095" s="123"/>
      <c r="E2095" s="123"/>
      <c r="F2095" s="123"/>
      <c r="G2095" s="123"/>
      <c r="H2095" s="123"/>
      <c r="I2095" s="123"/>
      <c r="J2095" s="123"/>
      <c r="K2095" s="123">
        <v>3</v>
      </c>
    </row>
    <row r="2096" spans="1:12" x14ac:dyDescent="0.2">
      <c r="A2096" s="3"/>
      <c r="B2096" s="99" t="s">
        <v>966</v>
      </c>
      <c r="C2096" s="123"/>
      <c r="D2096" s="123"/>
      <c r="E2096" s="123"/>
      <c r="F2096" s="123"/>
      <c r="G2096" s="123"/>
      <c r="H2096" s="123"/>
      <c r="I2096" s="123"/>
      <c r="J2096" s="123"/>
      <c r="K2096" s="123">
        <v>1</v>
      </c>
      <c r="L2096" s="3"/>
    </row>
    <row r="2097" spans="1:12" x14ac:dyDescent="0.2">
      <c r="A2097" s="3"/>
      <c r="B2097" s="102" t="s">
        <v>967</v>
      </c>
      <c r="C2097" s="103"/>
      <c r="D2097" s="103"/>
      <c r="E2097" s="103"/>
      <c r="F2097" s="103"/>
      <c r="G2097" s="103"/>
      <c r="H2097" s="103"/>
      <c r="I2097" s="103"/>
      <c r="J2097" s="103"/>
      <c r="K2097" s="103">
        <v>1</v>
      </c>
      <c r="L2097" s="3"/>
    </row>
    <row r="2098" spans="1:12" x14ac:dyDescent="0.2">
      <c r="A2098" s="3"/>
      <c r="B2098" s="99" t="s">
        <v>161</v>
      </c>
      <c r="C2098" s="123"/>
      <c r="D2098" s="123"/>
      <c r="E2098" s="123"/>
      <c r="F2098" s="123"/>
      <c r="G2098" s="123"/>
      <c r="H2098" s="123"/>
      <c r="I2098" s="123"/>
      <c r="J2098" s="123"/>
      <c r="K2098" s="123">
        <v>5</v>
      </c>
      <c r="L2098" s="3"/>
    </row>
    <row r="2099" spans="1:12" x14ac:dyDescent="0.2">
      <c r="A2099" s="3"/>
      <c r="B2099" s="120"/>
      <c r="C2099" s="120"/>
      <c r="D2099" s="120"/>
      <c r="E2099" s="120"/>
      <c r="F2099" s="120"/>
      <c r="G2099" s="120"/>
      <c r="H2099" s="25"/>
      <c r="I2099" s="25"/>
      <c r="J2099" s="3"/>
      <c r="K2099" s="3"/>
      <c r="L2099" s="3"/>
    </row>
    <row r="2100" spans="1:12" x14ac:dyDescent="0.2">
      <c r="A2100" s="3"/>
      <c r="B2100" s="99" t="s">
        <v>397</v>
      </c>
      <c r="C2100" s="120"/>
      <c r="D2100" s="120"/>
      <c r="E2100" s="120"/>
      <c r="F2100" s="120"/>
      <c r="G2100" s="120"/>
      <c r="H2100" s="25"/>
      <c r="I2100" s="25"/>
      <c r="J2100" s="3"/>
      <c r="K2100" s="3"/>
      <c r="L2100" s="3"/>
    </row>
    <row r="2101" spans="1:12" x14ac:dyDescent="0.2">
      <c r="A2101" s="3"/>
      <c r="I2101" s="25"/>
      <c r="J2101" s="3"/>
      <c r="K2101" s="3"/>
      <c r="L2101" s="3"/>
    </row>
    <row r="2102" spans="1:12" x14ac:dyDescent="0.2">
      <c r="A2102" s="3"/>
      <c r="I2102" s="25"/>
      <c r="J2102" s="3"/>
      <c r="K2102" s="3"/>
      <c r="L2102" s="3"/>
    </row>
    <row r="2103" spans="1:12" x14ac:dyDescent="0.2">
      <c r="A2103" s="3"/>
      <c r="I2103" s="25"/>
      <c r="J2103" s="3"/>
      <c r="K2103" s="3"/>
      <c r="L2103" s="3"/>
    </row>
    <row r="2104" spans="1:12" x14ac:dyDescent="0.2">
      <c r="A2104" s="3"/>
      <c r="I2104" s="25"/>
      <c r="J2104" s="3"/>
      <c r="K2104" s="3"/>
      <c r="L2104" s="3"/>
    </row>
    <row r="2105" spans="1:12" x14ac:dyDescent="0.2">
      <c r="A2105" s="3"/>
      <c r="I2105" s="25"/>
      <c r="J2105" s="3"/>
      <c r="K2105" s="3"/>
      <c r="L2105" s="3"/>
    </row>
    <row r="2106" spans="1:12" x14ac:dyDescent="0.2">
      <c r="A2106" s="3"/>
      <c r="I2106" s="25"/>
      <c r="J2106" s="3"/>
      <c r="K2106" s="3"/>
      <c r="L2106" s="3"/>
    </row>
    <row r="2107" spans="1:12" x14ac:dyDescent="0.2">
      <c r="H2107" s="3"/>
      <c r="I2107" s="3"/>
      <c r="J2107" s="3"/>
    </row>
    <row r="2108" spans="1:12" x14ac:dyDescent="0.2">
      <c r="H2108" s="3"/>
      <c r="I2108" s="3"/>
      <c r="J2108" s="3"/>
    </row>
    <row r="2123" spans="2:10" x14ac:dyDescent="0.2">
      <c r="B2123" s="2" t="s">
        <v>188</v>
      </c>
      <c r="H2123" s="251" t="s">
        <v>4</v>
      </c>
      <c r="I2123" s="252"/>
      <c r="J2123" s="252"/>
    </row>
    <row r="2125" spans="2:10" x14ac:dyDescent="0.2">
      <c r="H2125" s="251"/>
      <c r="I2125" s="252"/>
      <c r="J2125" s="252"/>
    </row>
    <row r="2165" spans="12:12" x14ac:dyDescent="0.2">
      <c r="L2165" s="95" t="s">
        <v>499</v>
      </c>
    </row>
    <row r="2167" spans="12:12" x14ac:dyDescent="0.2">
      <c r="L2167" s="38"/>
    </row>
    <row r="2184" spans="2:2" x14ac:dyDescent="0.2">
      <c r="B2184" s="78" t="s">
        <v>1190</v>
      </c>
    </row>
    <row r="2197" spans="2:2" x14ac:dyDescent="0.2">
      <c r="B2197" s="200" t="s">
        <v>1191</v>
      </c>
    </row>
    <row r="2212" spans="2:14" x14ac:dyDescent="0.2">
      <c r="B2212" s="75" t="s">
        <v>392</v>
      </c>
      <c r="C2212" s="25"/>
      <c r="D2212" s="25"/>
      <c r="E2212" s="18"/>
      <c r="F2212" s="25"/>
      <c r="G2212" s="25"/>
      <c r="N2212" s="22"/>
    </row>
    <row r="2213" spans="2:14" x14ac:dyDescent="0.2">
      <c r="B2213" s="75"/>
      <c r="C2213" s="122"/>
      <c r="D2213" s="122"/>
      <c r="E2213" s="18"/>
      <c r="F2213" s="122"/>
      <c r="G2213" s="122"/>
      <c r="N2213" s="124"/>
    </row>
    <row r="2214" spans="2:14" x14ac:dyDescent="0.2">
      <c r="B2214" s="144" t="s">
        <v>495</v>
      </c>
      <c r="C2214" s="25"/>
      <c r="D2214" s="25"/>
      <c r="E2214" s="18"/>
      <c r="F2214" s="25"/>
      <c r="G2214" s="25"/>
      <c r="N2214" s="22"/>
    </row>
    <row r="2215" spans="2:14" x14ac:dyDescent="0.2">
      <c r="B2215" s="144"/>
      <c r="C2215" s="122"/>
      <c r="D2215" s="122"/>
      <c r="E2215" s="18"/>
      <c r="F2215" s="122"/>
      <c r="G2215" s="122"/>
      <c r="N2215" s="124"/>
    </row>
    <row r="2216" spans="2:14" x14ac:dyDescent="0.2">
      <c r="B2216" s="99" t="s">
        <v>975</v>
      </c>
      <c r="D2216" s="123"/>
      <c r="E2216" s="123"/>
      <c r="G2216" s="209"/>
      <c r="L2216" s="94">
        <v>1</v>
      </c>
      <c r="M2216" s="123"/>
      <c r="N2216" s="22"/>
    </row>
    <row r="2217" spans="2:14" x14ac:dyDescent="0.2">
      <c r="B2217" s="99" t="s">
        <v>976</v>
      </c>
      <c r="D2217" s="203"/>
      <c r="E2217" s="203"/>
      <c r="G2217" s="209"/>
      <c r="L2217" s="94">
        <v>1</v>
      </c>
      <c r="M2217" s="123"/>
      <c r="N2217" s="22"/>
    </row>
    <row r="2218" spans="2:14" ht="12" customHeight="1" x14ac:dyDescent="0.2">
      <c r="B2218" s="99" t="s">
        <v>977</v>
      </c>
      <c r="D2218" s="203"/>
      <c r="E2218" s="203"/>
      <c r="G2218" s="209"/>
      <c r="L2218" s="94">
        <v>1</v>
      </c>
      <c r="M2218" s="123"/>
      <c r="N2218" s="22"/>
    </row>
    <row r="2219" spans="2:14" x14ac:dyDescent="0.2">
      <c r="B2219" s="99" t="s">
        <v>978</v>
      </c>
      <c r="D2219" s="203"/>
      <c r="E2219" s="203"/>
      <c r="G2219" s="209"/>
      <c r="L2219" s="94">
        <v>1</v>
      </c>
      <c r="M2219" s="123"/>
      <c r="N2219" s="22"/>
    </row>
    <row r="2220" spans="2:14" x14ac:dyDescent="0.2">
      <c r="B2220" s="99" t="s">
        <v>979</v>
      </c>
      <c r="D2220" s="203"/>
      <c r="E2220" s="203"/>
      <c r="G2220" s="209"/>
      <c r="L2220" s="94">
        <v>1</v>
      </c>
      <c r="M2220" s="123"/>
      <c r="N2220" s="22"/>
    </row>
    <row r="2221" spans="2:14" x14ac:dyDescent="0.2">
      <c r="B2221" s="99" t="s">
        <v>980</v>
      </c>
      <c r="D2221" s="210"/>
      <c r="E2221" s="210"/>
      <c r="G2221" s="209"/>
      <c r="L2221" s="94">
        <v>1</v>
      </c>
      <c r="M2221" s="123"/>
      <c r="N2221" s="22"/>
    </row>
    <row r="2222" spans="2:14" x14ac:dyDescent="0.2">
      <c r="B2222" s="99" t="s">
        <v>981</v>
      </c>
      <c r="D2222" s="210"/>
      <c r="E2222" s="210"/>
      <c r="G2222" s="209"/>
      <c r="L2222" s="94">
        <v>1</v>
      </c>
      <c r="M2222" s="123"/>
      <c r="N2222" s="22"/>
    </row>
    <row r="2223" spans="2:14" x14ac:dyDescent="0.2">
      <c r="B2223" s="99" t="s">
        <v>982</v>
      </c>
      <c r="D2223" s="203"/>
      <c r="E2223" s="203"/>
      <c r="G2223" s="209"/>
      <c r="L2223" s="94">
        <v>2</v>
      </c>
      <c r="M2223" s="123"/>
      <c r="N2223" s="22"/>
    </row>
    <row r="2224" spans="2:14" ht="12" customHeight="1" x14ac:dyDescent="0.2">
      <c r="B2224" s="99" t="s">
        <v>983</v>
      </c>
      <c r="D2224" s="203"/>
      <c r="E2224" s="203"/>
      <c r="G2224" s="209"/>
      <c r="H2224" s="99"/>
      <c r="I2224" s="203"/>
      <c r="J2224" s="203"/>
      <c r="K2224" s="203"/>
      <c r="L2224" s="94">
        <v>1</v>
      </c>
      <c r="M2224" s="123"/>
      <c r="N2224" s="22"/>
    </row>
    <row r="2225" spans="2:14" ht="12" customHeight="1" x14ac:dyDescent="0.2">
      <c r="B2225" s="99" t="s">
        <v>984</v>
      </c>
      <c r="D2225" s="210"/>
      <c r="E2225" s="210"/>
      <c r="G2225" s="209"/>
      <c r="H2225" s="99"/>
      <c r="I2225" s="203"/>
      <c r="J2225" s="203"/>
      <c r="K2225" s="203"/>
      <c r="L2225" s="94">
        <v>1</v>
      </c>
      <c r="M2225" s="123"/>
      <c r="N2225" s="22"/>
    </row>
    <row r="2226" spans="2:14" x14ac:dyDescent="0.2">
      <c r="B2226" s="99" t="s">
        <v>985</v>
      </c>
      <c r="D2226" s="210"/>
      <c r="E2226" s="210"/>
      <c r="G2226" s="209"/>
      <c r="H2226" s="99"/>
      <c r="I2226" s="203"/>
      <c r="J2226" s="203"/>
      <c r="K2226" s="203"/>
      <c r="L2226" s="94">
        <v>1</v>
      </c>
      <c r="M2226" s="123"/>
      <c r="N2226" s="22"/>
    </row>
    <row r="2227" spans="2:14" x14ac:dyDescent="0.2">
      <c r="B2227" s="99" t="s">
        <v>986</v>
      </c>
      <c r="D2227" s="210"/>
      <c r="E2227" s="210"/>
      <c r="G2227" s="209"/>
      <c r="H2227" s="99"/>
      <c r="I2227" s="203"/>
      <c r="J2227" s="203"/>
      <c r="K2227" s="203"/>
      <c r="L2227" s="94">
        <v>1</v>
      </c>
      <c r="M2227" s="123"/>
      <c r="N2227" s="22"/>
    </row>
    <row r="2228" spans="2:14" x14ac:dyDescent="0.2">
      <c r="B2228" s="99" t="s">
        <v>987</v>
      </c>
      <c r="D2228" s="210"/>
      <c r="E2228" s="210"/>
      <c r="G2228" s="209"/>
      <c r="H2228" s="99"/>
      <c r="I2228" s="203"/>
      <c r="J2228" s="203"/>
      <c r="K2228" s="203"/>
      <c r="L2228" s="94">
        <v>1</v>
      </c>
      <c r="M2228" s="123"/>
      <c r="N2228" s="22"/>
    </row>
    <row r="2229" spans="2:14" ht="12" customHeight="1" x14ac:dyDescent="0.2">
      <c r="B2229" s="99" t="s">
        <v>988</v>
      </c>
      <c r="D2229" s="203"/>
      <c r="E2229" s="203"/>
      <c r="G2229" s="209"/>
      <c r="H2229" s="99"/>
      <c r="I2229" s="203"/>
      <c r="J2229" s="203"/>
      <c r="K2229" s="203"/>
      <c r="L2229" s="94">
        <v>1</v>
      </c>
      <c r="M2229" s="123"/>
      <c r="N2229" s="22"/>
    </row>
    <row r="2230" spans="2:14" x14ac:dyDescent="0.2">
      <c r="B2230" s="99" t="s">
        <v>989</v>
      </c>
      <c r="D2230" s="203"/>
      <c r="E2230" s="203"/>
      <c r="G2230" s="209"/>
      <c r="H2230" s="99"/>
      <c r="I2230" s="203"/>
      <c r="J2230" s="203"/>
      <c r="K2230" s="203"/>
      <c r="L2230" s="94">
        <v>1</v>
      </c>
      <c r="M2230" s="123"/>
      <c r="N2230" s="22"/>
    </row>
    <row r="2231" spans="2:14" x14ac:dyDescent="0.2">
      <c r="B2231" s="99" t="s">
        <v>990</v>
      </c>
      <c r="D2231" s="203"/>
      <c r="E2231" s="203"/>
      <c r="G2231" s="209"/>
      <c r="H2231" s="99"/>
      <c r="I2231" s="203"/>
      <c r="J2231" s="203"/>
      <c r="K2231" s="203"/>
      <c r="L2231" s="94">
        <v>1</v>
      </c>
      <c r="M2231" s="123"/>
      <c r="N2231" s="22"/>
    </row>
    <row r="2232" spans="2:14" ht="12" customHeight="1" x14ac:dyDescent="0.2">
      <c r="B2232" s="99" t="s">
        <v>991</v>
      </c>
      <c r="D2232" s="203"/>
      <c r="E2232" s="203"/>
      <c r="G2232" s="209"/>
      <c r="H2232" s="99"/>
      <c r="I2232" s="203"/>
      <c r="J2232" s="203"/>
      <c r="K2232" s="203"/>
      <c r="L2232" s="94">
        <v>1</v>
      </c>
      <c r="M2232" s="123"/>
      <c r="N2232" s="22"/>
    </row>
    <row r="2233" spans="2:14" ht="12" customHeight="1" x14ac:dyDescent="0.2">
      <c r="B2233" s="99" t="s">
        <v>992</v>
      </c>
      <c r="D2233" s="203"/>
      <c r="E2233" s="203"/>
      <c r="G2233" s="209"/>
      <c r="H2233" s="99"/>
      <c r="I2233" s="203"/>
      <c r="J2233" s="203"/>
      <c r="K2233" s="203"/>
      <c r="L2233" s="94">
        <v>1</v>
      </c>
      <c r="M2233" s="123"/>
      <c r="N2233" s="22"/>
    </row>
    <row r="2234" spans="2:14" x14ac:dyDescent="0.2">
      <c r="B2234" s="99" t="s">
        <v>993</v>
      </c>
      <c r="D2234" s="203"/>
      <c r="E2234" s="203"/>
      <c r="G2234" s="209"/>
      <c r="H2234" s="100"/>
      <c r="I2234" s="203"/>
      <c r="J2234" s="203"/>
      <c r="K2234" s="203"/>
      <c r="L2234" s="94">
        <v>1</v>
      </c>
      <c r="M2234" s="123"/>
      <c r="N2234" s="22"/>
    </row>
    <row r="2235" spans="2:14" x14ac:dyDescent="0.2">
      <c r="B2235" s="99" t="s">
        <v>994</v>
      </c>
      <c r="D2235" s="203"/>
      <c r="E2235" s="203"/>
      <c r="G2235" s="209"/>
      <c r="H2235" s="99"/>
      <c r="I2235" s="203"/>
      <c r="J2235" s="203"/>
      <c r="K2235" s="203"/>
      <c r="L2235" s="94">
        <v>1</v>
      </c>
      <c r="M2235" s="123"/>
      <c r="N2235" s="22"/>
    </row>
    <row r="2236" spans="2:14" x14ac:dyDescent="0.2">
      <c r="B2236" s="99" t="s">
        <v>995</v>
      </c>
      <c r="D2236" s="203"/>
      <c r="E2236" s="203"/>
      <c r="G2236" s="209"/>
      <c r="H2236" s="99"/>
      <c r="I2236" s="203"/>
      <c r="J2236" s="203"/>
      <c r="K2236" s="203"/>
      <c r="L2236" s="94">
        <v>1</v>
      </c>
      <c r="M2236" s="123"/>
      <c r="N2236" s="22"/>
    </row>
    <row r="2237" spans="2:14" x14ac:dyDescent="0.2">
      <c r="B2237" s="99" t="s">
        <v>996</v>
      </c>
      <c r="D2237" s="203"/>
      <c r="E2237" s="203"/>
      <c r="G2237" s="209"/>
      <c r="H2237" s="99"/>
      <c r="I2237" s="203"/>
      <c r="J2237" s="203"/>
      <c r="K2237" s="203"/>
      <c r="L2237" s="94">
        <v>1</v>
      </c>
      <c r="M2237" s="123"/>
      <c r="N2237" s="22"/>
    </row>
    <row r="2238" spans="2:14" x14ac:dyDescent="0.2">
      <c r="B2238" s="99" t="s">
        <v>997</v>
      </c>
      <c r="D2238" s="203"/>
      <c r="E2238" s="203"/>
      <c r="G2238" s="209"/>
      <c r="H2238" s="99"/>
      <c r="I2238" s="203"/>
      <c r="J2238" s="203"/>
      <c r="K2238" s="203"/>
      <c r="L2238" s="94">
        <v>1</v>
      </c>
      <c r="M2238" s="123"/>
      <c r="N2238" s="22"/>
    </row>
    <row r="2239" spans="2:14" x14ac:dyDescent="0.2">
      <c r="B2239" s="99" t="s">
        <v>998</v>
      </c>
      <c r="D2239" s="210"/>
      <c r="E2239" s="210"/>
      <c r="G2239" s="209"/>
      <c r="H2239" s="99"/>
      <c r="I2239" s="203"/>
      <c r="J2239" s="203"/>
      <c r="K2239" s="203"/>
      <c r="L2239" s="94">
        <v>1</v>
      </c>
      <c r="M2239" s="123"/>
      <c r="N2239" s="22"/>
    </row>
    <row r="2240" spans="2:14" x14ac:dyDescent="0.2">
      <c r="B2240" s="99" t="s">
        <v>999</v>
      </c>
      <c r="D2240" s="210"/>
      <c r="E2240" s="210"/>
      <c r="G2240" s="209"/>
      <c r="H2240" s="99"/>
      <c r="I2240" s="203"/>
      <c r="J2240" s="203"/>
      <c r="K2240" s="203"/>
      <c r="L2240" s="94"/>
      <c r="M2240" s="123"/>
      <c r="N2240" s="22"/>
    </row>
    <row r="2241" spans="2:14" x14ac:dyDescent="0.2">
      <c r="B2241" s="199" t="s">
        <v>1000</v>
      </c>
      <c r="D2241" s="94"/>
      <c r="E2241" s="94"/>
      <c r="G2241" s="209"/>
      <c r="H2241" s="99"/>
      <c r="I2241" s="203"/>
      <c r="J2241" s="203"/>
      <c r="K2241" s="203"/>
      <c r="L2241" s="94">
        <v>1</v>
      </c>
      <c r="M2241" s="123"/>
      <c r="N2241" s="22"/>
    </row>
    <row r="2242" spans="2:14" x14ac:dyDescent="0.2">
      <c r="B2242" s="199" t="s">
        <v>974</v>
      </c>
      <c r="D2242" s="94"/>
      <c r="E2242" s="94"/>
      <c r="G2242" s="209"/>
      <c r="H2242" s="99"/>
      <c r="I2242" s="203"/>
      <c r="J2242" s="203"/>
      <c r="K2242" s="203"/>
      <c r="L2242" s="94">
        <v>1</v>
      </c>
      <c r="M2242" s="123"/>
      <c r="N2242" s="22"/>
    </row>
    <row r="2243" spans="2:14" x14ac:dyDescent="0.2">
      <c r="B2243" s="205" t="s">
        <v>880</v>
      </c>
      <c r="C2243" s="211"/>
      <c r="D2243" s="211"/>
      <c r="E2243" s="211"/>
      <c r="F2243" s="211"/>
      <c r="G2243" s="211"/>
      <c r="H2243" s="211"/>
      <c r="I2243" s="211"/>
      <c r="J2243" s="211"/>
      <c r="K2243" s="211"/>
      <c r="L2243" s="213">
        <v>27</v>
      </c>
      <c r="M2243" s="123"/>
      <c r="N2243" s="22"/>
    </row>
    <row r="2244" spans="2:14" x14ac:dyDescent="0.2">
      <c r="M2244" s="123"/>
      <c r="N2244" s="22"/>
    </row>
    <row r="2245" spans="2:14" x14ac:dyDescent="0.2">
      <c r="B2245" s="2" t="s">
        <v>496</v>
      </c>
      <c r="G2245" s="209"/>
      <c r="H2245" s="99"/>
      <c r="I2245" s="210"/>
      <c r="J2245" s="210"/>
      <c r="K2245" s="210"/>
      <c r="M2245" s="123"/>
      <c r="N2245" s="124"/>
    </row>
    <row r="2246" spans="2:14" x14ac:dyDescent="0.2">
      <c r="B2246" s="2"/>
      <c r="G2246" s="209"/>
      <c r="H2246" s="99"/>
      <c r="I2246" s="210"/>
      <c r="J2246" s="210"/>
      <c r="K2246" s="210"/>
      <c r="M2246" s="123"/>
      <c r="N2246" s="124"/>
    </row>
    <row r="2247" spans="2:14" x14ac:dyDescent="0.2">
      <c r="B2247" s="99" t="s">
        <v>968</v>
      </c>
      <c r="C2247" s="94"/>
      <c r="D2247" s="123"/>
      <c r="E2247" s="123"/>
      <c r="G2247" s="209"/>
      <c r="H2247" s="99"/>
      <c r="I2247" s="210"/>
      <c r="J2247" s="210"/>
      <c r="K2247" s="210"/>
      <c r="L2247" s="123">
        <v>1</v>
      </c>
      <c r="M2247" s="123"/>
      <c r="N2247" s="124"/>
    </row>
    <row r="2248" spans="2:14" x14ac:dyDescent="0.2">
      <c r="B2248" s="99" t="s">
        <v>1002</v>
      </c>
      <c r="C2248" s="94"/>
      <c r="D2248" s="123"/>
      <c r="E2248" s="123"/>
      <c r="G2248" s="209"/>
      <c r="H2248" s="99"/>
      <c r="I2248" s="210"/>
      <c r="J2248" s="210"/>
      <c r="K2248" s="210"/>
      <c r="L2248" s="123"/>
      <c r="M2248" s="123"/>
      <c r="N2248" s="124"/>
    </row>
    <row r="2249" spans="2:14" x14ac:dyDescent="0.2">
      <c r="B2249" s="99" t="s">
        <v>1001</v>
      </c>
      <c r="L2249" s="1">
        <v>1</v>
      </c>
      <c r="M2249" s="123"/>
      <c r="N2249" s="124"/>
    </row>
    <row r="2250" spans="2:14" x14ac:dyDescent="0.2">
      <c r="B2250" s="99" t="s">
        <v>969</v>
      </c>
      <c r="C2250" s="94"/>
      <c r="D2250" s="123"/>
      <c r="E2250" s="123"/>
      <c r="G2250" s="209"/>
      <c r="H2250" s="99"/>
      <c r="I2250" s="210"/>
      <c r="J2250" s="210"/>
      <c r="K2250" s="210"/>
      <c r="L2250" s="123">
        <v>1</v>
      </c>
      <c r="M2250" s="123"/>
      <c r="N2250" s="124"/>
    </row>
    <row r="2251" spans="2:14" x14ac:dyDescent="0.2">
      <c r="B2251" s="99" t="s">
        <v>970</v>
      </c>
      <c r="C2251" s="94"/>
      <c r="D2251" s="123"/>
      <c r="E2251" s="123"/>
      <c r="G2251" s="209"/>
      <c r="H2251" s="99"/>
      <c r="I2251" s="210"/>
      <c r="J2251" s="210"/>
      <c r="K2251" s="210"/>
      <c r="L2251" s="123">
        <v>1</v>
      </c>
      <c r="M2251" s="123"/>
      <c r="N2251" s="124"/>
    </row>
    <row r="2252" spans="2:14" x14ac:dyDescent="0.2">
      <c r="B2252" s="99" t="s">
        <v>971</v>
      </c>
      <c r="C2252" s="94"/>
      <c r="D2252" s="123"/>
      <c r="E2252" s="123"/>
      <c r="G2252" s="209"/>
      <c r="H2252" s="99"/>
      <c r="I2252" s="210"/>
      <c r="J2252" s="210"/>
      <c r="K2252" s="210"/>
      <c r="L2252" s="123">
        <v>1</v>
      </c>
      <c r="M2252" s="123"/>
      <c r="N2252" s="124"/>
    </row>
    <row r="2253" spans="2:14" x14ac:dyDescent="0.2">
      <c r="B2253" s="99" t="s">
        <v>972</v>
      </c>
      <c r="C2253" s="94"/>
      <c r="D2253" s="203"/>
      <c r="E2253" s="203"/>
      <c r="G2253" s="209"/>
      <c r="H2253" s="99"/>
      <c r="I2253" s="210"/>
      <c r="J2253" s="210"/>
      <c r="K2253" s="210"/>
      <c r="L2253" s="123">
        <v>1</v>
      </c>
      <c r="M2253" s="123"/>
      <c r="N2253" s="124"/>
    </row>
    <row r="2254" spans="2:14" x14ac:dyDescent="0.2">
      <c r="B2254" s="99" t="s">
        <v>973</v>
      </c>
      <c r="C2254" s="94"/>
      <c r="D2254" s="203"/>
      <c r="E2254" s="203"/>
      <c r="G2254" s="209"/>
      <c r="H2254" s="99"/>
      <c r="I2254" s="210"/>
      <c r="J2254" s="210"/>
      <c r="K2254" s="210"/>
      <c r="L2254" s="123">
        <v>1</v>
      </c>
      <c r="M2254" s="123"/>
      <c r="N2254" s="124"/>
    </row>
    <row r="2255" spans="2:14" x14ac:dyDescent="0.2">
      <c r="B2255" s="99" t="s">
        <v>974</v>
      </c>
      <c r="C2255" s="94"/>
      <c r="D2255" s="203"/>
      <c r="E2255" s="203"/>
      <c r="G2255" s="209"/>
      <c r="H2255" s="99"/>
      <c r="I2255" s="210"/>
      <c r="J2255" s="210"/>
      <c r="K2255" s="210"/>
      <c r="L2255" s="123">
        <v>1</v>
      </c>
      <c r="M2255" s="123"/>
      <c r="N2255" s="124"/>
    </row>
    <row r="2256" spans="2:14" x14ac:dyDescent="0.2">
      <c r="B2256" s="205" t="s">
        <v>880</v>
      </c>
      <c r="C2256" s="211"/>
      <c r="D2256" s="211"/>
      <c r="E2256" s="211"/>
      <c r="F2256" s="211"/>
      <c r="G2256" s="212"/>
      <c r="H2256" s="205"/>
      <c r="I2256" s="211"/>
      <c r="J2256" s="211"/>
      <c r="K2256" s="211"/>
      <c r="L2256" s="213">
        <v>8</v>
      </c>
      <c r="M2256" s="123"/>
      <c r="N2256" s="124"/>
    </row>
    <row r="2257" spans="2:14" x14ac:dyDescent="0.2">
      <c r="B2257" s="99"/>
      <c r="C2257" s="210"/>
      <c r="D2257" s="210"/>
      <c r="E2257" s="210"/>
      <c r="F2257" s="210"/>
      <c r="G2257" s="209"/>
      <c r="H2257" s="99"/>
      <c r="I2257" s="210"/>
      <c r="J2257" s="210"/>
      <c r="K2257" s="210"/>
      <c r="L2257" s="210"/>
      <c r="M2257" s="123"/>
      <c r="N2257" s="124"/>
    </row>
    <row r="2258" spans="2:14" x14ac:dyDescent="0.2">
      <c r="B2258" s="99"/>
      <c r="C2258" s="210"/>
      <c r="D2258" s="210"/>
      <c r="E2258" s="210"/>
      <c r="F2258" s="210"/>
      <c r="G2258" s="209"/>
      <c r="H2258" s="99"/>
      <c r="I2258" s="210"/>
      <c r="J2258" s="210"/>
      <c r="K2258" s="210"/>
      <c r="L2258" s="210"/>
      <c r="M2258" s="123"/>
      <c r="N2258" s="124"/>
    </row>
    <row r="2259" spans="2:14" x14ac:dyDescent="0.2">
      <c r="B2259" s="123" t="s">
        <v>500</v>
      </c>
      <c r="C2259" s="210"/>
      <c r="D2259" s="210"/>
      <c r="E2259" s="210"/>
      <c r="F2259" s="210"/>
      <c r="G2259" s="209"/>
      <c r="H2259" s="99"/>
      <c r="I2259" s="210"/>
      <c r="J2259" s="210"/>
      <c r="K2259" s="210"/>
      <c r="L2259" s="210"/>
      <c r="M2259" s="123"/>
      <c r="N2259" s="124"/>
    </row>
    <row r="2260" spans="2:14" x14ac:dyDescent="0.2">
      <c r="B2260" s="99"/>
      <c r="C2260" s="210"/>
      <c r="D2260" s="210"/>
      <c r="E2260" s="210"/>
      <c r="F2260" s="210"/>
      <c r="G2260" s="209"/>
      <c r="H2260" s="99"/>
      <c r="I2260" s="210"/>
      <c r="J2260" s="210"/>
      <c r="K2260" s="210"/>
      <c r="L2260" s="210"/>
      <c r="M2260" s="123"/>
      <c r="N2260" s="124"/>
    </row>
    <row r="2261" spans="2:14" x14ac:dyDescent="0.2">
      <c r="H2261" s="24"/>
      <c r="I2261" s="25"/>
      <c r="J2261" s="25"/>
      <c r="K2261" s="25"/>
      <c r="L2261" s="25"/>
      <c r="M2261" s="25"/>
      <c r="N2261" s="22"/>
    </row>
    <row r="2262" spans="2:14" x14ac:dyDescent="0.2">
      <c r="H2262" s="24"/>
      <c r="I2262" s="25"/>
      <c r="J2262" s="25"/>
      <c r="K2262" s="25"/>
      <c r="L2262" s="25"/>
      <c r="M2262" s="25"/>
      <c r="N2262" s="22"/>
    </row>
    <row r="2263" spans="2:14" x14ac:dyDescent="0.2">
      <c r="H2263" s="24"/>
      <c r="I2263" s="25"/>
      <c r="J2263" s="25"/>
      <c r="K2263" s="25"/>
      <c r="L2263" s="25"/>
      <c r="M2263" s="25"/>
      <c r="N2263" s="22"/>
    </row>
    <row r="2264" spans="2:14" x14ac:dyDescent="0.2">
      <c r="H2264" s="24"/>
      <c r="I2264" s="25"/>
      <c r="J2264" s="25"/>
      <c r="K2264" s="25"/>
      <c r="L2264" s="25"/>
      <c r="M2264" s="25"/>
      <c r="N2264" s="22"/>
    </row>
    <row r="2265" spans="2:14" x14ac:dyDescent="0.2">
      <c r="H2265" s="7"/>
      <c r="I2265" s="25"/>
      <c r="J2265" s="25"/>
      <c r="K2265" s="25"/>
      <c r="L2265" s="25"/>
      <c r="M2265" s="25"/>
      <c r="N2265" s="3"/>
    </row>
    <row r="2266" spans="2:14" x14ac:dyDescent="0.2">
      <c r="H2266" s="24"/>
      <c r="I2266" s="25"/>
      <c r="J2266" s="25"/>
      <c r="K2266" s="25"/>
      <c r="L2266" s="25"/>
      <c r="M2266" s="25"/>
    </row>
    <row r="2267" spans="2:14" x14ac:dyDescent="0.2">
      <c r="H2267" s="24"/>
      <c r="I2267" s="25"/>
      <c r="J2267" s="25"/>
      <c r="K2267" s="25"/>
      <c r="L2267" s="25"/>
      <c r="M2267" s="3"/>
    </row>
    <row r="2268" spans="2:14" x14ac:dyDescent="0.2">
      <c r="H2268" s="24"/>
      <c r="I2268" s="25"/>
      <c r="J2268" s="25"/>
      <c r="K2268" s="25"/>
      <c r="L2268" s="254"/>
      <c r="M2268" s="254"/>
    </row>
    <row r="2269" spans="2:14" x14ac:dyDescent="0.2">
      <c r="H2269" s="25"/>
      <c r="I2269" s="25"/>
      <c r="J2269" s="25"/>
      <c r="K2269" s="25"/>
      <c r="L2269" s="25"/>
      <c r="M2269" s="3"/>
    </row>
    <row r="2270" spans="2:14" x14ac:dyDescent="0.2">
      <c r="H2270" s="25"/>
      <c r="I2270" s="25"/>
      <c r="J2270" s="25"/>
      <c r="K2270" s="25"/>
      <c r="L2270" s="25"/>
      <c r="M2270" s="3"/>
    </row>
    <row r="2271" spans="2:14" x14ac:dyDescent="0.2">
      <c r="H2271" s="25"/>
      <c r="I2271" s="25"/>
      <c r="J2271" s="25"/>
      <c r="K2271" s="25"/>
      <c r="L2271" s="25"/>
      <c r="M2271" s="3"/>
    </row>
    <row r="2278" spans="2:10" x14ac:dyDescent="0.2">
      <c r="B2278" s="2" t="s">
        <v>188</v>
      </c>
      <c r="H2278" s="251" t="s">
        <v>4</v>
      </c>
      <c r="I2278" s="252"/>
      <c r="J2278" s="252"/>
    </row>
    <row r="2288" spans="2:10" x14ac:dyDescent="0.2">
      <c r="H2288" s="251"/>
      <c r="I2288" s="252"/>
      <c r="J2288" s="252"/>
    </row>
    <row r="2318" spans="2:2" x14ac:dyDescent="0.2">
      <c r="B2318" s="105" t="s">
        <v>497</v>
      </c>
    </row>
    <row r="2326" spans="2:12" x14ac:dyDescent="0.2">
      <c r="B2326" s="201" t="s">
        <v>1192</v>
      </c>
    </row>
    <row r="2334" spans="2:12" x14ac:dyDescent="0.2">
      <c r="L2334" s="91"/>
    </row>
    <row r="2340" spans="2:2" x14ac:dyDescent="0.2">
      <c r="B2340" s="14"/>
    </row>
    <row r="2345" spans="2:2" x14ac:dyDescent="0.2">
      <c r="B2345" s="201" t="s">
        <v>1193</v>
      </c>
    </row>
    <row r="2363" spans="2:2" x14ac:dyDescent="0.2">
      <c r="B2363" s="201" t="s">
        <v>1194</v>
      </c>
    </row>
    <row r="2385" spans="2:2" x14ac:dyDescent="0.2">
      <c r="B2385" s="201" t="s">
        <v>1195</v>
      </c>
    </row>
    <row r="2391" spans="2:2" x14ac:dyDescent="0.2">
      <c r="B2391" s="200"/>
    </row>
    <row r="2392" spans="2:2" x14ac:dyDescent="0.2">
      <c r="B2392" s="14"/>
    </row>
    <row r="2402" spans="2:6" x14ac:dyDescent="0.2">
      <c r="B2402" s="75"/>
      <c r="E2402" s="24"/>
    </row>
    <row r="2403" spans="2:6" x14ac:dyDescent="0.2">
      <c r="B2403" s="78" t="s">
        <v>1196</v>
      </c>
      <c r="F2403" s="76"/>
    </row>
    <row r="2404" spans="2:6" x14ac:dyDescent="0.2">
      <c r="B2404" s="76"/>
      <c r="F2404" s="76"/>
    </row>
    <row r="2405" spans="2:6" x14ac:dyDescent="0.2">
      <c r="B2405" s="76"/>
      <c r="F2405" s="76"/>
    </row>
    <row r="2406" spans="2:6" x14ac:dyDescent="0.2">
      <c r="B2406" s="76"/>
      <c r="F2406" s="76"/>
    </row>
    <row r="2407" spans="2:6" x14ac:dyDescent="0.2">
      <c r="B2407" s="76"/>
      <c r="F2407" s="76"/>
    </row>
    <row r="2408" spans="2:6" x14ac:dyDescent="0.2">
      <c r="B2408" s="76"/>
      <c r="F2408" s="76"/>
    </row>
    <row r="2409" spans="2:6" x14ac:dyDescent="0.2">
      <c r="B2409" s="76"/>
      <c r="F2409" s="76"/>
    </row>
    <row r="2410" spans="2:6" x14ac:dyDescent="0.2">
      <c r="B2410" s="76"/>
      <c r="F2410" s="76"/>
    </row>
    <row r="2411" spans="2:6" x14ac:dyDescent="0.2">
      <c r="F2411" s="76"/>
    </row>
    <row r="2412" spans="2:6" x14ac:dyDescent="0.2">
      <c r="B2412" s="200"/>
    </row>
    <row r="2416" spans="2:6" x14ac:dyDescent="0.2">
      <c r="B2416" s="14"/>
    </row>
    <row r="2424" spans="2:2" x14ac:dyDescent="0.2">
      <c r="B2424" s="78" t="s">
        <v>1197</v>
      </c>
    </row>
    <row r="2431" spans="2:2" x14ac:dyDescent="0.2">
      <c r="B2431" s="200"/>
    </row>
    <row r="2434" spans="2:14" x14ac:dyDescent="0.2">
      <c r="B2434" s="14"/>
    </row>
    <row r="2443" spans="2:14" x14ac:dyDescent="0.2">
      <c r="B2443" s="25"/>
      <c r="C2443" s="25"/>
      <c r="D2443" s="25"/>
      <c r="E2443" s="25"/>
      <c r="F2443" s="24"/>
      <c r="G2443" s="34"/>
    </row>
    <row r="2444" spans="2:14" x14ac:dyDescent="0.2">
      <c r="B2444" s="3"/>
      <c r="C2444" s="25"/>
      <c r="D2444" s="25"/>
      <c r="E2444" s="25"/>
      <c r="F2444" s="24"/>
      <c r="G2444" s="34"/>
    </row>
    <row r="2445" spans="2:14" ht="18.75" customHeight="1" x14ac:dyDescent="0.2">
      <c r="B2445" s="11" t="s">
        <v>386</v>
      </c>
    </row>
    <row r="2448" spans="2:14" x14ac:dyDescent="0.2">
      <c r="N2448" s="25"/>
    </row>
    <row r="2449" spans="2:14" x14ac:dyDescent="0.2">
      <c r="H2449" s="3"/>
      <c r="I2449" s="3"/>
      <c r="J2449" s="3"/>
      <c r="K2449" s="3"/>
      <c r="L2449" s="3"/>
      <c r="M2449" s="3"/>
      <c r="N2449" s="25"/>
    </row>
    <row r="2450" spans="2:14" x14ac:dyDescent="0.2">
      <c r="H2450" s="25"/>
      <c r="I2450" s="25"/>
      <c r="J2450" s="25"/>
      <c r="K2450" s="25"/>
      <c r="L2450" s="25"/>
      <c r="M2450" s="25"/>
      <c r="N2450" s="25"/>
    </row>
    <row r="2451" spans="2:14" x14ac:dyDescent="0.2">
      <c r="H2451" s="66"/>
      <c r="I2451" s="25"/>
      <c r="J2451" s="25"/>
      <c r="K2451" s="25"/>
      <c r="L2451" s="25"/>
      <c r="M2451" s="25"/>
      <c r="N2451" s="25"/>
    </row>
    <row r="2452" spans="2:14" x14ac:dyDescent="0.2">
      <c r="H2452" s="24"/>
      <c r="I2452" s="29"/>
      <c r="J2452" s="25"/>
      <c r="K2452" s="25"/>
      <c r="L2452" s="25"/>
      <c r="M2452" s="25"/>
      <c r="N2452" s="25"/>
    </row>
    <row r="2453" spans="2:14" x14ac:dyDescent="0.2">
      <c r="H2453" s="24"/>
      <c r="I2453" s="29"/>
      <c r="J2453" s="25"/>
      <c r="K2453" s="25"/>
      <c r="L2453" s="25"/>
      <c r="M2453" s="25"/>
      <c r="N2453" s="25"/>
    </row>
    <row r="2454" spans="2:14" x14ac:dyDescent="0.2">
      <c r="H2454" s="25"/>
      <c r="I2454" s="25"/>
      <c r="J2454" s="25"/>
      <c r="K2454" s="25"/>
      <c r="L2454" s="25"/>
      <c r="M2454" s="25"/>
    </row>
    <row r="2455" spans="2:14" x14ac:dyDescent="0.2">
      <c r="H2455" s="25"/>
      <c r="I2455" s="25"/>
      <c r="J2455" s="25"/>
      <c r="K2455" s="25"/>
      <c r="L2455" s="254"/>
      <c r="M2455" s="254"/>
    </row>
    <row r="2456" spans="2:14" x14ac:dyDescent="0.2">
      <c r="H2456" s="25"/>
      <c r="I2456" s="25"/>
      <c r="J2456" s="25"/>
      <c r="K2456" s="25"/>
      <c r="L2456" s="89"/>
      <c r="M2456" s="89"/>
    </row>
    <row r="2457" spans="2:14" x14ac:dyDescent="0.2">
      <c r="H2457" s="25"/>
      <c r="I2457" s="25"/>
      <c r="J2457" s="25"/>
      <c r="K2457" s="25"/>
      <c r="L2457" s="89"/>
      <c r="M2457" s="89"/>
    </row>
    <row r="2458" spans="2:14" x14ac:dyDescent="0.2">
      <c r="H2458" s="25"/>
      <c r="I2458" s="25"/>
      <c r="J2458" s="25"/>
      <c r="K2458" s="25"/>
      <c r="L2458" s="89"/>
      <c r="M2458" s="89"/>
    </row>
    <row r="2460" spans="2:14" x14ac:dyDescent="0.2">
      <c r="B2460" s="2" t="s">
        <v>188</v>
      </c>
      <c r="C2460" s="2"/>
      <c r="D2460" s="2"/>
      <c r="E2460" s="2"/>
      <c r="F2460" s="2"/>
      <c r="G2460" s="2"/>
      <c r="I2460" s="8" t="s">
        <v>220</v>
      </c>
    </row>
    <row r="2471" spans="8:9" x14ac:dyDescent="0.2">
      <c r="H2471" s="2"/>
      <c r="I2471" s="8"/>
    </row>
    <row r="2494" spans="1:8" x14ac:dyDescent="0.2">
      <c r="A2494" s="3"/>
      <c r="B2494" s="75" t="s">
        <v>392</v>
      </c>
      <c r="C2494" s="25"/>
      <c r="D2494" s="25"/>
      <c r="E2494" s="24" t="s">
        <v>397</v>
      </c>
      <c r="F2494" s="25"/>
      <c r="G2494" s="25"/>
    </row>
    <row r="2495" spans="1:8" x14ac:dyDescent="0.2">
      <c r="A2495" s="3"/>
      <c r="B2495" s="25"/>
      <c r="C2495" s="25"/>
      <c r="D2495" s="25"/>
      <c r="E2495" s="25"/>
      <c r="F2495" s="25"/>
      <c r="G2495" s="25"/>
    </row>
    <row r="2496" spans="1:8" x14ac:dyDescent="0.2">
      <c r="A2496" s="3"/>
      <c r="B2496" s="99" t="s">
        <v>1003</v>
      </c>
      <c r="D2496" s="122"/>
      <c r="E2496" s="122"/>
      <c r="H2496" s="122">
        <v>1</v>
      </c>
    </row>
    <row r="2497" spans="1:13" x14ac:dyDescent="0.2">
      <c r="A2497" s="3"/>
      <c r="B2497" s="99" t="s">
        <v>1004</v>
      </c>
      <c r="D2497" s="122"/>
      <c r="E2497" s="122"/>
      <c r="H2497" s="122">
        <v>1</v>
      </c>
    </row>
    <row r="2498" spans="1:13" x14ac:dyDescent="0.2">
      <c r="A2498" s="3"/>
      <c r="B2498" s="99" t="s">
        <v>1005</v>
      </c>
      <c r="D2498" s="122"/>
      <c r="E2498" s="122"/>
      <c r="H2498" s="122">
        <v>1</v>
      </c>
    </row>
    <row r="2499" spans="1:13" x14ac:dyDescent="0.2">
      <c r="A2499" s="3"/>
      <c r="B2499" s="99" t="s">
        <v>1006</v>
      </c>
      <c r="D2499" s="122"/>
      <c r="E2499" s="122"/>
      <c r="H2499" s="122">
        <v>1</v>
      </c>
    </row>
    <row r="2500" spans="1:13" x14ac:dyDescent="0.2">
      <c r="A2500" s="3"/>
      <c r="B2500" s="99" t="s">
        <v>1007</v>
      </c>
      <c r="D2500" s="122"/>
      <c r="E2500" s="122"/>
      <c r="H2500" s="122">
        <v>1</v>
      </c>
    </row>
    <row r="2501" spans="1:13" x14ac:dyDescent="0.2">
      <c r="A2501" s="3"/>
      <c r="B2501" s="99" t="s">
        <v>1008</v>
      </c>
      <c r="D2501" s="122"/>
      <c r="E2501" s="122"/>
      <c r="H2501" s="122">
        <v>1</v>
      </c>
    </row>
    <row r="2502" spans="1:13" x14ac:dyDescent="0.2">
      <c r="A2502" s="3"/>
      <c r="B2502" s="99" t="s">
        <v>1009</v>
      </c>
      <c r="D2502" s="122"/>
      <c r="E2502" s="122"/>
      <c r="H2502" s="122">
        <v>1</v>
      </c>
    </row>
    <row r="2503" spans="1:13" x14ac:dyDescent="0.2">
      <c r="A2503" s="3"/>
      <c r="B2503" s="114" t="s">
        <v>1010</v>
      </c>
      <c r="D2503" s="24"/>
      <c r="E2503" s="24"/>
      <c r="H2503" s="24">
        <v>1</v>
      </c>
      <c r="K2503" s="3"/>
    </row>
    <row r="2504" spans="1:13" x14ac:dyDescent="0.2">
      <c r="A2504" s="3"/>
      <c r="B2504" s="107" t="s">
        <v>1011</v>
      </c>
      <c r="D2504" s="72"/>
      <c r="E2504" s="72"/>
      <c r="H2504" s="72">
        <v>1</v>
      </c>
      <c r="K2504" s="3"/>
    </row>
    <row r="2505" spans="1:13" x14ac:dyDescent="0.2">
      <c r="A2505" s="3"/>
      <c r="B2505" s="107" t="s">
        <v>1012</v>
      </c>
      <c r="D2505" s="72"/>
      <c r="E2505" s="72"/>
      <c r="H2505" s="72">
        <v>1</v>
      </c>
      <c r="K2505" s="3"/>
    </row>
    <row r="2506" spans="1:13" x14ac:dyDescent="0.2">
      <c r="A2506" s="3"/>
      <c r="B2506" s="114" t="s">
        <v>1013</v>
      </c>
      <c r="D2506" s="24"/>
      <c r="E2506" s="24"/>
      <c r="H2506" s="24">
        <v>1</v>
      </c>
      <c r="K2506" s="3"/>
    </row>
    <row r="2507" spans="1:13" x14ac:dyDescent="0.2">
      <c r="A2507" s="3"/>
      <c r="B2507" s="114" t="s">
        <v>1014</v>
      </c>
      <c r="D2507" s="24"/>
      <c r="E2507" s="24"/>
      <c r="H2507" s="24">
        <v>1</v>
      </c>
      <c r="K2507" s="3"/>
    </row>
    <row r="2508" spans="1:13" x14ac:dyDescent="0.2">
      <c r="A2508" s="3"/>
      <c r="B2508" s="114" t="s">
        <v>1015</v>
      </c>
      <c r="D2508" s="24"/>
      <c r="E2508" s="24"/>
      <c r="H2508" s="24">
        <v>1</v>
      </c>
      <c r="K2508" s="3"/>
    </row>
    <row r="2509" spans="1:13" x14ac:dyDescent="0.2">
      <c r="A2509" s="3"/>
      <c r="B2509" s="114" t="s">
        <v>1016</v>
      </c>
      <c r="D2509" s="24"/>
      <c r="E2509" s="24"/>
      <c r="H2509" s="24">
        <v>1</v>
      </c>
      <c r="K2509" s="3"/>
    </row>
    <row r="2510" spans="1:13" x14ac:dyDescent="0.2">
      <c r="A2510" s="3"/>
      <c r="B2510" s="114" t="s">
        <v>1017</v>
      </c>
      <c r="D2510" s="24"/>
      <c r="E2510" s="24"/>
      <c r="H2510" s="24">
        <v>2</v>
      </c>
      <c r="K2510" s="3"/>
    </row>
    <row r="2511" spans="1:13" x14ac:dyDescent="0.2">
      <c r="A2511" s="3"/>
      <c r="B2511" s="107" t="s">
        <v>1018</v>
      </c>
      <c r="D2511" s="72"/>
      <c r="E2511" s="72"/>
      <c r="H2511" s="72">
        <v>1</v>
      </c>
      <c r="K2511" s="3"/>
    </row>
    <row r="2512" spans="1:13" x14ac:dyDescent="0.2">
      <c r="A2512" s="3"/>
      <c r="B2512" s="107" t="s">
        <v>1019</v>
      </c>
      <c r="D2512" s="72"/>
      <c r="E2512" s="72"/>
      <c r="H2512" s="72">
        <v>1</v>
      </c>
      <c r="K2512" s="3"/>
      <c r="L2512" s="25"/>
      <c r="M2512" s="25"/>
    </row>
    <row r="2513" spans="1:13" x14ac:dyDescent="0.2">
      <c r="A2513" s="3"/>
      <c r="B2513" s="214" t="s">
        <v>880</v>
      </c>
      <c r="C2513" s="214"/>
      <c r="D2513" s="214"/>
      <c r="E2513" s="214"/>
      <c r="F2513" s="214"/>
      <c r="G2513" s="214"/>
      <c r="H2513" s="215">
        <v>18</v>
      </c>
      <c r="J2513" s="122"/>
      <c r="K2513" s="3"/>
      <c r="L2513" s="25"/>
      <c r="M2513" s="25"/>
    </row>
    <row r="2514" spans="1:13" x14ac:dyDescent="0.2">
      <c r="A2514" s="3"/>
      <c r="B2514" s="7"/>
      <c r="C2514" s="7"/>
      <c r="D2514" s="7"/>
      <c r="E2514" s="7"/>
      <c r="F2514" s="7"/>
      <c r="G2514" s="7"/>
      <c r="H2514" s="72"/>
      <c r="I2514" s="65"/>
      <c r="J2514" s="72"/>
      <c r="K2514" s="3"/>
      <c r="L2514" s="72"/>
      <c r="M2514" s="69"/>
    </row>
    <row r="2515" spans="1:13" x14ac:dyDescent="0.2">
      <c r="A2515" s="3"/>
      <c r="B2515" s="71"/>
      <c r="C2515" s="7"/>
      <c r="D2515" s="7"/>
      <c r="E2515" s="7"/>
      <c r="F2515" s="7"/>
      <c r="G2515" s="7"/>
      <c r="H2515" s="72"/>
      <c r="I2515" s="65"/>
      <c r="J2515" s="72"/>
      <c r="K2515" s="3"/>
      <c r="L2515" s="72"/>
      <c r="M2515" s="69"/>
    </row>
    <row r="2516" spans="1:13" x14ac:dyDescent="0.2">
      <c r="A2516" s="3"/>
      <c r="B2516" s="7"/>
      <c r="C2516" s="7"/>
      <c r="D2516" s="7"/>
      <c r="E2516" s="7"/>
      <c r="F2516" s="7"/>
      <c r="G2516" s="7"/>
      <c r="H2516" s="33"/>
      <c r="I2516" s="65"/>
      <c r="J2516" s="24"/>
      <c r="K2516" s="24"/>
      <c r="L2516" s="24"/>
      <c r="M2516" s="69"/>
    </row>
    <row r="2517" spans="1:13" x14ac:dyDescent="0.2">
      <c r="H2517" s="33"/>
      <c r="I2517" s="65"/>
      <c r="J2517" s="24"/>
      <c r="K2517" s="24"/>
      <c r="L2517" s="24"/>
      <c r="M2517" s="69"/>
    </row>
    <row r="2518" spans="1:13" x14ac:dyDescent="0.2">
      <c r="H2518" s="33"/>
      <c r="I2518" s="65"/>
      <c r="J2518" s="24"/>
      <c r="K2518" s="24"/>
      <c r="L2518" s="24"/>
      <c r="M2518" s="69"/>
    </row>
    <row r="2519" spans="1:13" x14ac:dyDescent="0.2">
      <c r="H2519" s="33"/>
      <c r="I2519" s="65"/>
      <c r="J2519" s="24"/>
      <c r="K2519" s="24"/>
      <c r="L2519" s="24"/>
      <c r="M2519" s="69"/>
    </row>
    <row r="2520" spans="1:13" x14ac:dyDescent="0.2">
      <c r="H2520" s="33"/>
      <c r="I2520" s="65"/>
      <c r="J2520" s="24"/>
      <c r="K2520" s="24"/>
      <c r="L2520" s="24"/>
      <c r="M2520" s="69"/>
    </row>
    <row r="2521" spans="1:13" x14ac:dyDescent="0.2">
      <c r="H2521" s="33"/>
      <c r="I2521" s="65"/>
      <c r="J2521" s="24"/>
      <c r="K2521" s="24"/>
      <c r="L2521" s="24"/>
      <c r="M2521" s="69"/>
    </row>
    <row r="2522" spans="1:13" x14ac:dyDescent="0.2">
      <c r="H2522" s="25"/>
      <c r="I2522" s="65"/>
      <c r="J2522" s="25"/>
      <c r="K2522" s="25"/>
      <c r="L2522" s="25"/>
      <c r="M2522" s="69"/>
    </row>
    <row r="2523" spans="1:13" x14ac:dyDescent="0.2">
      <c r="H2523" s="24"/>
      <c r="I2523" s="65"/>
      <c r="J2523" s="24"/>
      <c r="K2523" s="24"/>
      <c r="L2523" s="255"/>
      <c r="M2523" s="255"/>
    </row>
    <row r="2524" spans="1:13" x14ac:dyDescent="0.2">
      <c r="H2524" s="24"/>
      <c r="I2524" s="65"/>
      <c r="J2524" s="24"/>
      <c r="K2524" s="24"/>
      <c r="L2524" s="90"/>
      <c r="M2524" s="90"/>
    </row>
    <row r="2525" spans="1:13" x14ac:dyDescent="0.2">
      <c r="H2525" s="24"/>
      <c r="I2525" s="65"/>
      <c r="J2525" s="24"/>
      <c r="K2525" s="24"/>
      <c r="L2525" s="90"/>
      <c r="M2525" s="90"/>
    </row>
    <row r="2526" spans="1:13" x14ac:dyDescent="0.2">
      <c r="H2526" s="24"/>
      <c r="I2526" s="65"/>
      <c r="J2526" s="24"/>
      <c r="K2526" s="24"/>
      <c r="L2526" s="90"/>
      <c r="M2526" s="90"/>
    </row>
    <row r="2527" spans="1:13" x14ac:dyDescent="0.2">
      <c r="H2527" s="24"/>
      <c r="I2527" s="65"/>
      <c r="J2527" s="24"/>
      <c r="K2527" s="24"/>
      <c r="L2527" s="90"/>
      <c r="M2527" s="90"/>
    </row>
    <row r="2528" spans="1:13" x14ac:dyDescent="0.2">
      <c r="H2528" s="24"/>
      <c r="I2528" s="65"/>
      <c r="J2528" s="24"/>
      <c r="K2528" s="24"/>
      <c r="L2528" s="90"/>
      <c r="M2528" s="90"/>
    </row>
    <row r="2529" spans="2:13" x14ac:dyDescent="0.2">
      <c r="H2529" s="7"/>
      <c r="I2529" s="65"/>
      <c r="J2529" s="7"/>
      <c r="K2529" s="7"/>
      <c r="L2529" s="7"/>
      <c r="M2529" s="7"/>
    </row>
    <row r="2530" spans="2:13" x14ac:dyDescent="0.2">
      <c r="H2530" s="7"/>
      <c r="I2530" s="65"/>
      <c r="J2530" s="7"/>
      <c r="K2530" s="7"/>
      <c r="L2530" s="7"/>
      <c r="M2530" s="7"/>
    </row>
    <row r="2531" spans="2:13" x14ac:dyDescent="0.2">
      <c r="H2531" s="7"/>
      <c r="I2531" s="65"/>
      <c r="J2531" s="7"/>
      <c r="K2531" s="7"/>
      <c r="L2531" s="7"/>
      <c r="M2531" s="7"/>
    </row>
    <row r="2532" spans="2:13" x14ac:dyDescent="0.2">
      <c r="H2532" s="7"/>
      <c r="I2532" s="79"/>
      <c r="J2532" s="7"/>
      <c r="K2532" s="7"/>
      <c r="L2532" s="7"/>
      <c r="M2532" s="7"/>
    </row>
    <row r="2533" spans="2:13" x14ac:dyDescent="0.2">
      <c r="H2533" s="7"/>
      <c r="I2533" s="79"/>
      <c r="J2533" s="7"/>
      <c r="K2533" s="7"/>
      <c r="L2533" s="7"/>
      <c r="M2533" s="7"/>
    </row>
    <row r="2534" spans="2:13" x14ac:dyDescent="0.2">
      <c r="C2534" s="2"/>
      <c r="D2534" s="2"/>
      <c r="E2534" s="2"/>
      <c r="F2534" s="2"/>
      <c r="G2534" s="2"/>
    </row>
    <row r="2535" spans="2:13" x14ac:dyDescent="0.2">
      <c r="B2535" s="2" t="s">
        <v>188</v>
      </c>
      <c r="C2535" s="2"/>
      <c r="D2535" s="2"/>
      <c r="E2535" s="2"/>
      <c r="F2535" s="2"/>
      <c r="G2535" s="2"/>
      <c r="I2535" s="8" t="s">
        <v>337</v>
      </c>
    </row>
    <row r="2545" spans="8:9" x14ac:dyDescent="0.2">
      <c r="H2545" s="2"/>
    </row>
    <row r="2546" spans="8:9" x14ac:dyDescent="0.2">
      <c r="H2546" s="2"/>
      <c r="I2546" s="2"/>
    </row>
    <row r="2576" spans="2:7" x14ac:dyDescent="0.2">
      <c r="B2576" s="75" t="s">
        <v>392</v>
      </c>
      <c r="C2576" s="25"/>
      <c r="D2576" s="25"/>
      <c r="F2576" s="25"/>
      <c r="G2576" s="25"/>
    </row>
    <row r="2577" spans="2:8" x14ac:dyDescent="0.2">
      <c r="B2577" s="75"/>
      <c r="C2577" s="122"/>
      <c r="D2577" s="122"/>
      <c r="E2577" s="24"/>
      <c r="F2577" s="122"/>
      <c r="G2577" s="122"/>
    </row>
    <row r="2578" spans="2:8" x14ac:dyDescent="0.2">
      <c r="B2578" s="208" t="s">
        <v>1020</v>
      </c>
      <c r="D2578" s="122"/>
      <c r="E2578" s="24"/>
      <c r="F2578" s="122"/>
      <c r="G2578" s="122"/>
      <c r="H2578" s="99">
        <v>1</v>
      </c>
    </row>
    <row r="2579" spans="2:8" x14ac:dyDescent="0.2">
      <c r="B2579" s="208" t="s">
        <v>1021</v>
      </c>
      <c r="D2579" s="122"/>
      <c r="E2579" s="24"/>
      <c r="F2579" s="122"/>
      <c r="G2579" s="122"/>
      <c r="H2579" s="99">
        <v>1</v>
      </c>
    </row>
    <row r="2580" spans="2:8" x14ac:dyDescent="0.2">
      <c r="B2580" s="208" t="s">
        <v>1022</v>
      </c>
      <c r="D2580" s="122"/>
      <c r="E2580" s="24"/>
      <c r="F2580" s="122"/>
      <c r="G2580" s="122"/>
      <c r="H2580" s="99">
        <v>1</v>
      </c>
    </row>
    <row r="2581" spans="2:8" x14ac:dyDescent="0.2">
      <c r="B2581" s="208" t="s">
        <v>1023</v>
      </c>
      <c r="D2581" s="122"/>
      <c r="E2581" s="24"/>
      <c r="F2581" s="122"/>
      <c r="G2581" s="122"/>
      <c r="H2581" s="99">
        <v>1</v>
      </c>
    </row>
    <row r="2582" spans="2:8" x14ac:dyDescent="0.2">
      <c r="B2582" s="208" t="s">
        <v>1024</v>
      </c>
      <c r="D2582" s="122"/>
      <c r="E2582" s="24"/>
      <c r="F2582" s="122"/>
      <c r="G2582" s="122"/>
      <c r="H2582" s="99">
        <v>1</v>
      </c>
    </row>
    <row r="2583" spans="2:8" x14ac:dyDescent="0.2">
      <c r="B2583" s="208" t="s">
        <v>1025</v>
      </c>
      <c r="D2583" s="122"/>
      <c r="E2583" s="24"/>
      <c r="F2583" s="122"/>
      <c r="G2583" s="122"/>
      <c r="H2583" s="99">
        <v>1</v>
      </c>
    </row>
    <row r="2584" spans="2:8" x14ac:dyDescent="0.2">
      <c r="B2584" s="208" t="s">
        <v>1026</v>
      </c>
      <c r="D2584" s="122"/>
      <c r="E2584" s="24"/>
      <c r="F2584" s="122"/>
      <c r="G2584" s="122"/>
      <c r="H2584" s="99">
        <v>1</v>
      </c>
    </row>
    <row r="2585" spans="2:8" x14ac:dyDescent="0.2">
      <c r="B2585" s="208" t="s">
        <v>1027</v>
      </c>
      <c r="D2585" s="122"/>
      <c r="E2585" s="24"/>
      <c r="F2585" s="122"/>
      <c r="G2585" s="122"/>
      <c r="H2585" s="99">
        <v>1</v>
      </c>
    </row>
    <row r="2586" spans="2:8" x14ac:dyDescent="0.2">
      <c r="B2586" s="208" t="s">
        <v>1028</v>
      </c>
      <c r="D2586" s="122"/>
      <c r="E2586" s="24"/>
      <c r="F2586" s="122"/>
      <c r="G2586" s="122"/>
      <c r="H2586" s="99">
        <v>1</v>
      </c>
    </row>
    <row r="2587" spans="2:8" x14ac:dyDescent="0.2">
      <c r="B2587" s="208" t="s">
        <v>1029</v>
      </c>
      <c r="D2587" s="122"/>
      <c r="E2587" s="24"/>
      <c r="F2587" s="122"/>
      <c r="G2587" s="122"/>
      <c r="H2587" s="99">
        <v>1</v>
      </c>
    </row>
    <row r="2588" spans="2:8" x14ac:dyDescent="0.2">
      <c r="B2588" s="208" t="s">
        <v>1030</v>
      </c>
      <c r="D2588" s="122"/>
      <c r="E2588" s="24"/>
      <c r="F2588" s="122"/>
      <c r="G2588" s="122"/>
      <c r="H2588" s="99">
        <v>2</v>
      </c>
    </row>
    <row r="2589" spans="2:8" x14ac:dyDescent="0.2">
      <c r="B2589" s="208" t="s">
        <v>1031</v>
      </c>
      <c r="D2589" s="122"/>
      <c r="E2589" s="24"/>
      <c r="F2589" s="122"/>
      <c r="G2589" s="122"/>
      <c r="H2589" s="99">
        <v>1</v>
      </c>
    </row>
    <row r="2590" spans="2:8" x14ac:dyDescent="0.2">
      <c r="B2590" s="208" t="s">
        <v>1032</v>
      </c>
      <c r="D2590" s="122"/>
      <c r="E2590" s="24"/>
      <c r="F2590" s="122"/>
      <c r="G2590" s="122"/>
      <c r="H2590" s="99">
        <v>1</v>
      </c>
    </row>
    <row r="2591" spans="2:8" x14ac:dyDescent="0.2">
      <c r="B2591" s="208" t="s">
        <v>1033</v>
      </c>
      <c r="D2591" s="122"/>
      <c r="E2591" s="24"/>
      <c r="F2591" s="122"/>
      <c r="G2591" s="122"/>
      <c r="H2591" s="99">
        <v>1</v>
      </c>
    </row>
    <row r="2592" spans="2:8" x14ac:dyDescent="0.2">
      <c r="B2592" s="208" t="s">
        <v>1034</v>
      </c>
      <c r="D2592" s="122"/>
      <c r="E2592" s="24"/>
      <c r="F2592" s="122"/>
      <c r="G2592" s="122"/>
      <c r="H2592" s="99">
        <v>1</v>
      </c>
    </row>
    <row r="2593" spans="1:14" x14ac:dyDescent="0.2">
      <c r="B2593" s="208" t="s">
        <v>1035</v>
      </c>
      <c r="D2593" s="122"/>
      <c r="E2593" s="24"/>
      <c r="F2593" s="122"/>
      <c r="G2593" s="122"/>
      <c r="H2593" s="99">
        <v>1</v>
      </c>
    </row>
    <row r="2594" spans="1:14" ht="12" customHeight="1" x14ac:dyDescent="0.2">
      <c r="A2594" s="3"/>
      <c r="B2594" s="100" t="s">
        <v>1036</v>
      </c>
      <c r="D2594" s="35"/>
      <c r="E2594" s="35"/>
      <c r="F2594" s="24"/>
      <c r="G2594" s="34"/>
      <c r="H2594" s="99">
        <v>1</v>
      </c>
      <c r="I2594" s="3"/>
      <c r="J2594" s="3"/>
      <c r="K2594" s="3"/>
    </row>
    <row r="2595" spans="1:14" ht="12" customHeight="1" x14ac:dyDescent="0.2">
      <c r="A2595" s="3"/>
      <c r="B2595" s="100" t="s">
        <v>1037</v>
      </c>
      <c r="D2595" s="35"/>
      <c r="E2595" s="35"/>
      <c r="F2595" s="24"/>
      <c r="G2595" s="34"/>
      <c r="H2595" s="99">
        <v>1</v>
      </c>
      <c r="I2595" s="3"/>
      <c r="J2595" s="3"/>
      <c r="K2595" s="3"/>
    </row>
    <row r="2596" spans="1:14" ht="12" customHeight="1" x14ac:dyDescent="0.2">
      <c r="A2596" s="3"/>
      <c r="B2596" s="216" t="s">
        <v>880</v>
      </c>
      <c r="C2596" s="217"/>
      <c r="D2596" s="217"/>
      <c r="E2596" s="217"/>
      <c r="F2596" s="214"/>
      <c r="G2596" s="218"/>
      <c r="H2596" s="202">
        <v>19</v>
      </c>
      <c r="I2596" s="3"/>
      <c r="J2596" s="3"/>
      <c r="K2596" s="3"/>
    </row>
    <row r="2597" spans="1:14" ht="12" customHeight="1" x14ac:dyDescent="0.2">
      <c r="A2597" s="3"/>
      <c r="B2597" s="7"/>
      <c r="C2597" s="35"/>
      <c r="D2597" s="35"/>
      <c r="E2597" s="35"/>
      <c r="F2597" s="24"/>
      <c r="G2597" s="34"/>
      <c r="H2597" s="3"/>
      <c r="I2597" s="3"/>
      <c r="J2597" s="3"/>
      <c r="K2597" s="3"/>
    </row>
    <row r="2598" spans="1:14" ht="12" customHeight="1" x14ac:dyDescent="0.2">
      <c r="A2598" s="3"/>
      <c r="B2598" s="7"/>
      <c r="C2598" s="35"/>
      <c r="D2598" s="35"/>
      <c r="E2598" s="35"/>
      <c r="F2598" s="24"/>
      <c r="G2598" s="34"/>
      <c r="H2598" s="3"/>
      <c r="I2598" s="3"/>
      <c r="J2598" s="3"/>
      <c r="K2598" s="3"/>
    </row>
    <row r="2599" spans="1:14" ht="12" customHeight="1" x14ac:dyDescent="0.2">
      <c r="A2599" s="3"/>
      <c r="B2599" s="24" t="s">
        <v>397</v>
      </c>
      <c r="C2599" s="35"/>
      <c r="D2599" s="35"/>
      <c r="E2599" s="35"/>
      <c r="F2599" s="24"/>
      <c r="G2599" s="34"/>
      <c r="H2599" s="3"/>
      <c r="I2599" s="3"/>
      <c r="J2599" s="3"/>
      <c r="K2599" s="3"/>
    </row>
    <row r="2600" spans="1:14" ht="12" customHeight="1" x14ac:dyDescent="0.2">
      <c r="A2600" s="3"/>
      <c r="B2600" s="7"/>
      <c r="C2600" s="35"/>
      <c r="D2600" s="35"/>
      <c r="E2600" s="35"/>
      <c r="F2600" s="24"/>
      <c r="G2600" s="34"/>
      <c r="H2600" s="3"/>
      <c r="I2600" s="3"/>
      <c r="J2600" s="3"/>
      <c r="K2600" s="3"/>
      <c r="N2600" s="3"/>
    </row>
    <row r="2601" spans="1:14" x14ac:dyDescent="0.2">
      <c r="A2601" s="3"/>
      <c r="B2601" s="7"/>
      <c r="C2601" s="35"/>
      <c r="D2601" s="35"/>
      <c r="E2601" s="35"/>
      <c r="F2601" s="24"/>
      <c r="G2601" s="34"/>
      <c r="N2601" s="3"/>
    </row>
    <row r="2602" spans="1:14" x14ac:dyDescent="0.2">
      <c r="C2602" s="25"/>
      <c r="D2602" s="25"/>
      <c r="E2602" s="25"/>
      <c r="F2602" s="25"/>
      <c r="G2602" s="34"/>
      <c r="H2602" s="24"/>
      <c r="I2602" s="24"/>
      <c r="J2602" s="24"/>
      <c r="K2602" s="24"/>
      <c r="L2602" s="69"/>
      <c r="M2602" s="34"/>
      <c r="N2602" s="3"/>
    </row>
    <row r="2603" spans="1:14" ht="18.75" customHeight="1" x14ac:dyDescent="0.2">
      <c r="B2603" s="11" t="s">
        <v>59</v>
      </c>
      <c r="H2603" s="24"/>
      <c r="I2603" s="35"/>
      <c r="J2603" s="35"/>
      <c r="K2603" s="35"/>
      <c r="L2603" s="69"/>
      <c r="M2603" s="34"/>
      <c r="N2603" s="3"/>
    </row>
    <row r="2604" spans="1:14" x14ac:dyDescent="0.2">
      <c r="H2604" s="24"/>
      <c r="I2604" s="24"/>
      <c r="J2604" s="24"/>
      <c r="K2604" s="24"/>
      <c r="L2604" s="69"/>
      <c r="M2604" s="34"/>
      <c r="N2604" s="3"/>
    </row>
    <row r="2605" spans="1:14" x14ac:dyDescent="0.2">
      <c r="H2605" s="24"/>
      <c r="I2605" s="24"/>
      <c r="J2605" s="24"/>
      <c r="K2605" s="24"/>
      <c r="L2605" s="69"/>
      <c r="M2605" s="34"/>
      <c r="N2605" s="3"/>
    </row>
    <row r="2606" spans="1:14" x14ac:dyDescent="0.2">
      <c r="H2606" s="24"/>
      <c r="I2606" s="24"/>
      <c r="J2606" s="24"/>
      <c r="K2606" s="24"/>
      <c r="L2606" s="69"/>
      <c r="M2606" s="34"/>
      <c r="N2606" s="3"/>
    </row>
    <row r="2607" spans="1:14" x14ac:dyDescent="0.2">
      <c r="H2607" s="24"/>
      <c r="I2607" s="24"/>
      <c r="J2607" s="24"/>
      <c r="K2607" s="24"/>
      <c r="L2607" s="69"/>
      <c r="M2607" s="34"/>
      <c r="N2607" s="3"/>
    </row>
    <row r="2608" spans="1:14" x14ac:dyDescent="0.2">
      <c r="H2608" s="24"/>
      <c r="I2608" s="36"/>
      <c r="J2608" s="36"/>
      <c r="K2608" s="36"/>
      <c r="L2608" s="69"/>
      <c r="M2608" s="34"/>
      <c r="N2608" s="3"/>
    </row>
    <row r="2609" spans="8:14" x14ac:dyDescent="0.2">
      <c r="H2609" s="24"/>
      <c r="I2609" s="36"/>
      <c r="J2609" s="36"/>
      <c r="K2609" s="36"/>
      <c r="L2609" s="69"/>
      <c r="M2609" s="34"/>
      <c r="N2609" s="3"/>
    </row>
    <row r="2610" spans="8:14" x14ac:dyDescent="0.2">
      <c r="H2610" s="24"/>
      <c r="I2610" s="36"/>
      <c r="J2610" s="36"/>
      <c r="K2610" s="36"/>
      <c r="L2610" s="69"/>
      <c r="M2610" s="34"/>
      <c r="N2610" s="3"/>
    </row>
    <row r="2611" spans="8:14" x14ac:dyDescent="0.2">
      <c r="H2611" s="24"/>
      <c r="I2611" s="36"/>
      <c r="J2611" s="36"/>
      <c r="K2611" s="36"/>
      <c r="L2611" s="24"/>
      <c r="M2611" s="34"/>
      <c r="N2611" s="3"/>
    </row>
    <row r="2612" spans="8:14" x14ac:dyDescent="0.2">
      <c r="H2612" s="25"/>
      <c r="I2612" s="31"/>
      <c r="J2612" s="31"/>
      <c r="K2612" s="31"/>
      <c r="L2612" s="25"/>
      <c r="M2612" s="34"/>
    </row>
    <row r="2613" spans="8:14" x14ac:dyDescent="0.2">
      <c r="H2613" s="25"/>
      <c r="I2613" s="25"/>
      <c r="J2613" s="25"/>
      <c r="K2613" s="25"/>
      <c r="L2613" s="254"/>
      <c r="M2613" s="254"/>
    </row>
    <row r="2614" spans="8:14" x14ac:dyDescent="0.2">
      <c r="H2614" s="25"/>
      <c r="I2614" s="25"/>
      <c r="J2614" s="25"/>
      <c r="K2614" s="25"/>
      <c r="L2614" s="89"/>
      <c r="M2614" s="89"/>
    </row>
    <row r="2615" spans="8:14" x14ac:dyDescent="0.2">
      <c r="H2615" s="25"/>
      <c r="I2615" s="25"/>
      <c r="J2615" s="25"/>
      <c r="K2615" s="25"/>
      <c r="L2615" s="89"/>
      <c r="M2615" s="89"/>
    </row>
    <row r="2616" spans="8:14" x14ac:dyDescent="0.2">
      <c r="H2616" s="25"/>
      <c r="I2616" s="25"/>
      <c r="J2616" s="25"/>
      <c r="K2616" s="25"/>
      <c r="L2616" s="89"/>
      <c r="M2616" s="89"/>
    </row>
    <row r="2673" spans="2:12" x14ac:dyDescent="0.2">
      <c r="B2673" s="75" t="s">
        <v>392</v>
      </c>
    </row>
    <row r="2675" spans="2:12" x14ac:dyDescent="0.2">
      <c r="B2675" s="126" t="s">
        <v>1038</v>
      </c>
      <c r="D2675" s="17"/>
      <c r="E2675" s="17"/>
      <c r="F2675" s="17"/>
      <c r="G2675" s="17"/>
      <c r="H2675" s="2"/>
      <c r="I2675" s="2"/>
      <c r="K2675" s="2"/>
      <c r="L2675" s="17">
        <v>1</v>
      </c>
    </row>
    <row r="2676" spans="2:12" x14ac:dyDescent="0.2">
      <c r="B2676" s="126" t="s">
        <v>1039</v>
      </c>
      <c r="D2676" s="17"/>
      <c r="E2676" s="17"/>
      <c r="F2676" s="17"/>
      <c r="G2676" s="17"/>
      <c r="H2676" s="2"/>
      <c r="I2676" s="2"/>
      <c r="K2676" s="2"/>
      <c r="L2676" s="17">
        <v>1</v>
      </c>
    </row>
    <row r="2677" spans="2:12" x14ac:dyDescent="0.2">
      <c r="B2677" s="126" t="s">
        <v>1040</v>
      </c>
      <c r="D2677" s="17"/>
      <c r="E2677" s="17"/>
      <c r="F2677" s="17"/>
      <c r="G2677" s="17"/>
      <c r="H2677" s="2"/>
      <c r="I2677" s="2"/>
      <c r="K2677" s="2"/>
      <c r="L2677" s="17">
        <v>1</v>
      </c>
    </row>
    <row r="2678" spans="2:12" x14ac:dyDescent="0.2">
      <c r="B2678" s="126" t="s">
        <v>1041</v>
      </c>
      <c r="D2678" s="17"/>
      <c r="E2678" s="17"/>
      <c r="F2678" s="17"/>
      <c r="G2678" s="17"/>
      <c r="H2678" s="2"/>
      <c r="I2678" s="2"/>
      <c r="K2678" s="2"/>
      <c r="L2678" s="17">
        <v>1</v>
      </c>
    </row>
    <row r="2679" spans="2:12" x14ac:dyDescent="0.2">
      <c r="B2679" s="126" t="s">
        <v>1072</v>
      </c>
      <c r="D2679" s="17"/>
      <c r="E2679" s="17"/>
      <c r="F2679" s="17"/>
      <c r="G2679" s="17"/>
      <c r="H2679" s="2"/>
      <c r="I2679" s="2"/>
      <c r="K2679" s="2"/>
      <c r="L2679" s="17"/>
    </row>
    <row r="2680" spans="2:12" x14ac:dyDescent="0.2">
      <c r="B2680" s="126" t="s">
        <v>1073</v>
      </c>
      <c r="D2680" s="17"/>
      <c r="E2680" s="17"/>
      <c r="F2680" s="17"/>
      <c r="G2680" s="17"/>
      <c r="H2680" s="2"/>
      <c r="I2680" s="2"/>
      <c r="K2680" s="2"/>
      <c r="L2680" s="17">
        <v>1</v>
      </c>
    </row>
    <row r="2681" spans="2:12" x14ac:dyDescent="0.2">
      <c r="B2681" s="126" t="s">
        <v>1042</v>
      </c>
      <c r="D2681" s="17"/>
      <c r="E2681" s="17"/>
      <c r="F2681" s="17"/>
      <c r="G2681" s="17"/>
      <c r="H2681" s="2"/>
      <c r="I2681" s="2"/>
      <c r="K2681" s="2"/>
      <c r="L2681" s="17">
        <v>1</v>
      </c>
    </row>
    <row r="2682" spans="2:12" x14ac:dyDescent="0.2">
      <c r="B2682" s="126" t="s">
        <v>1043</v>
      </c>
      <c r="D2682" s="17"/>
      <c r="E2682" s="17"/>
      <c r="F2682" s="17"/>
      <c r="G2682" s="17"/>
      <c r="H2682" s="2"/>
      <c r="I2682" s="2"/>
      <c r="K2682" s="2"/>
      <c r="L2682" s="17">
        <v>1</v>
      </c>
    </row>
    <row r="2683" spans="2:12" x14ac:dyDescent="0.2">
      <c r="B2683" s="126" t="s">
        <v>1044</v>
      </c>
      <c r="D2683" s="17"/>
      <c r="E2683" s="17"/>
      <c r="F2683" s="17"/>
      <c r="G2683" s="17"/>
      <c r="H2683" s="2"/>
      <c r="I2683" s="2"/>
      <c r="K2683" s="2"/>
      <c r="L2683" s="17">
        <v>1</v>
      </c>
    </row>
    <row r="2684" spans="2:12" x14ac:dyDescent="0.2">
      <c r="B2684" s="126" t="s">
        <v>1045</v>
      </c>
      <c r="D2684" s="17"/>
      <c r="E2684" s="17"/>
      <c r="F2684" s="17"/>
      <c r="G2684" s="17"/>
      <c r="H2684" s="2"/>
      <c r="I2684" s="2"/>
      <c r="K2684" s="2"/>
      <c r="L2684" s="17">
        <v>1</v>
      </c>
    </row>
    <row r="2685" spans="2:12" x14ac:dyDescent="0.2">
      <c r="B2685" s="126" t="s">
        <v>1046</v>
      </c>
      <c r="D2685" s="17"/>
      <c r="E2685" s="17"/>
      <c r="F2685" s="17"/>
      <c r="G2685" s="17"/>
      <c r="H2685" s="2"/>
      <c r="I2685" s="2"/>
      <c r="K2685" s="2"/>
      <c r="L2685" s="17">
        <v>1</v>
      </c>
    </row>
    <row r="2686" spans="2:12" x14ac:dyDescent="0.2">
      <c r="B2686" s="126" t="s">
        <v>1047</v>
      </c>
      <c r="D2686" s="17"/>
      <c r="E2686" s="17"/>
      <c r="F2686" s="17"/>
      <c r="G2686" s="17"/>
      <c r="H2686" s="2"/>
      <c r="I2686" s="2"/>
      <c r="K2686" s="2"/>
      <c r="L2686" s="17">
        <v>1</v>
      </c>
    </row>
    <row r="2687" spans="2:12" x14ac:dyDescent="0.2">
      <c r="B2687" s="126" t="s">
        <v>1048</v>
      </c>
      <c r="D2687" s="17"/>
      <c r="E2687" s="17"/>
      <c r="F2687" s="17"/>
      <c r="G2687" s="17"/>
      <c r="H2687" s="2"/>
      <c r="I2687" s="2"/>
      <c r="K2687" s="2"/>
      <c r="L2687" s="17">
        <v>1</v>
      </c>
    </row>
    <row r="2688" spans="2:12" x14ac:dyDescent="0.2">
      <c r="B2688" s="126" t="s">
        <v>1070</v>
      </c>
      <c r="D2688" s="17"/>
      <c r="E2688" s="17"/>
      <c r="F2688" s="17"/>
      <c r="G2688" s="17"/>
      <c r="H2688" s="2"/>
      <c r="I2688" s="2"/>
      <c r="K2688" s="2"/>
      <c r="L2688" s="17"/>
    </row>
    <row r="2689" spans="2:12" x14ac:dyDescent="0.2">
      <c r="B2689" s="126" t="s">
        <v>1071</v>
      </c>
      <c r="L2689" s="1">
        <v>1</v>
      </c>
    </row>
    <row r="2690" spans="2:12" x14ac:dyDescent="0.2">
      <c r="B2690" s="126" t="s">
        <v>1049</v>
      </c>
      <c r="D2690" s="17"/>
      <c r="E2690" s="17"/>
      <c r="F2690" s="17"/>
      <c r="G2690" s="17"/>
      <c r="H2690" s="2"/>
      <c r="I2690" s="2"/>
      <c r="K2690" s="2"/>
      <c r="L2690" s="17">
        <v>1</v>
      </c>
    </row>
    <row r="2691" spans="2:12" x14ac:dyDescent="0.2">
      <c r="B2691" s="126" t="s">
        <v>1050</v>
      </c>
      <c r="D2691" s="17"/>
      <c r="E2691" s="17"/>
      <c r="F2691" s="17"/>
      <c r="G2691" s="17"/>
      <c r="H2691" s="17"/>
      <c r="I2691" s="17"/>
      <c r="K2691" s="17"/>
      <c r="L2691" s="17">
        <v>1</v>
      </c>
    </row>
    <row r="2692" spans="2:12" x14ac:dyDescent="0.2">
      <c r="B2692" s="126" t="s">
        <v>1051</v>
      </c>
      <c r="D2692" s="17"/>
      <c r="E2692" s="17"/>
      <c r="F2692" s="17"/>
      <c r="G2692" s="17"/>
      <c r="H2692" s="17"/>
      <c r="I2692" s="17"/>
      <c r="K2692" s="17"/>
      <c r="L2692" s="17">
        <v>1</v>
      </c>
    </row>
    <row r="2693" spans="2:12" x14ac:dyDescent="0.2">
      <c r="B2693" s="126" t="s">
        <v>1052</v>
      </c>
      <c r="D2693" s="17"/>
      <c r="E2693" s="17"/>
      <c r="F2693" s="17"/>
      <c r="G2693" s="17"/>
      <c r="H2693" s="17"/>
      <c r="I2693" s="17"/>
      <c r="K2693" s="17"/>
      <c r="L2693" s="17">
        <v>1</v>
      </c>
    </row>
    <row r="2694" spans="2:12" x14ac:dyDescent="0.2">
      <c r="B2694" s="126" t="s">
        <v>1053</v>
      </c>
      <c r="D2694" s="17"/>
      <c r="E2694" s="17"/>
      <c r="F2694" s="17"/>
      <c r="G2694" s="17"/>
      <c r="H2694" s="17"/>
      <c r="I2694" s="17"/>
      <c r="K2694" s="17"/>
      <c r="L2694" s="17">
        <v>1</v>
      </c>
    </row>
    <row r="2695" spans="2:12" x14ac:dyDescent="0.2">
      <c r="B2695" s="126" t="s">
        <v>1054</v>
      </c>
      <c r="D2695" s="17"/>
      <c r="E2695" s="17"/>
      <c r="F2695" s="17"/>
      <c r="G2695" s="17"/>
      <c r="H2695" s="17"/>
      <c r="I2695" s="17"/>
      <c r="K2695" s="17"/>
      <c r="L2695" s="17">
        <v>1</v>
      </c>
    </row>
    <row r="2696" spans="2:12" x14ac:dyDescent="0.2">
      <c r="B2696" s="126" t="s">
        <v>1055</v>
      </c>
      <c r="D2696" s="17"/>
      <c r="E2696" s="17"/>
      <c r="F2696" s="17"/>
      <c r="G2696" s="17"/>
      <c r="H2696" s="17"/>
      <c r="I2696" s="17"/>
      <c r="K2696" s="17"/>
      <c r="L2696" s="17">
        <v>1</v>
      </c>
    </row>
    <row r="2697" spans="2:12" x14ac:dyDescent="0.2">
      <c r="B2697" s="126" t="s">
        <v>1056</v>
      </c>
      <c r="D2697" s="17"/>
      <c r="E2697" s="17"/>
      <c r="F2697" s="17"/>
      <c r="G2697" s="17"/>
      <c r="H2697" s="17"/>
      <c r="I2697" s="17"/>
      <c r="K2697" s="17"/>
      <c r="L2697" s="17">
        <v>1</v>
      </c>
    </row>
    <row r="2698" spans="2:12" x14ac:dyDescent="0.2">
      <c r="B2698" s="126" t="s">
        <v>1057</v>
      </c>
      <c r="D2698" s="17"/>
      <c r="E2698" s="17"/>
      <c r="F2698" s="17"/>
      <c r="G2698" s="17"/>
      <c r="H2698" s="17"/>
      <c r="I2698" s="17"/>
      <c r="K2698" s="17"/>
      <c r="L2698" s="17">
        <v>1</v>
      </c>
    </row>
    <row r="2699" spans="2:12" x14ac:dyDescent="0.2">
      <c r="B2699" s="126" t="s">
        <v>1058</v>
      </c>
      <c r="D2699" s="17"/>
      <c r="E2699" s="17"/>
      <c r="F2699" s="17"/>
      <c r="G2699" s="17"/>
      <c r="H2699" s="17"/>
      <c r="I2699" s="17"/>
      <c r="K2699" s="17"/>
      <c r="L2699" s="17">
        <v>1</v>
      </c>
    </row>
    <row r="2700" spans="2:12" x14ac:dyDescent="0.2">
      <c r="B2700" s="126" t="s">
        <v>1059</v>
      </c>
      <c r="D2700" s="17"/>
      <c r="E2700" s="17"/>
      <c r="F2700" s="17"/>
      <c r="G2700" s="17"/>
      <c r="H2700" s="17"/>
      <c r="I2700" s="17"/>
      <c r="K2700" s="17"/>
      <c r="L2700" s="17">
        <v>1</v>
      </c>
    </row>
    <row r="2701" spans="2:12" x14ac:dyDescent="0.2">
      <c r="B2701" s="126" t="s">
        <v>1060</v>
      </c>
      <c r="D2701" s="17"/>
      <c r="E2701" s="17"/>
      <c r="F2701" s="17"/>
      <c r="G2701" s="17"/>
      <c r="H2701" s="17"/>
      <c r="I2701" s="17"/>
      <c r="K2701" s="17"/>
      <c r="L2701" s="17">
        <v>1</v>
      </c>
    </row>
    <row r="2702" spans="2:12" x14ac:dyDescent="0.2">
      <c r="B2702" s="126" t="s">
        <v>1061</v>
      </c>
      <c r="D2702" s="17"/>
      <c r="E2702" s="17"/>
      <c r="F2702" s="17"/>
      <c r="G2702" s="17"/>
      <c r="H2702" s="17"/>
      <c r="I2702" s="17"/>
      <c r="K2702" s="17"/>
      <c r="L2702" s="17">
        <v>1</v>
      </c>
    </row>
    <row r="2703" spans="2:12" x14ac:dyDescent="0.2">
      <c r="B2703" s="126" t="s">
        <v>1062</v>
      </c>
      <c r="D2703" s="17"/>
      <c r="E2703" s="17"/>
      <c r="F2703" s="17"/>
      <c r="G2703" s="17"/>
      <c r="H2703" s="17"/>
      <c r="I2703" s="17"/>
      <c r="K2703" s="17"/>
      <c r="L2703" s="17">
        <v>1</v>
      </c>
    </row>
    <row r="2704" spans="2:12" x14ac:dyDescent="0.2">
      <c r="B2704" s="126" t="s">
        <v>1218</v>
      </c>
      <c r="D2704" s="17"/>
      <c r="E2704" s="17"/>
      <c r="F2704" s="17"/>
      <c r="G2704" s="17"/>
      <c r="H2704" s="17"/>
      <c r="I2704" s="17"/>
      <c r="K2704" s="17"/>
      <c r="L2704" s="17"/>
    </row>
    <row r="2705" spans="2:12" x14ac:dyDescent="0.2">
      <c r="B2705" s="126" t="s">
        <v>1219</v>
      </c>
      <c r="D2705" s="17"/>
      <c r="E2705" s="17"/>
      <c r="F2705" s="17"/>
      <c r="G2705" s="17"/>
      <c r="H2705" s="17"/>
      <c r="I2705" s="17"/>
      <c r="K2705" s="17"/>
      <c r="L2705" s="17">
        <v>1</v>
      </c>
    </row>
    <row r="2706" spans="2:12" x14ac:dyDescent="0.2">
      <c r="B2706" s="126" t="s">
        <v>1063</v>
      </c>
      <c r="D2706" s="17"/>
      <c r="E2706" s="17"/>
      <c r="F2706" s="17"/>
      <c r="G2706" s="17"/>
      <c r="H2706" s="17"/>
      <c r="I2706" s="17"/>
      <c r="K2706" s="17"/>
      <c r="L2706" s="17">
        <v>1</v>
      </c>
    </row>
    <row r="2707" spans="2:12" x14ac:dyDescent="0.2">
      <c r="B2707" s="126" t="s">
        <v>1064</v>
      </c>
      <c r="D2707" s="17"/>
      <c r="E2707" s="17"/>
      <c r="F2707" s="17"/>
      <c r="G2707" s="17"/>
      <c r="H2707" s="17"/>
      <c r="I2707" s="17"/>
      <c r="K2707" s="17"/>
      <c r="L2707" s="17">
        <v>1</v>
      </c>
    </row>
    <row r="2708" spans="2:12" x14ac:dyDescent="0.2">
      <c r="B2708" s="126" t="s">
        <v>1065</v>
      </c>
      <c r="D2708" s="17"/>
      <c r="E2708" s="17"/>
      <c r="F2708" s="17"/>
      <c r="G2708" s="17"/>
      <c r="H2708" s="17"/>
      <c r="I2708" s="17"/>
      <c r="K2708" s="17"/>
      <c r="L2708" s="17">
        <v>1</v>
      </c>
    </row>
    <row r="2709" spans="2:12" x14ac:dyDescent="0.2">
      <c r="B2709" s="126" t="s">
        <v>1066</v>
      </c>
      <c r="D2709" s="17"/>
      <c r="E2709" s="17"/>
      <c r="F2709" s="17"/>
      <c r="G2709" s="17"/>
      <c r="H2709" s="17"/>
      <c r="I2709" s="17"/>
      <c r="K2709" s="17"/>
      <c r="L2709" s="17">
        <v>1</v>
      </c>
    </row>
    <row r="2710" spans="2:12" x14ac:dyDescent="0.2">
      <c r="B2710" s="126" t="s">
        <v>1067</v>
      </c>
      <c r="D2710" s="17"/>
      <c r="E2710" s="17"/>
      <c r="F2710" s="17"/>
      <c r="G2710" s="17"/>
      <c r="H2710" s="17"/>
      <c r="I2710" s="17"/>
      <c r="K2710" s="17"/>
      <c r="L2710" s="17">
        <v>1</v>
      </c>
    </row>
    <row r="2711" spans="2:12" x14ac:dyDescent="0.2">
      <c r="B2711" s="126" t="s">
        <v>1068</v>
      </c>
      <c r="D2711" s="17"/>
      <c r="E2711" s="17"/>
      <c r="F2711" s="17"/>
      <c r="G2711" s="17"/>
      <c r="H2711" s="17"/>
      <c r="I2711" s="17"/>
      <c r="K2711" s="17"/>
      <c r="L2711" s="17">
        <v>1</v>
      </c>
    </row>
    <row r="2712" spans="2:12" x14ac:dyDescent="0.2">
      <c r="B2712" s="126" t="s">
        <v>1069</v>
      </c>
      <c r="D2712" s="17"/>
      <c r="E2712" s="17"/>
      <c r="F2712" s="17"/>
      <c r="G2712" s="17"/>
      <c r="H2712" s="17"/>
      <c r="I2712" s="17"/>
      <c r="K2712" s="17"/>
      <c r="L2712" s="17">
        <v>1</v>
      </c>
    </row>
    <row r="2713" spans="2:12" x14ac:dyDescent="0.2">
      <c r="B2713" s="126" t="s">
        <v>943</v>
      </c>
      <c r="C2713" s="17"/>
      <c r="D2713" s="17"/>
      <c r="E2713" s="17"/>
      <c r="F2713" s="17"/>
      <c r="G2713" s="17"/>
      <c r="H2713" s="17"/>
      <c r="I2713" s="17"/>
      <c r="J2713" s="17"/>
      <c r="K2713" s="17"/>
      <c r="L2713" s="2">
        <v>4</v>
      </c>
    </row>
    <row r="2714" spans="2:12" x14ac:dyDescent="0.2">
      <c r="B2714" s="219" t="s">
        <v>880</v>
      </c>
      <c r="C2714" s="220"/>
      <c r="D2714" s="220"/>
      <c r="E2714" s="220"/>
      <c r="F2714" s="220"/>
      <c r="G2714" s="220"/>
      <c r="H2714" s="220"/>
      <c r="I2714" s="220"/>
      <c r="J2714" s="220"/>
      <c r="K2714" s="220"/>
      <c r="L2714" s="220">
        <v>39</v>
      </c>
    </row>
    <row r="2715" spans="2:12" x14ac:dyDescent="0.2">
      <c r="B2715" s="126"/>
      <c r="C2715" s="17"/>
      <c r="D2715" s="17"/>
      <c r="E2715" s="17"/>
      <c r="F2715" s="17"/>
      <c r="G2715" s="17"/>
      <c r="H2715" s="17"/>
      <c r="I2715" s="17"/>
      <c r="J2715" s="17"/>
      <c r="K2715" s="17"/>
      <c r="L2715" s="2"/>
    </row>
    <row r="2716" spans="2:12" x14ac:dyDescent="0.2">
      <c r="B2716" s="126"/>
      <c r="C2716" s="17"/>
      <c r="D2716" s="17"/>
      <c r="E2716" s="17"/>
      <c r="F2716" s="17"/>
      <c r="G2716" s="17"/>
      <c r="H2716" s="17"/>
      <c r="I2716" s="17"/>
      <c r="J2716" s="17"/>
      <c r="K2716" s="17"/>
      <c r="L2716" s="17"/>
    </row>
    <row r="2717" spans="2:12" x14ac:dyDescent="0.2">
      <c r="B2717" s="77" t="s">
        <v>397</v>
      </c>
      <c r="C2717" s="17"/>
      <c r="D2717" s="17"/>
      <c r="E2717" s="17"/>
      <c r="F2717" s="17"/>
      <c r="G2717" s="17"/>
      <c r="H2717" s="17"/>
      <c r="I2717" s="17"/>
      <c r="J2717" s="17"/>
      <c r="K2717" s="17"/>
      <c r="L2717" s="17"/>
    </row>
    <row r="2718" spans="2:12" x14ac:dyDescent="0.2">
      <c r="B2718" s="24"/>
      <c r="H2718" s="3"/>
      <c r="I2718" s="3"/>
      <c r="J2718" s="3"/>
      <c r="K2718" s="3"/>
      <c r="L2718" s="3"/>
    </row>
    <row r="2719" spans="2:12" ht="12" customHeight="1" x14ac:dyDescent="0.2">
      <c r="H2719" s="3"/>
      <c r="I2719" s="3"/>
      <c r="J2719" s="3"/>
      <c r="K2719" s="3"/>
      <c r="L2719" s="3"/>
    </row>
    <row r="2720" spans="2:12" ht="12" customHeight="1" x14ac:dyDescent="0.2">
      <c r="H2720" s="3"/>
      <c r="I2720" s="3"/>
      <c r="J2720" s="3"/>
      <c r="K2720" s="3"/>
      <c r="L2720" s="3"/>
    </row>
    <row r="2721" spans="2:12" x14ac:dyDescent="0.2">
      <c r="H2721" s="3"/>
      <c r="I2721" s="3"/>
      <c r="J2721" s="3"/>
      <c r="K2721" s="3"/>
      <c r="L2721" s="3"/>
    </row>
    <row r="2722" spans="2:12" x14ac:dyDescent="0.2">
      <c r="H2722" s="3"/>
      <c r="I2722" s="3"/>
      <c r="J2722" s="3"/>
      <c r="K2722" s="3"/>
      <c r="L2722" s="3"/>
    </row>
    <row r="2723" spans="2:12" x14ac:dyDescent="0.2">
      <c r="H2723" s="3"/>
      <c r="I2723" s="3"/>
      <c r="J2723" s="3"/>
      <c r="K2723" s="3"/>
      <c r="L2723" s="3"/>
    </row>
    <row r="2724" spans="2:12" x14ac:dyDescent="0.2">
      <c r="B2724" s="2" t="s">
        <v>1198</v>
      </c>
      <c r="H2724" s="3"/>
      <c r="I2724" s="3"/>
      <c r="J2724" s="3"/>
      <c r="K2724" s="3"/>
      <c r="L2724" s="3"/>
    </row>
    <row r="2725" spans="2:12" x14ac:dyDescent="0.2">
      <c r="H2725" s="3"/>
      <c r="I2725" s="3"/>
      <c r="J2725" s="3"/>
      <c r="K2725" s="3"/>
      <c r="L2725" s="3"/>
    </row>
    <row r="2726" spans="2:12" x14ac:dyDescent="0.2">
      <c r="H2726" s="3"/>
      <c r="I2726" s="3"/>
      <c r="J2726" s="3"/>
      <c r="K2726" s="3"/>
      <c r="L2726" s="3"/>
    </row>
    <row r="2727" spans="2:12" x14ac:dyDescent="0.2">
      <c r="H2727" s="3"/>
      <c r="I2727" s="3"/>
      <c r="J2727" s="3"/>
      <c r="K2727" s="3"/>
      <c r="L2727" s="3"/>
    </row>
    <row r="2728" spans="2:12" x14ac:dyDescent="0.2">
      <c r="H2728" s="3"/>
      <c r="I2728" s="3"/>
      <c r="J2728" s="3"/>
      <c r="K2728" s="3"/>
      <c r="L2728" s="3"/>
    </row>
    <row r="2729" spans="2:12" x14ac:dyDescent="0.2">
      <c r="H2729" s="3"/>
      <c r="I2729" s="3"/>
      <c r="J2729" s="3"/>
      <c r="K2729" s="3"/>
      <c r="L2729" s="3"/>
    </row>
    <row r="2730" spans="2:12" x14ac:dyDescent="0.2">
      <c r="B2730" s="2" t="s">
        <v>188</v>
      </c>
    </row>
    <row r="2742" spans="2:2" x14ac:dyDescent="0.2">
      <c r="B2742" s="8" t="s">
        <v>337</v>
      </c>
    </row>
    <row r="2756" spans="2:2" x14ac:dyDescent="0.2">
      <c r="B2756" s="2" t="s">
        <v>1199</v>
      </c>
    </row>
    <row r="2757" spans="2:2" x14ac:dyDescent="0.2">
      <c r="B2757" s="2"/>
    </row>
    <row r="2763" spans="2:2" x14ac:dyDescent="0.2">
      <c r="B2763" s="2" t="s">
        <v>188</v>
      </c>
    </row>
    <row r="2775" spans="2:2" x14ac:dyDescent="0.2">
      <c r="B2775" s="8" t="s">
        <v>337</v>
      </c>
    </row>
    <row r="2788" spans="2:2" x14ac:dyDescent="0.2">
      <c r="B2788" s="2" t="s">
        <v>1200</v>
      </c>
    </row>
    <row r="2796" spans="2:2" x14ac:dyDescent="0.2">
      <c r="B2796" s="2" t="s">
        <v>188</v>
      </c>
    </row>
    <row r="2808" spans="2:2" x14ac:dyDescent="0.2">
      <c r="B2808" s="8" t="s">
        <v>337</v>
      </c>
    </row>
    <row r="2822" spans="2:2" x14ac:dyDescent="0.2">
      <c r="B2822" s="2" t="s">
        <v>1201</v>
      </c>
    </row>
    <row r="2832" spans="2:2" x14ac:dyDescent="0.2">
      <c r="B2832" s="2" t="s">
        <v>188</v>
      </c>
    </row>
    <row r="2844" spans="2:2" x14ac:dyDescent="0.2">
      <c r="B2844" s="8" t="s">
        <v>337</v>
      </c>
    </row>
    <row r="2857" spans="2:2" x14ac:dyDescent="0.2">
      <c r="B2857" s="2" t="s">
        <v>1202</v>
      </c>
    </row>
    <row r="2859" spans="2:2" x14ac:dyDescent="0.2">
      <c r="B2859" s="2"/>
    </row>
    <row r="2860" spans="2:2" x14ac:dyDescent="0.2">
      <c r="B2860" s="2"/>
    </row>
    <row r="2865" spans="2:2" x14ac:dyDescent="0.2">
      <c r="B2865" s="2" t="s">
        <v>188</v>
      </c>
    </row>
    <row r="2877" spans="2:2" x14ac:dyDescent="0.2">
      <c r="B2877" s="8" t="s">
        <v>337</v>
      </c>
    </row>
    <row r="2891" spans="2:2" x14ac:dyDescent="0.2">
      <c r="B2891" s="2" t="s">
        <v>53</v>
      </c>
    </row>
    <row r="2899" spans="2:2" x14ac:dyDescent="0.2">
      <c r="B2899" s="2" t="s">
        <v>188</v>
      </c>
    </row>
    <row r="2911" spans="2:2" x14ac:dyDescent="0.2">
      <c r="B2911" s="8" t="s">
        <v>337</v>
      </c>
    </row>
    <row r="2925" spans="2:2" x14ac:dyDescent="0.2">
      <c r="B2925" s="2" t="s">
        <v>54</v>
      </c>
    </row>
    <row r="2934" spans="2:2" x14ac:dyDescent="0.2">
      <c r="B2934" s="2" t="s">
        <v>188</v>
      </c>
    </row>
    <row r="2946" spans="2:2" x14ac:dyDescent="0.2">
      <c r="B2946" s="8" t="s">
        <v>337</v>
      </c>
    </row>
    <row r="2960" spans="2:2" x14ac:dyDescent="0.2">
      <c r="B2960" s="2" t="s">
        <v>1203</v>
      </c>
    </row>
    <row r="2969" spans="2:8" x14ac:dyDescent="0.2">
      <c r="B2969" s="2" t="s">
        <v>188</v>
      </c>
    </row>
    <row r="2973" spans="2:8" x14ac:dyDescent="0.2">
      <c r="H2973" s="1" t="s">
        <v>490</v>
      </c>
    </row>
    <row r="2981" spans="2:2" x14ac:dyDescent="0.2">
      <c r="B2981" s="8" t="s">
        <v>337</v>
      </c>
    </row>
    <row r="2998" spans="2:2" x14ac:dyDescent="0.2">
      <c r="B2998" s="2" t="s">
        <v>1204</v>
      </c>
    </row>
    <row r="3006" spans="2:2" x14ac:dyDescent="0.2">
      <c r="B3006" s="2" t="s">
        <v>188</v>
      </c>
    </row>
    <row r="3018" spans="2:2" x14ac:dyDescent="0.2">
      <c r="B3018" s="8" t="s">
        <v>337</v>
      </c>
    </row>
    <row r="3031" spans="2:2" x14ac:dyDescent="0.2">
      <c r="B3031" s="2" t="s">
        <v>1205</v>
      </c>
    </row>
    <row r="3038" spans="2:2" x14ac:dyDescent="0.2">
      <c r="B3038" s="2" t="s">
        <v>188</v>
      </c>
    </row>
    <row r="3050" spans="2:2" x14ac:dyDescent="0.2">
      <c r="B3050" s="8" t="s">
        <v>337</v>
      </c>
    </row>
    <row r="3063" spans="2:2" x14ac:dyDescent="0.2">
      <c r="B3063" s="2" t="s">
        <v>1206</v>
      </c>
    </row>
    <row r="3072" spans="2:2" x14ac:dyDescent="0.2">
      <c r="B3072" s="2" t="s">
        <v>188</v>
      </c>
    </row>
    <row r="3084" spans="2:2" x14ac:dyDescent="0.2">
      <c r="B3084" s="8" t="s">
        <v>337</v>
      </c>
    </row>
    <row r="3098" spans="2:2" x14ac:dyDescent="0.2">
      <c r="B3098" s="2" t="s">
        <v>1207</v>
      </c>
    </row>
    <row r="3107" spans="2:2" x14ac:dyDescent="0.2">
      <c r="B3107" s="2" t="s">
        <v>188</v>
      </c>
    </row>
    <row r="3119" spans="2:2" x14ac:dyDescent="0.2">
      <c r="B3119" s="8" t="s">
        <v>337</v>
      </c>
    </row>
    <row r="3132" spans="2:2" x14ac:dyDescent="0.2">
      <c r="B3132" s="2" t="s">
        <v>1208</v>
      </c>
    </row>
    <row r="3141" spans="2:2" x14ac:dyDescent="0.2">
      <c r="B3141" s="2" t="s">
        <v>188</v>
      </c>
    </row>
    <row r="3153" spans="2:2" x14ac:dyDescent="0.2">
      <c r="B3153" s="8" t="s">
        <v>337</v>
      </c>
    </row>
    <row r="3154" spans="2:2" x14ac:dyDescent="0.2">
      <c r="B3154" s="8"/>
    </row>
    <row r="3155" spans="2:2" x14ac:dyDescent="0.2">
      <c r="B3155" s="8"/>
    </row>
    <row r="3156" spans="2:2" x14ac:dyDescent="0.2">
      <c r="B3156" s="8"/>
    </row>
    <row r="3157" spans="2:2" x14ac:dyDescent="0.2">
      <c r="B3157" s="8"/>
    </row>
    <row r="3158" spans="2:2" x14ac:dyDescent="0.2">
      <c r="B3158" s="8"/>
    </row>
    <row r="3159" spans="2:2" x14ac:dyDescent="0.2">
      <c r="B3159" s="8"/>
    </row>
    <row r="3167" spans="2:2" x14ac:dyDescent="0.2">
      <c r="B3167" s="2" t="s">
        <v>1209</v>
      </c>
    </row>
    <row r="3175" spans="2:2" x14ac:dyDescent="0.2">
      <c r="B3175" s="2" t="s">
        <v>188</v>
      </c>
    </row>
    <row r="3187" spans="2:2" x14ac:dyDescent="0.2">
      <c r="B3187" s="8" t="s">
        <v>337</v>
      </c>
    </row>
    <row r="3200" spans="2:2" x14ac:dyDescent="0.2">
      <c r="B3200" s="2" t="s">
        <v>1210</v>
      </c>
    </row>
    <row r="3209" spans="2:2" x14ac:dyDescent="0.2">
      <c r="B3209" s="2" t="s">
        <v>188</v>
      </c>
    </row>
    <row r="3221" spans="2:2" x14ac:dyDescent="0.2">
      <c r="B3221" s="8" t="s">
        <v>337</v>
      </c>
    </row>
    <row r="3235" spans="2:2" x14ac:dyDescent="0.2">
      <c r="B3235" s="2" t="s">
        <v>1211</v>
      </c>
    </row>
    <row r="3244" spans="2:2" x14ac:dyDescent="0.2">
      <c r="B3244" s="2" t="s">
        <v>188</v>
      </c>
    </row>
    <row r="3256" spans="2:2" x14ac:dyDescent="0.2">
      <c r="B3256" s="8" t="s">
        <v>337</v>
      </c>
    </row>
    <row r="3269" spans="2:2" x14ac:dyDescent="0.2">
      <c r="B3269" s="2" t="s">
        <v>1212</v>
      </c>
    </row>
    <row r="3270" spans="2:2" x14ac:dyDescent="0.2">
      <c r="B3270" s="2"/>
    </row>
    <row r="3271" spans="2:2" x14ac:dyDescent="0.2">
      <c r="B3271" s="2"/>
    </row>
    <row r="3280" spans="2:2" x14ac:dyDescent="0.2">
      <c r="B3280" s="2" t="s">
        <v>188</v>
      </c>
    </row>
    <row r="3292" spans="2:2" x14ac:dyDescent="0.2">
      <c r="B3292" s="8" t="s">
        <v>337</v>
      </c>
    </row>
    <row r="3305" spans="2:2" x14ac:dyDescent="0.2">
      <c r="B3305" s="2" t="s">
        <v>1214</v>
      </c>
    </row>
    <row r="3306" spans="2:2" x14ac:dyDescent="0.2">
      <c r="B3306" s="2"/>
    </row>
    <row r="3307" spans="2:2" x14ac:dyDescent="0.2">
      <c r="B3307" s="2"/>
    </row>
    <row r="3308" spans="2:2" x14ac:dyDescent="0.2">
      <c r="B3308" s="2"/>
    </row>
    <row r="3313" spans="2:2" x14ac:dyDescent="0.2">
      <c r="B3313" s="2" t="s">
        <v>188</v>
      </c>
    </row>
    <row r="3325" spans="2:2" x14ac:dyDescent="0.2">
      <c r="B3325" s="8" t="s">
        <v>337</v>
      </c>
    </row>
    <row r="3338" spans="2:2" x14ac:dyDescent="0.2">
      <c r="B3338" s="2" t="s">
        <v>1213</v>
      </c>
    </row>
    <row r="3346" spans="2:2" x14ac:dyDescent="0.2">
      <c r="B3346" s="2" t="s">
        <v>188</v>
      </c>
    </row>
    <row r="3358" spans="2:2" x14ac:dyDescent="0.2">
      <c r="B3358" s="8" t="s">
        <v>337</v>
      </c>
    </row>
    <row r="3372" spans="2:2" x14ac:dyDescent="0.2">
      <c r="B3372" s="2" t="s">
        <v>1216</v>
      </c>
    </row>
    <row r="3373" spans="2:2" x14ac:dyDescent="0.2">
      <c r="B3373" s="2"/>
    </row>
    <row r="3382" spans="2:2" x14ac:dyDescent="0.2">
      <c r="B3382" s="2" t="s">
        <v>188</v>
      </c>
    </row>
    <row r="3394" spans="2:2" x14ac:dyDescent="0.2">
      <c r="B3394" s="8" t="s">
        <v>337</v>
      </c>
    </row>
    <row r="3407" spans="2:2" x14ac:dyDescent="0.2">
      <c r="B3407" s="2" t="s">
        <v>1215</v>
      </c>
    </row>
    <row r="3416" spans="2:2" x14ac:dyDescent="0.2">
      <c r="B3416" s="2" t="s">
        <v>188</v>
      </c>
    </row>
    <row r="3428" spans="2:2" x14ac:dyDescent="0.2">
      <c r="B3428" s="8" t="s">
        <v>337</v>
      </c>
    </row>
    <row r="3468" spans="2:11" x14ac:dyDescent="0.2">
      <c r="B3468" s="2" t="s">
        <v>188</v>
      </c>
      <c r="I3468" s="251" t="s">
        <v>5</v>
      </c>
      <c r="J3468" s="252"/>
      <c r="K3468" s="252"/>
    </row>
    <row r="3507" spans="2:12" ht="11.25" customHeight="1" x14ac:dyDescent="0.2"/>
    <row r="3508" spans="2:12" ht="11.25" customHeight="1" x14ac:dyDescent="0.2"/>
    <row r="3509" spans="2:12" ht="11.25" customHeight="1" x14ac:dyDescent="0.2"/>
    <row r="3510" spans="2:12" ht="11.25" customHeight="1" x14ac:dyDescent="0.2"/>
    <row r="3511" spans="2:12" ht="11.25" customHeight="1" x14ac:dyDescent="0.2"/>
    <row r="3512" spans="2:12" ht="11.25" customHeight="1" x14ac:dyDescent="0.2"/>
    <row r="3513" spans="2:12" ht="11.25" customHeight="1" x14ac:dyDescent="0.2"/>
    <row r="3514" spans="2:12" ht="11.25" customHeight="1" x14ac:dyDescent="0.2">
      <c r="B3514" s="96" t="s">
        <v>392</v>
      </c>
    </row>
    <row r="3515" spans="2:12" ht="11.25" customHeight="1" x14ac:dyDescent="0.2"/>
    <row r="3516" spans="2:12" ht="11.25" customHeight="1" x14ac:dyDescent="0.2">
      <c r="B3516" s="100" t="s">
        <v>1094</v>
      </c>
      <c r="C3516" s="17"/>
      <c r="D3516" s="17"/>
      <c r="E3516" s="17"/>
      <c r="F3516" s="17"/>
      <c r="G3516" s="17"/>
      <c r="H3516" s="2"/>
      <c r="I3516" s="2"/>
      <c r="J3516" s="2"/>
      <c r="K3516" s="2"/>
    </row>
    <row r="3517" spans="2:12" ht="11.25" customHeight="1" x14ac:dyDescent="0.2">
      <c r="B3517" s="100" t="s">
        <v>1095</v>
      </c>
      <c r="C3517" s="17"/>
      <c r="D3517" s="17"/>
      <c r="E3517" s="17"/>
      <c r="F3517" s="17"/>
      <c r="G3517" s="17"/>
      <c r="H3517" s="2"/>
      <c r="I3517" s="2"/>
      <c r="J3517" s="2"/>
      <c r="K3517" s="2"/>
      <c r="L3517" s="2">
        <v>1</v>
      </c>
    </row>
    <row r="3518" spans="2:12" ht="11.25" customHeight="1" x14ac:dyDescent="0.2">
      <c r="B3518" s="100" t="s">
        <v>1074</v>
      </c>
      <c r="C3518" s="17"/>
      <c r="D3518" s="17"/>
      <c r="E3518" s="17"/>
      <c r="F3518" s="17"/>
      <c r="G3518" s="17"/>
      <c r="H3518" s="2"/>
      <c r="I3518" s="2"/>
      <c r="J3518" s="2"/>
      <c r="K3518" s="2"/>
      <c r="L3518" s="2">
        <v>1</v>
      </c>
    </row>
    <row r="3519" spans="2:12" ht="11.25" customHeight="1" x14ac:dyDescent="0.2">
      <c r="B3519" s="100" t="s">
        <v>1075</v>
      </c>
      <c r="C3519" s="17"/>
      <c r="D3519" s="17"/>
      <c r="E3519" s="17"/>
      <c r="F3519" s="17"/>
      <c r="G3519" s="17"/>
      <c r="H3519" s="2"/>
      <c r="I3519" s="2"/>
      <c r="J3519" s="2"/>
      <c r="K3519" s="2"/>
      <c r="L3519" s="2">
        <v>1</v>
      </c>
    </row>
    <row r="3520" spans="2:12" ht="11.25" customHeight="1" x14ac:dyDescent="0.2">
      <c r="B3520" s="100" t="s">
        <v>1076</v>
      </c>
      <c r="C3520" s="17"/>
      <c r="D3520" s="17"/>
      <c r="E3520" s="17"/>
      <c r="F3520" s="17"/>
      <c r="G3520" s="17"/>
      <c r="H3520" s="2"/>
      <c r="I3520" s="2"/>
      <c r="J3520" s="2"/>
      <c r="K3520" s="2"/>
      <c r="L3520" s="2"/>
    </row>
    <row r="3521" spans="2:12" ht="11.25" customHeight="1" x14ac:dyDescent="0.2">
      <c r="B3521" s="100"/>
      <c r="C3521" s="17"/>
      <c r="D3521" s="17"/>
      <c r="E3521" s="17"/>
      <c r="F3521" s="17"/>
      <c r="G3521" s="17"/>
      <c r="H3521" s="2"/>
      <c r="I3521" s="2"/>
      <c r="J3521" s="2"/>
      <c r="K3521" s="2"/>
      <c r="L3521" s="2">
        <v>1</v>
      </c>
    </row>
    <row r="3522" spans="2:12" ht="11.25" customHeight="1" x14ac:dyDescent="0.2">
      <c r="B3522" s="100" t="s">
        <v>1077</v>
      </c>
      <c r="C3522" s="17"/>
      <c r="D3522" s="17"/>
      <c r="E3522" s="17"/>
      <c r="F3522" s="17"/>
      <c r="G3522" s="17"/>
      <c r="H3522" s="2"/>
      <c r="I3522" s="2"/>
      <c r="J3522" s="2"/>
      <c r="K3522" s="2"/>
      <c r="L3522" s="2"/>
    </row>
    <row r="3523" spans="2:12" ht="11.25" customHeight="1" x14ac:dyDescent="0.2">
      <c r="B3523" s="100"/>
      <c r="C3523" s="17"/>
      <c r="D3523" s="17"/>
      <c r="E3523" s="17"/>
      <c r="F3523" s="17"/>
      <c r="G3523" s="17"/>
      <c r="H3523" s="2"/>
      <c r="I3523" s="2"/>
      <c r="J3523" s="2"/>
      <c r="K3523" s="2"/>
      <c r="L3523" s="2">
        <v>1</v>
      </c>
    </row>
    <row r="3524" spans="2:12" ht="11.25" customHeight="1" x14ac:dyDescent="0.2">
      <c r="B3524" s="100" t="s">
        <v>1078</v>
      </c>
      <c r="C3524" s="17"/>
      <c r="D3524" s="17"/>
      <c r="E3524" s="17"/>
      <c r="F3524" s="17"/>
      <c r="G3524" s="17"/>
      <c r="H3524" s="2"/>
      <c r="I3524" s="2"/>
      <c r="J3524" s="2"/>
      <c r="K3524" s="2"/>
      <c r="L3524" s="2">
        <v>1</v>
      </c>
    </row>
    <row r="3525" spans="2:12" ht="13.5" customHeight="1" x14ac:dyDescent="0.2">
      <c r="B3525" s="221" t="s">
        <v>1079</v>
      </c>
      <c r="C3525" s="129"/>
      <c r="D3525" s="129"/>
      <c r="E3525" s="129"/>
      <c r="F3525" s="129"/>
      <c r="G3525" s="129"/>
      <c r="H3525" s="2"/>
      <c r="I3525" s="2"/>
      <c r="J3525" s="2"/>
      <c r="K3525" s="2"/>
      <c r="L3525" s="2">
        <v>1</v>
      </c>
    </row>
    <row r="3526" spans="2:12" ht="13.5" customHeight="1" x14ac:dyDescent="0.2">
      <c r="B3526" s="221" t="s">
        <v>1080</v>
      </c>
      <c r="C3526" s="129"/>
      <c r="D3526" s="129"/>
      <c r="E3526" s="129"/>
      <c r="F3526" s="129"/>
      <c r="G3526" s="129"/>
      <c r="H3526" s="2"/>
      <c r="I3526" s="2"/>
      <c r="J3526" s="2"/>
      <c r="K3526" s="2"/>
      <c r="L3526" s="2">
        <v>1</v>
      </c>
    </row>
    <row r="3527" spans="2:12" ht="13.5" customHeight="1" x14ac:dyDescent="0.2">
      <c r="B3527" s="221" t="s">
        <v>1081</v>
      </c>
      <c r="C3527" s="129"/>
      <c r="D3527" s="129"/>
      <c r="E3527" s="129"/>
      <c r="F3527" s="129"/>
      <c r="G3527" s="129"/>
      <c r="H3527" s="2"/>
      <c r="I3527" s="2"/>
      <c r="J3527" s="2"/>
      <c r="K3527" s="2"/>
      <c r="L3527" s="2">
        <v>1</v>
      </c>
    </row>
    <row r="3528" spans="2:12" ht="11.25" customHeight="1" x14ac:dyDescent="0.2">
      <c r="B3528" s="100" t="s">
        <v>1082</v>
      </c>
      <c r="C3528" s="17"/>
      <c r="D3528" s="17"/>
      <c r="E3528" s="17"/>
      <c r="F3528" s="17"/>
      <c r="G3528" s="17"/>
      <c r="H3528" s="2"/>
      <c r="I3528" s="2"/>
      <c r="J3528" s="2"/>
      <c r="K3528" s="2"/>
    </row>
    <row r="3529" spans="2:12" ht="11.25" customHeight="1" x14ac:dyDescent="0.2">
      <c r="B3529" s="100"/>
      <c r="C3529" s="17"/>
      <c r="D3529" s="17"/>
      <c r="E3529" s="17"/>
      <c r="F3529" s="17"/>
      <c r="G3529" s="17"/>
      <c r="H3529" s="2"/>
      <c r="I3529" s="2"/>
      <c r="J3529" s="2"/>
      <c r="K3529" s="2"/>
      <c r="L3529" s="2">
        <v>1</v>
      </c>
    </row>
    <row r="3530" spans="2:12" ht="11.25" customHeight="1" x14ac:dyDescent="0.2">
      <c r="B3530" s="100" t="s">
        <v>1083</v>
      </c>
      <c r="C3530" s="17"/>
      <c r="D3530" s="17"/>
      <c r="E3530" s="17"/>
      <c r="F3530" s="17"/>
      <c r="G3530" s="17"/>
      <c r="H3530" s="2"/>
      <c r="I3530" s="2"/>
      <c r="J3530" s="2"/>
      <c r="K3530" s="2"/>
      <c r="L3530" s="2">
        <v>1</v>
      </c>
    </row>
    <row r="3531" spans="2:12" ht="11.25" customHeight="1" x14ac:dyDescent="0.2">
      <c r="B3531" s="100" t="s">
        <v>1084</v>
      </c>
      <c r="C3531" s="17"/>
      <c r="D3531" s="17"/>
      <c r="E3531" s="17"/>
      <c r="F3531" s="17"/>
      <c r="G3531" s="17"/>
      <c r="H3531" s="2"/>
      <c r="I3531" s="2"/>
      <c r="J3531" s="2"/>
      <c r="K3531" s="2"/>
      <c r="L3531" s="2">
        <v>1</v>
      </c>
    </row>
    <row r="3532" spans="2:12" ht="11.25" customHeight="1" x14ac:dyDescent="0.2">
      <c r="B3532" s="100" t="s">
        <v>1096</v>
      </c>
      <c r="C3532" s="17"/>
      <c r="D3532" s="17"/>
      <c r="E3532" s="17"/>
      <c r="F3532" s="17"/>
      <c r="G3532" s="17"/>
      <c r="H3532" s="2"/>
      <c r="I3532" s="2"/>
      <c r="J3532" s="2"/>
      <c r="K3532" s="2"/>
    </row>
    <row r="3533" spans="2:12" ht="11.25" customHeight="1" x14ac:dyDescent="0.2">
      <c r="B3533" s="100" t="s">
        <v>1097</v>
      </c>
      <c r="C3533" s="17"/>
      <c r="D3533" s="17"/>
      <c r="E3533" s="17"/>
      <c r="F3533" s="17"/>
      <c r="G3533" s="17"/>
      <c r="H3533" s="2"/>
      <c r="I3533" s="2"/>
      <c r="J3533" s="2"/>
      <c r="K3533" s="2"/>
      <c r="L3533" s="2">
        <v>1</v>
      </c>
    </row>
    <row r="3534" spans="2:12" ht="11.25" customHeight="1" x14ac:dyDescent="0.2">
      <c r="B3534" s="100" t="s">
        <v>1085</v>
      </c>
      <c r="C3534" s="17"/>
      <c r="D3534" s="17"/>
      <c r="E3534" s="17"/>
      <c r="F3534" s="17"/>
      <c r="G3534" s="17"/>
      <c r="H3534" s="2"/>
      <c r="I3534" s="2"/>
      <c r="J3534" s="2"/>
      <c r="K3534" s="2"/>
      <c r="L3534" s="2">
        <v>1</v>
      </c>
    </row>
    <row r="3535" spans="2:12" ht="11.25" customHeight="1" x14ac:dyDescent="0.2">
      <c r="B3535" s="100" t="s">
        <v>1086</v>
      </c>
      <c r="C3535" s="17"/>
      <c r="D3535" s="17"/>
      <c r="E3535" s="17"/>
      <c r="F3535" s="17"/>
      <c r="G3535" s="17"/>
      <c r="H3535" s="2"/>
      <c r="I3535" s="2"/>
      <c r="J3535" s="2"/>
      <c r="K3535" s="2"/>
      <c r="L3535" s="2">
        <v>1</v>
      </c>
    </row>
    <row r="3536" spans="2:12" ht="11.25" customHeight="1" x14ac:dyDescent="0.2">
      <c r="B3536" s="100" t="s">
        <v>1087</v>
      </c>
      <c r="C3536" s="17"/>
      <c r="D3536" s="17"/>
      <c r="E3536" s="17"/>
      <c r="F3536" s="17"/>
      <c r="G3536" s="17"/>
      <c r="H3536" s="2"/>
      <c r="I3536" s="2"/>
      <c r="J3536" s="2"/>
      <c r="K3536" s="2"/>
      <c r="L3536" s="2">
        <v>1</v>
      </c>
    </row>
    <row r="3537" spans="2:12" ht="11.25" customHeight="1" x14ac:dyDescent="0.2">
      <c r="B3537" s="100" t="s">
        <v>1088</v>
      </c>
      <c r="C3537" s="17"/>
      <c r="D3537" s="17"/>
      <c r="E3537" s="17"/>
      <c r="F3537" s="17"/>
      <c r="G3537" s="17"/>
      <c r="H3537" s="2"/>
      <c r="I3537" s="2"/>
      <c r="J3537" s="2"/>
      <c r="K3537" s="2"/>
      <c r="L3537" s="2">
        <v>1</v>
      </c>
    </row>
    <row r="3538" spans="2:12" ht="11.25" customHeight="1" x14ac:dyDescent="0.2">
      <c r="B3538" s="100" t="s">
        <v>1089</v>
      </c>
      <c r="C3538" s="17"/>
      <c r="D3538" s="17"/>
      <c r="E3538" s="17"/>
      <c r="F3538" s="17"/>
      <c r="G3538" s="17"/>
      <c r="H3538" s="17"/>
      <c r="I3538" s="17"/>
      <c r="J3538" s="17"/>
      <c r="K3538" s="17"/>
    </row>
    <row r="3539" spans="2:12" ht="11.25" customHeight="1" x14ac:dyDescent="0.2">
      <c r="B3539" s="100"/>
      <c r="C3539" s="17"/>
      <c r="D3539" s="17"/>
      <c r="E3539" s="17"/>
      <c r="F3539" s="17"/>
      <c r="G3539" s="17"/>
      <c r="H3539" s="17"/>
      <c r="I3539" s="17"/>
      <c r="J3539" s="17"/>
      <c r="K3539" s="17"/>
      <c r="L3539" s="2">
        <v>1</v>
      </c>
    </row>
    <row r="3540" spans="2:12" ht="11.25" customHeight="1" x14ac:dyDescent="0.2">
      <c r="B3540" s="100" t="s">
        <v>1090</v>
      </c>
      <c r="C3540" s="17"/>
      <c r="D3540" s="17"/>
      <c r="E3540" s="17"/>
      <c r="F3540" s="17"/>
      <c r="G3540" s="17"/>
      <c r="H3540" s="17"/>
      <c r="I3540" s="17"/>
      <c r="J3540" s="17"/>
      <c r="K3540" s="17"/>
      <c r="L3540" s="2">
        <v>1</v>
      </c>
    </row>
    <row r="3541" spans="2:12" ht="11.25" customHeight="1" x14ac:dyDescent="0.2">
      <c r="B3541" s="100" t="s">
        <v>1091</v>
      </c>
      <c r="C3541" s="17"/>
      <c r="D3541" s="17"/>
      <c r="E3541" s="17"/>
      <c r="F3541" s="17"/>
      <c r="G3541" s="17"/>
      <c r="H3541" s="17"/>
      <c r="I3541" s="17"/>
      <c r="J3541" s="17"/>
      <c r="K3541" s="17"/>
      <c r="L3541" s="2">
        <v>1</v>
      </c>
    </row>
    <row r="3542" spans="2:12" ht="11.25" customHeight="1" x14ac:dyDescent="0.2">
      <c r="B3542" s="100" t="s">
        <v>1092</v>
      </c>
      <c r="C3542" s="17"/>
      <c r="D3542" s="17"/>
      <c r="E3542" s="17"/>
      <c r="F3542" s="17"/>
      <c r="G3542" s="17"/>
      <c r="H3542" s="17"/>
      <c r="I3542" s="17"/>
      <c r="J3542" s="17"/>
      <c r="K3542" s="17"/>
      <c r="L3542" s="2">
        <v>1</v>
      </c>
    </row>
    <row r="3543" spans="2:12" ht="11.25" customHeight="1" x14ac:dyDescent="0.2">
      <c r="B3543" s="100" t="s">
        <v>1093</v>
      </c>
      <c r="C3543" s="17"/>
      <c r="D3543" s="17"/>
      <c r="E3543" s="17"/>
      <c r="F3543" s="17"/>
      <c r="G3543" s="17"/>
      <c r="H3543" s="17"/>
      <c r="I3543" s="17"/>
      <c r="J3543" s="17"/>
      <c r="K3543" s="17"/>
      <c r="L3543" s="2">
        <v>1</v>
      </c>
    </row>
    <row r="3544" spans="2:12" ht="11.25" customHeight="1" x14ac:dyDescent="0.2">
      <c r="B3544" s="113" t="s">
        <v>162</v>
      </c>
      <c r="C3544" s="128"/>
      <c r="D3544" s="128"/>
      <c r="E3544" s="128"/>
      <c r="F3544" s="128"/>
      <c r="G3544" s="128"/>
      <c r="H3544" s="128"/>
      <c r="I3544" s="128"/>
      <c r="J3544" s="128"/>
      <c r="K3544" s="128"/>
      <c r="L3544" s="128">
        <v>1</v>
      </c>
    </row>
    <row r="3545" spans="2:12" ht="11.25" customHeight="1" x14ac:dyDescent="0.2">
      <c r="B3545" s="100" t="s">
        <v>161</v>
      </c>
      <c r="C3545" s="17"/>
      <c r="D3545" s="17"/>
      <c r="E3545" s="17"/>
      <c r="F3545" s="17"/>
      <c r="G3545" s="17"/>
      <c r="H3545" s="17"/>
      <c r="I3545" s="17"/>
      <c r="J3545" s="17"/>
      <c r="K3545" s="17"/>
      <c r="L3545" s="2">
        <v>23</v>
      </c>
    </row>
    <row r="3546" spans="2:12" ht="11.25" customHeight="1" x14ac:dyDescent="0.2">
      <c r="B3546" s="94"/>
      <c r="C3546" s="2"/>
      <c r="D3546" s="2"/>
      <c r="E3546" s="2"/>
      <c r="F3546" s="2"/>
      <c r="G3546" s="2"/>
      <c r="H3546" s="17"/>
      <c r="I3546" s="17"/>
      <c r="J3546" s="17"/>
      <c r="K3546" s="17"/>
      <c r="L3546" s="2"/>
    </row>
    <row r="3547" spans="2:12" ht="11.25" customHeight="1" x14ac:dyDescent="0.2">
      <c r="B3547" s="99" t="s">
        <v>397</v>
      </c>
      <c r="C3547" s="2"/>
      <c r="D3547" s="2"/>
      <c r="E3547" s="2"/>
      <c r="F3547" s="2"/>
      <c r="G3547" s="2"/>
      <c r="H3547" s="17"/>
      <c r="I3547" s="17"/>
      <c r="J3547" s="17"/>
      <c r="K3547" s="17"/>
      <c r="L3547" s="2"/>
    </row>
    <row r="3548" spans="2:12" ht="11.25" customHeight="1" x14ac:dyDescent="0.2">
      <c r="H3548" s="3"/>
      <c r="I3548" s="3"/>
      <c r="J3548" s="3"/>
      <c r="K3548" s="3"/>
    </row>
    <row r="3549" spans="2:12" x14ac:dyDescent="0.2">
      <c r="H3549" s="3"/>
      <c r="I3549" s="3"/>
      <c r="J3549" s="3"/>
      <c r="K3549" s="3"/>
    </row>
    <row r="3550" spans="2:12" x14ac:dyDescent="0.2">
      <c r="H3550" s="3"/>
      <c r="I3550" s="3"/>
      <c r="J3550" s="3"/>
      <c r="K3550" s="3"/>
    </row>
    <row r="3551" spans="2:12" x14ac:dyDescent="0.2">
      <c r="H3551" s="3"/>
      <c r="I3551" s="3"/>
      <c r="J3551" s="3"/>
      <c r="K3551" s="3"/>
    </row>
    <row r="3552" spans="2:12" x14ac:dyDescent="0.2">
      <c r="H3552" s="3"/>
      <c r="I3552" s="3"/>
      <c r="J3552" s="3"/>
      <c r="K3552" s="3"/>
    </row>
    <row r="3553" spans="8:11" x14ac:dyDescent="0.2">
      <c r="H3553" s="3"/>
      <c r="I3553" s="3"/>
      <c r="J3553" s="3"/>
      <c r="K3553" s="3"/>
    </row>
    <row r="3554" spans="8:11" x14ac:dyDescent="0.2">
      <c r="H3554" s="3"/>
      <c r="I3554" s="3"/>
      <c r="J3554" s="3"/>
      <c r="K3554" s="3"/>
    </row>
    <row r="3555" spans="8:11" x14ac:dyDescent="0.2">
      <c r="H3555" s="3"/>
      <c r="I3555" s="3"/>
      <c r="J3555" s="3"/>
      <c r="K3555" s="3"/>
    </row>
    <row r="3556" spans="8:11" x14ac:dyDescent="0.2">
      <c r="H3556" s="3"/>
      <c r="I3556" s="3"/>
      <c r="J3556" s="3"/>
      <c r="K3556" s="3"/>
    </row>
    <row r="3557" spans="8:11" x14ac:dyDescent="0.2">
      <c r="H3557" s="3"/>
      <c r="I3557" s="3"/>
      <c r="J3557" s="3"/>
      <c r="K3557" s="3"/>
    </row>
    <row r="3558" spans="8:11" x14ac:dyDescent="0.2">
      <c r="H3558" s="3"/>
      <c r="I3558" s="3"/>
      <c r="J3558" s="3"/>
      <c r="K3558" s="3"/>
    </row>
    <row r="3559" spans="8:11" x14ac:dyDescent="0.2">
      <c r="H3559" s="3"/>
      <c r="I3559" s="3"/>
      <c r="J3559" s="3"/>
      <c r="K3559" s="3"/>
    </row>
    <row r="3560" spans="8:11" x14ac:dyDescent="0.2">
      <c r="H3560" s="3"/>
      <c r="I3560" s="3"/>
      <c r="J3560" s="3"/>
      <c r="K3560" s="3"/>
    </row>
    <row r="3561" spans="8:11" x14ac:dyDescent="0.2">
      <c r="H3561" s="3"/>
      <c r="I3561" s="3"/>
      <c r="J3561" s="3"/>
      <c r="K3561" s="3"/>
    </row>
    <row r="3566" spans="8:11" ht="12" customHeight="1" x14ac:dyDescent="0.2"/>
    <row r="3567" spans="8:11" x14ac:dyDescent="0.2">
      <c r="H3567" s="75"/>
    </row>
    <row r="3569" spans="8:14" x14ac:dyDescent="0.2">
      <c r="H3569" s="75" t="s">
        <v>392</v>
      </c>
    </row>
    <row r="3571" spans="8:14" ht="12" customHeight="1" x14ac:dyDescent="0.2">
      <c r="H3571" s="199" t="s">
        <v>1098</v>
      </c>
      <c r="I3571" s="199"/>
      <c r="J3571" s="199"/>
      <c r="K3571" s="199"/>
      <c r="L3571" s="199"/>
      <c r="M3571" s="199">
        <v>1</v>
      </c>
    </row>
    <row r="3572" spans="8:14" x14ac:dyDescent="0.2">
      <c r="H3572" s="105" t="s">
        <v>1101</v>
      </c>
      <c r="I3572" s="199"/>
      <c r="J3572" s="199"/>
      <c r="K3572" s="199"/>
      <c r="L3572" s="199"/>
      <c r="M3572" s="199"/>
    </row>
    <row r="3573" spans="8:14" x14ac:dyDescent="0.2">
      <c r="H3573" s="105" t="s">
        <v>1102</v>
      </c>
      <c r="I3573" s="199"/>
      <c r="J3573" s="199"/>
      <c r="K3573" s="199"/>
      <c r="L3573" s="199"/>
      <c r="M3573" s="199">
        <v>1</v>
      </c>
    </row>
    <row r="3574" spans="8:14" x14ac:dyDescent="0.2">
      <c r="H3574" s="105" t="s">
        <v>1103</v>
      </c>
      <c r="I3574" s="199"/>
      <c r="J3574" s="199"/>
      <c r="K3574" s="199"/>
      <c r="L3574" s="199"/>
      <c r="M3574" s="199"/>
    </row>
    <row r="3575" spans="8:14" ht="12" customHeight="1" x14ac:dyDescent="0.2">
      <c r="H3575" s="105" t="s">
        <v>1104</v>
      </c>
      <c r="I3575" s="199"/>
      <c r="J3575" s="199"/>
      <c r="K3575" s="199"/>
      <c r="L3575" s="199"/>
      <c r="M3575" s="199"/>
    </row>
    <row r="3576" spans="8:14" ht="12" customHeight="1" x14ac:dyDescent="0.2">
      <c r="H3576" s="105" t="s">
        <v>1105</v>
      </c>
      <c r="I3576" s="199"/>
      <c r="J3576" s="199"/>
      <c r="K3576" s="199"/>
      <c r="L3576" s="199"/>
      <c r="M3576" s="199"/>
    </row>
    <row r="3577" spans="8:14" x14ac:dyDescent="0.2">
      <c r="H3577" s="105" t="s">
        <v>1106</v>
      </c>
      <c r="I3577" s="199"/>
      <c r="J3577" s="199"/>
      <c r="K3577" s="199"/>
      <c r="L3577" s="199"/>
      <c r="M3577" s="199"/>
    </row>
    <row r="3578" spans="8:14" x14ac:dyDescent="0.2">
      <c r="H3578" s="105" t="s">
        <v>1107</v>
      </c>
      <c r="I3578" s="199"/>
      <c r="J3578" s="199"/>
      <c r="K3578" s="199"/>
      <c r="L3578" s="199"/>
      <c r="M3578" s="199">
        <v>1</v>
      </c>
    </row>
    <row r="3579" spans="8:14" x14ac:dyDescent="0.2">
      <c r="H3579" s="105" t="s">
        <v>1099</v>
      </c>
      <c r="I3579" s="199"/>
      <c r="J3579" s="199"/>
      <c r="K3579" s="199"/>
      <c r="L3579" s="199"/>
      <c r="M3579" s="199">
        <v>1</v>
      </c>
    </row>
    <row r="3580" spans="8:14" x14ac:dyDescent="0.2">
      <c r="H3580" s="105" t="s">
        <v>1100</v>
      </c>
      <c r="I3580" s="199"/>
      <c r="J3580" s="199"/>
      <c r="K3580" s="199"/>
      <c r="L3580" s="199"/>
      <c r="M3580" s="199">
        <v>1</v>
      </c>
    </row>
    <row r="3581" spans="8:14" ht="12" customHeight="1" x14ac:dyDescent="0.2">
      <c r="H3581" s="199" t="s">
        <v>1108</v>
      </c>
      <c r="I3581" s="199"/>
      <c r="J3581" s="199"/>
      <c r="K3581" s="199"/>
      <c r="L3581" s="199"/>
      <c r="M3581" s="199"/>
      <c r="N3581" s="3"/>
    </row>
    <row r="3582" spans="8:14" x14ac:dyDescent="0.2">
      <c r="H3582" s="199" t="s">
        <v>1109</v>
      </c>
      <c r="I3582" s="199"/>
      <c r="J3582" s="199"/>
      <c r="K3582" s="199"/>
      <c r="L3582" s="199"/>
      <c r="M3582" s="199">
        <v>1</v>
      </c>
      <c r="N3582" s="3"/>
    </row>
    <row r="3583" spans="8:14" x14ac:dyDescent="0.2">
      <c r="H3583" s="199" t="s">
        <v>1110</v>
      </c>
      <c r="I3583" s="199"/>
      <c r="J3583" s="199"/>
      <c r="K3583" s="199"/>
      <c r="L3583" s="199"/>
      <c r="M3583" s="199"/>
      <c r="N3583" s="3"/>
    </row>
    <row r="3584" spans="8:14" x14ac:dyDescent="0.2">
      <c r="H3584" s="199" t="s">
        <v>1111</v>
      </c>
      <c r="I3584" s="199"/>
      <c r="J3584" s="199"/>
      <c r="K3584" s="199"/>
      <c r="L3584" s="199"/>
      <c r="M3584" s="199"/>
      <c r="N3584" s="71"/>
    </row>
    <row r="3585" spans="8:14" x14ac:dyDescent="0.2">
      <c r="H3585" s="199" t="s">
        <v>1112</v>
      </c>
      <c r="I3585" s="199"/>
      <c r="J3585" s="199"/>
      <c r="K3585" s="199"/>
      <c r="L3585" s="199"/>
      <c r="M3585" s="199">
        <v>1</v>
      </c>
      <c r="N3585" s="71"/>
    </row>
    <row r="3586" spans="8:14" x14ac:dyDescent="0.2">
      <c r="H3586" s="105" t="s">
        <v>1113</v>
      </c>
      <c r="I3586" s="224"/>
      <c r="J3586" s="203"/>
      <c r="K3586" s="203"/>
      <c r="L3586" s="203"/>
      <c r="M3586" s="199"/>
      <c r="N3586" s="71"/>
    </row>
    <row r="3587" spans="8:14" x14ac:dyDescent="0.2">
      <c r="H3587" s="105" t="s">
        <v>1114</v>
      </c>
      <c r="I3587" s="203"/>
      <c r="J3587" s="203"/>
      <c r="K3587" s="203"/>
      <c r="L3587" s="203"/>
      <c r="M3587" s="199"/>
      <c r="N3587" s="71"/>
    </row>
    <row r="3588" spans="8:14" x14ac:dyDescent="0.2">
      <c r="H3588" s="105" t="s">
        <v>1120</v>
      </c>
      <c r="I3588" s="203"/>
      <c r="J3588" s="210"/>
      <c r="K3588" s="210"/>
      <c r="L3588" s="210"/>
      <c r="M3588" s="199"/>
      <c r="N3588" s="71"/>
    </row>
    <row r="3589" spans="8:14" x14ac:dyDescent="0.2">
      <c r="H3589" s="105" t="s">
        <v>1121</v>
      </c>
      <c r="I3589" s="203"/>
      <c r="J3589" s="210"/>
      <c r="K3589" s="210"/>
      <c r="L3589" s="210"/>
      <c r="M3589" s="199"/>
      <c r="N3589" s="71"/>
    </row>
    <row r="3590" spans="8:14" x14ac:dyDescent="0.2">
      <c r="H3590" s="105" t="s">
        <v>1122</v>
      </c>
      <c r="I3590" s="203"/>
      <c r="J3590" s="210"/>
      <c r="K3590" s="210"/>
      <c r="L3590" s="210"/>
      <c r="M3590" s="199">
        <v>1</v>
      </c>
      <c r="N3590" s="71"/>
    </row>
    <row r="3591" spans="8:14" x14ac:dyDescent="0.2">
      <c r="H3591" s="199" t="s">
        <v>1115</v>
      </c>
      <c r="I3591" s="100"/>
      <c r="J3591" s="99"/>
      <c r="K3591" s="99"/>
      <c r="L3591" s="99"/>
      <c r="M3591" s="199">
        <v>1</v>
      </c>
      <c r="N3591" s="71"/>
    </row>
    <row r="3592" spans="8:14" ht="12" customHeight="1" x14ac:dyDescent="0.2">
      <c r="H3592" s="199" t="s">
        <v>1116</v>
      </c>
      <c r="I3592" s="99"/>
      <c r="J3592" s="118"/>
      <c r="K3592" s="118"/>
      <c r="L3592" s="118"/>
      <c r="M3592" s="199">
        <v>1</v>
      </c>
      <c r="N3592" s="71"/>
    </row>
    <row r="3593" spans="8:14" x14ac:dyDescent="0.2">
      <c r="H3593" s="199" t="s">
        <v>1117</v>
      </c>
      <c r="I3593" s="100"/>
      <c r="J3593" s="118"/>
      <c r="K3593" s="118"/>
      <c r="L3593" s="118"/>
      <c r="M3593" s="199">
        <v>1</v>
      </c>
      <c r="N3593" s="71"/>
    </row>
    <row r="3594" spans="8:14" x14ac:dyDescent="0.2">
      <c r="H3594" s="199" t="s">
        <v>1118</v>
      </c>
      <c r="I3594" s="100"/>
      <c r="J3594" s="118"/>
      <c r="K3594" s="118"/>
      <c r="L3594" s="118"/>
      <c r="M3594" s="199">
        <v>1</v>
      </c>
      <c r="N3594" s="71"/>
    </row>
    <row r="3595" spans="8:14" x14ac:dyDescent="0.2">
      <c r="H3595" s="199" t="s">
        <v>1119</v>
      </c>
      <c r="I3595" s="100"/>
      <c r="J3595" s="118"/>
      <c r="K3595" s="118"/>
      <c r="L3595" s="118"/>
      <c r="M3595" s="199">
        <v>1</v>
      </c>
      <c r="N3595" s="71"/>
    </row>
    <row r="3596" spans="8:14" x14ac:dyDescent="0.2">
      <c r="H3596" s="128" t="s">
        <v>162</v>
      </c>
      <c r="I3596" s="131"/>
      <c r="J3596" s="132"/>
      <c r="K3596" s="132"/>
      <c r="L3596" s="132"/>
      <c r="M3596" s="127">
        <v>1</v>
      </c>
      <c r="N3596" s="71"/>
    </row>
    <row r="3597" spans="8:14" x14ac:dyDescent="0.2">
      <c r="H3597" s="2" t="s">
        <v>161</v>
      </c>
      <c r="I3597" s="126"/>
      <c r="J3597" s="130"/>
      <c r="K3597" s="130"/>
      <c r="L3597" s="239">
        <v>14</v>
      </c>
      <c r="M3597" s="239"/>
      <c r="N3597" s="71"/>
    </row>
    <row r="3598" spans="8:14" x14ac:dyDescent="0.2">
      <c r="H3598" s="199"/>
      <c r="I3598" s="99"/>
      <c r="J3598" s="222"/>
      <c r="K3598" s="222"/>
      <c r="L3598" s="222"/>
      <c r="M3598" s="199"/>
      <c r="N3598" s="71"/>
    </row>
    <row r="3599" spans="8:14" x14ac:dyDescent="0.2">
      <c r="H3599" s="199"/>
      <c r="I3599" s="99"/>
      <c r="J3599" s="222"/>
      <c r="K3599" s="222"/>
      <c r="L3599" s="222"/>
      <c r="M3599" s="199"/>
      <c r="N3599" s="71"/>
    </row>
    <row r="3600" spans="8:14" x14ac:dyDescent="0.2">
      <c r="H3600" s="24" t="s">
        <v>1124</v>
      </c>
      <c r="I3600" s="29"/>
      <c r="J3600" s="29"/>
      <c r="K3600" s="222"/>
      <c r="L3600" s="222"/>
      <c r="M3600" s="199"/>
      <c r="N3600" s="71"/>
    </row>
    <row r="3601" spans="8:14" x14ac:dyDescent="0.2">
      <c r="H3601" s="24" t="s">
        <v>1123</v>
      </c>
      <c r="I3601" s="24"/>
      <c r="J3601" s="29"/>
      <c r="K3601" s="222"/>
      <c r="L3601" s="222"/>
      <c r="M3601" s="199"/>
      <c r="N3601" s="71"/>
    </row>
    <row r="3602" spans="8:14" x14ac:dyDescent="0.2">
      <c r="H3602" s="199"/>
      <c r="I3602" s="223"/>
      <c r="J3602" s="222"/>
      <c r="K3602" s="222"/>
      <c r="L3602" s="222"/>
      <c r="M3602" s="199"/>
      <c r="N3602" s="71"/>
    </row>
    <row r="3603" spans="8:14" x14ac:dyDescent="0.2">
      <c r="H3603" s="199"/>
      <c r="I3603" s="223"/>
      <c r="J3603" s="222"/>
      <c r="K3603" s="222"/>
      <c r="L3603" s="222"/>
      <c r="M3603" s="199"/>
      <c r="N3603" s="71"/>
    </row>
    <row r="3604" spans="8:14" x14ac:dyDescent="0.2">
      <c r="N3604" s="71"/>
    </row>
    <row r="3605" spans="8:14" x14ac:dyDescent="0.2">
      <c r="N3605" s="3"/>
    </row>
    <row r="3606" spans="8:14" x14ac:dyDescent="0.2">
      <c r="I3606" s="80"/>
      <c r="J3606" s="74"/>
      <c r="K3606" s="74"/>
      <c r="L3606" s="74"/>
      <c r="M3606" s="122"/>
      <c r="N3606" s="3"/>
    </row>
    <row r="3607" spans="8:14" x14ac:dyDescent="0.2">
      <c r="I3607" s="81"/>
      <c r="J3607" s="74"/>
      <c r="K3607" s="74"/>
      <c r="L3607" s="119"/>
      <c r="M3607" s="119"/>
      <c r="N3607" s="3"/>
    </row>
    <row r="3608" spans="8:14" x14ac:dyDescent="0.2">
      <c r="K3608" s="29"/>
      <c r="L3608" s="29"/>
      <c r="M3608" s="122"/>
      <c r="N3608" s="3"/>
    </row>
    <row r="3609" spans="8:14" x14ac:dyDescent="0.2">
      <c r="K3609" s="29"/>
      <c r="L3609" s="29"/>
      <c r="M3609" s="122"/>
      <c r="N3609" s="3"/>
    </row>
    <row r="3610" spans="8:14" x14ac:dyDescent="0.2">
      <c r="I3610" s="70"/>
      <c r="J3610" s="70"/>
      <c r="K3610" s="70"/>
      <c r="L3610" s="70"/>
      <c r="M3610" s="25"/>
      <c r="N3610" s="3"/>
    </row>
    <row r="3611" spans="8:14" x14ac:dyDescent="0.2">
      <c r="I3611" s="70"/>
      <c r="J3611" s="70"/>
      <c r="K3611" s="70"/>
      <c r="L3611" s="70"/>
      <c r="M3611" s="25"/>
      <c r="N3611" s="3"/>
    </row>
    <row r="3612" spans="8:14" x14ac:dyDescent="0.2">
      <c r="I3612" s="70"/>
      <c r="J3612" s="70"/>
      <c r="K3612" s="70"/>
      <c r="L3612" s="70"/>
      <c r="M3612" s="25"/>
      <c r="N3612" s="3"/>
    </row>
    <row r="3613" spans="8:14" x14ac:dyDescent="0.2">
      <c r="I3613" s="29"/>
      <c r="J3613" s="29"/>
      <c r="K3613" s="29"/>
      <c r="L3613" s="29"/>
      <c r="M3613" s="25"/>
      <c r="N3613" s="3"/>
    </row>
    <row r="3614" spans="8:14" x14ac:dyDescent="0.2">
      <c r="I3614" s="70"/>
      <c r="J3614" s="70"/>
      <c r="K3614" s="70"/>
      <c r="L3614" s="70"/>
      <c r="M3614" s="25"/>
      <c r="N3614" s="3"/>
    </row>
    <row r="3615" spans="8:14" x14ac:dyDescent="0.2">
      <c r="I3615" s="70"/>
      <c r="J3615" s="70"/>
      <c r="K3615" s="70"/>
      <c r="L3615" s="70"/>
      <c r="M3615" s="25"/>
      <c r="N3615" s="3"/>
    </row>
    <row r="3616" spans="8:14" x14ac:dyDescent="0.2">
      <c r="I3616" s="70"/>
      <c r="J3616" s="70"/>
      <c r="K3616" s="70"/>
      <c r="L3616" s="70"/>
      <c r="M3616" s="25"/>
      <c r="N3616" s="3"/>
    </row>
    <row r="3617" spans="2:14" x14ac:dyDescent="0.2">
      <c r="I3617" s="70"/>
      <c r="J3617" s="70"/>
      <c r="K3617" s="70"/>
      <c r="L3617" s="70"/>
      <c r="M3617" s="25"/>
      <c r="N3617" s="3"/>
    </row>
    <row r="3618" spans="2:14" ht="18.75" customHeight="1" x14ac:dyDescent="0.2">
      <c r="B3618" s="11" t="s">
        <v>60</v>
      </c>
      <c r="I3618" s="70"/>
      <c r="J3618" s="70"/>
      <c r="K3618" s="70"/>
      <c r="L3618" s="70"/>
      <c r="M3618" s="25"/>
      <c r="N3618" s="3"/>
    </row>
    <row r="3619" spans="2:14" x14ac:dyDescent="0.2">
      <c r="I3619" s="70"/>
      <c r="J3619" s="70"/>
      <c r="K3619" s="70"/>
      <c r="L3619" s="70"/>
      <c r="M3619" s="25"/>
      <c r="N3619" s="3"/>
    </row>
    <row r="3620" spans="2:14" x14ac:dyDescent="0.2">
      <c r="I3620" s="29"/>
      <c r="J3620" s="29"/>
      <c r="K3620" s="29"/>
      <c r="L3620" s="29"/>
      <c r="M3620" s="25"/>
      <c r="N3620" s="3"/>
    </row>
    <row r="3621" spans="2:14" x14ac:dyDescent="0.2">
      <c r="I3621" s="29"/>
      <c r="J3621" s="29"/>
      <c r="K3621" s="29"/>
      <c r="L3621" s="29"/>
      <c r="M3621" s="25"/>
      <c r="N3621" s="3"/>
    </row>
    <row r="3622" spans="2:14" x14ac:dyDescent="0.2">
      <c r="I3622" s="25"/>
      <c r="J3622" s="67"/>
      <c r="K3622" s="67"/>
      <c r="L3622" s="29"/>
      <c r="M3622" s="25"/>
      <c r="N3622" s="3"/>
    </row>
    <row r="3623" spans="2:14" x14ac:dyDescent="0.2">
      <c r="I3623" s="25"/>
      <c r="J3623" s="25"/>
      <c r="K3623" s="25"/>
      <c r="L3623" s="254"/>
      <c r="M3623" s="254"/>
      <c r="N3623" s="3"/>
    </row>
    <row r="3624" spans="2:14" x14ac:dyDescent="0.2">
      <c r="I3624" s="3"/>
      <c r="J3624" s="3"/>
      <c r="K3624" s="3"/>
      <c r="L3624" s="3"/>
      <c r="M3624" s="3"/>
      <c r="N3624" s="3"/>
    </row>
    <row r="3625" spans="2:14" x14ac:dyDescent="0.2">
      <c r="I3625" s="18"/>
      <c r="J3625" s="3"/>
      <c r="K3625" s="3"/>
      <c r="L3625" s="3"/>
      <c r="M3625" s="3"/>
      <c r="N3625" s="3"/>
    </row>
    <row r="3626" spans="2:14" x14ac:dyDescent="0.2">
      <c r="I3626" s="18"/>
      <c r="J3626" s="3"/>
      <c r="K3626" s="3"/>
      <c r="L3626" s="3"/>
      <c r="M3626" s="3"/>
      <c r="N3626" s="3"/>
    </row>
    <row r="3627" spans="2:14" x14ac:dyDescent="0.2">
      <c r="I3627" s="3"/>
      <c r="J3627" s="3"/>
      <c r="K3627" s="3"/>
      <c r="L3627" s="3"/>
      <c r="M3627" s="3"/>
      <c r="N3627" s="3"/>
    </row>
    <row r="3628" spans="2:14" x14ac:dyDescent="0.2">
      <c r="I3628" s="3"/>
      <c r="J3628" s="3"/>
      <c r="K3628" s="3"/>
      <c r="L3628" s="3"/>
      <c r="M3628" s="3"/>
      <c r="N3628" s="3"/>
    </row>
    <row r="3629" spans="2:14" x14ac:dyDescent="0.2">
      <c r="I3629" s="3"/>
      <c r="J3629" s="3"/>
      <c r="K3629" s="3"/>
      <c r="L3629" s="3"/>
      <c r="M3629" s="3"/>
      <c r="N3629" s="3"/>
    </row>
    <row r="3630" spans="2:14" x14ac:dyDescent="0.2">
      <c r="I3630" s="3"/>
      <c r="J3630" s="3"/>
      <c r="K3630" s="3"/>
      <c r="L3630" s="3"/>
      <c r="M3630" s="3"/>
    </row>
    <row r="3631" spans="2:14" x14ac:dyDescent="0.2">
      <c r="I3631" s="3"/>
      <c r="J3631" s="3"/>
      <c r="K3631" s="3"/>
      <c r="L3631" s="3"/>
      <c r="M3631" s="3"/>
    </row>
    <row r="3632" spans="2:14" x14ac:dyDescent="0.2">
      <c r="I3632" s="3"/>
      <c r="J3632" s="3"/>
      <c r="K3632" s="3"/>
      <c r="L3632" s="3"/>
      <c r="M3632" s="3"/>
    </row>
    <row r="3635" spans="2:13" x14ac:dyDescent="0.2">
      <c r="B3635" s="2"/>
    </row>
    <row r="3637" spans="2:13" x14ac:dyDescent="0.2">
      <c r="I3637" s="75" t="s">
        <v>392</v>
      </c>
    </row>
    <row r="3638" spans="2:13" ht="12" customHeight="1" x14ac:dyDescent="0.2">
      <c r="J3638" s="78"/>
      <c r="K3638" s="78"/>
      <c r="L3638" s="78"/>
      <c r="M3638" s="94"/>
    </row>
    <row r="3639" spans="2:13" x14ac:dyDescent="0.2">
      <c r="I3639" s="201" t="s">
        <v>1125</v>
      </c>
      <c r="M3639" s="94"/>
    </row>
    <row r="3640" spans="2:13" ht="12" customHeight="1" x14ac:dyDescent="0.2">
      <c r="I3640" s="201" t="s">
        <v>1126</v>
      </c>
      <c r="M3640" s="94">
        <v>1</v>
      </c>
    </row>
    <row r="3641" spans="2:13" x14ac:dyDescent="0.2">
      <c r="I3641" s="201" t="s">
        <v>1127</v>
      </c>
      <c r="M3641" s="94"/>
    </row>
    <row r="3642" spans="2:13" x14ac:dyDescent="0.2">
      <c r="I3642" s="201" t="s">
        <v>1128</v>
      </c>
      <c r="J3642" s="78"/>
      <c r="K3642" s="78"/>
      <c r="L3642" s="78"/>
      <c r="M3642" s="94">
        <v>1</v>
      </c>
    </row>
    <row r="3643" spans="2:13" ht="12" customHeight="1" x14ac:dyDescent="0.2">
      <c r="I3643" s="201" t="s">
        <v>1129</v>
      </c>
      <c r="J3643" s="78"/>
      <c r="K3643" s="78"/>
      <c r="L3643" s="78"/>
      <c r="M3643" s="94"/>
    </row>
    <row r="3644" spans="2:13" x14ac:dyDescent="0.2">
      <c r="I3644" s="201" t="s">
        <v>1130</v>
      </c>
      <c r="J3644" s="78"/>
      <c r="K3644" s="78"/>
      <c r="L3644" s="78"/>
      <c r="M3644" s="94">
        <v>1</v>
      </c>
    </row>
    <row r="3645" spans="2:13" x14ac:dyDescent="0.2">
      <c r="I3645" s="201" t="s">
        <v>1131</v>
      </c>
      <c r="M3645" s="94"/>
    </row>
    <row r="3646" spans="2:13" x14ac:dyDescent="0.2">
      <c r="I3646" s="201" t="s">
        <v>1132</v>
      </c>
      <c r="J3646" s="236"/>
      <c r="K3646" s="236"/>
      <c r="L3646" s="236"/>
      <c r="M3646" s="94">
        <v>1</v>
      </c>
    </row>
    <row r="3647" spans="2:13" x14ac:dyDescent="0.2">
      <c r="I3647" s="219" t="s">
        <v>161</v>
      </c>
      <c r="M3647" s="196">
        <v>4</v>
      </c>
    </row>
    <row r="3649" spans="9:14" x14ac:dyDescent="0.2">
      <c r="J3649" s="78"/>
      <c r="K3649" s="78"/>
    </row>
    <row r="3650" spans="9:14" x14ac:dyDescent="0.2">
      <c r="I3650" s="77" t="s">
        <v>395</v>
      </c>
      <c r="J3650" s="78"/>
      <c r="K3650" s="78"/>
    </row>
    <row r="3651" spans="9:14" x14ac:dyDescent="0.2">
      <c r="I3651" s="77" t="s">
        <v>399</v>
      </c>
    </row>
    <row r="3653" spans="9:14" x14ac:dyDescent="0.2">
      <c r="L3653" s="78"/>
      <c r="M3653" s="78"/>
    </row>
    <row r="3654" spans="9:14" x14ac:dyDescent="0.2">
      <c r="L3654" s="78"/>
      <c r="M3654" s="78"/>
    </row>
    <row r="3663" spans="9:14" x14ac:dyDescent="0.2">
      <c r="N3663" s="3"/>
    </row>
    <row r="3664" spans="9:14" x14ac:dyDescent="0.2">
      <c r="N3664" s="3"/>
    </row>
    <row r="3665" spans="9:14" x14ac:dyDescent="0.2">
      <c r="N3665" s="3"/>
    </row>
    <row r="3666" spans="9:14" x14ac:dyDescent="0.2">
      <c r="J3666" s="25"/>
      <c r="K3666" s="25"/>
      <c r="L3666" s="25"/>
      <c r="M3666" s="3"/>
      <c r="N3666" s="3"/>
    </row>
    <row r="3667" spans="9:14" x14ac:dyDescent="0.2">
      <c r="I3667" s="25"/>
      <c r="J3667" s="25"/>
      <c r="K3667" s="25"/>
      <c r="L3667" s="25"/>
      <c r="M3667" s="3"/>
      <c r="N3667" s="3"/>
    </row>
    <row r="3668" spans="9:14" x14ac:dyDescent="0.2">
      <c r="I3668" s="24"/>
      <c r="J3668" s="24"/>
      <c r="K3668" s="24"/>
      <c r="L3668" s="3"/>
      <c r="M3668" s="25"/>
      <c r="N3668" s="3"/>
    </row>
    <row r="3669" spans="9:14" x14ac:dyDescent="0.2">
      <c r="I3669" s="24"/>
      <c r="J3669" s="24"/>
      <c r="K3669" s="24"/>
      <c r="L3669" s="3"/>
      <c r="M3669" s="25"/>
      <c r="N3669" s="3"/>
    </row>
    <row r="3670" spans="9:14" x14ac:dyDescent="0.2">
      <c r="I3670" s="80"/>
      <c r="J3670" s="80"/>
      <c r="K3670" s="80"/>
      <c r="L3670" s="80"/>
      <c r="M3670" s="25"/>
      <c r="N3670" s="3"/>
    </row>
    <row r="3671" spans="9:14" x14ac:dyDescent="0.2">
      <c r="I3671" s="80"/>
      <c r="J3671" s="80"/>
      <c r="K3671" s="80"/>
      <c r="L3671" s="80"/>
      <c r="M3671" s="25"/>
      <c r="N3671" s="3"/>
    </row>
    <row r="3672" spans="9:14" x14ac:dyDescent="0.2">
      <c r="I3672" s="80"/>
      <c r="J3672" s="80"/>
      <c r="K3672" s="80"/>
      <c r="L3672" s="80"/>
      <c r="M3672" s="25"/>
      <c r="N3672" s="3"/>
    </row>
    <row r="3673" spans="9:14" x14ac:dyDescent="0.2">
      <c r="I3673" s="3"/>
      <c r="J3673" s="24"/>
      <c r="K3673" s="24"/>
      <c r="L3673" s="3"/>
      <c r="M3673" s="25"/>
      <c r="N3673" s="3"/>
    </row>
    <row r="3674" spans="9:14" x14ac:dyDescent="0.2">
      <c r="I3674" s="24"/>
      <c r="J3674" s="24"/>
      <c r="K3674" s="24"/>
      <c r="L3674" s="3"/>
      <c r="M3674" s="25"/>
      <c r="N3674" s="3"/>
    </row>
    <row r="3675" spans="9:14" x14ac:dyDescent="0.2">
      <c r="I3675" s="3"/>
      <c r="J3675" s="24"/>
      <c r="K3675" s="24"/>
      <c r="L3675" s="3"/>
      <c r="M3675" s="25"/>
      <c r="N3675" s="3"/>
    </row>
    <row r="3676" spans="9:14" x14ac:dyDescent="0.2">
      <c r="I3676" s="24"/>
      <c r="J3676" s="24"/>
      <c r="K3676" s="24"/>
      <c r="L3676" s="3"/>
      <c r="M3676" s="25"/>
      <c r="N3676" s="3"/>
    </row>
    <row r="3677" spans="9:14" x14ac:dyDescent="0.2">
      <c r="I3677" s="25"/>
      <c r="J3677" s="25"/>
      <c r="K3677" s="25"/>
      <c r="L3677" s="25"/>
      <c r="M3677" s="25"/>
      <c r="N3677" s="3"/>
    </row>
    <row r="3678" spans="9:14" x14ac:dyDescent="0.2">
      <c r="I3678" s="25"/>
      <c r="J3678" s="25"/>
      <c r="K3678" s="25"/>
      <c r="L3678" s="25"/>
      <c r="M3678" s="25"/>
      <c r="N3678" s="3"/>
    </row>
    <row r="3679" spans="9:14" x14ac:dyDescent="0.2">
      <c r="J3679" s="3"/>
      <c r="K3679" s="3"/>
      <c r="L3679" s="3"/>
      <c r="M3679" s="3"/>
      <c r="N3679" s="3"/>
    </row>
    <row r="3680" spans="9:14" x14ac:dyDescent="0.2">
      <c r="J3680" s="3"/>
      <c r="K3680" s="3"/>
      <c r="L3680" s="3"/>
      <c r="M3680" s="3"/>
      <c r="N3680" s="3"/>
    </row>
    <row r="3681" spans="2:14" x14ac:dyDescent="0.2">
      <c r="I3681" s="18"/>
      <c r="J3681" s="3"/>
      <c r="K3681" s="3"/>
      <c r="L3681" s="3"/>
      <c r="M3681" s="3"/>
      <c r="N3681" s="3"/>
    </row>
    <row r="3682" spans="2:14" x14ac:dyDescent="0.2">
      <c r="I3682" s="3"/>
      <c r="J3682" s="3"/>
      <c r="K3682" s="3"/>
      <c r="L3682" s="3"/>
      <c r="M3682" s="3"/>
      <c r="N3682" s="3"/>
    </row>
    <row r="3683" spans="2:14" x14ac:dyDescent="0.2">
      <c r="I3683" s="3"/>
      <c r="J3683" s="3"/>
      <c r="K3683" s="3"/>
      <c r="L3683" s="3"/>
      <c r="M3683" s="3"/>
      <c r="N3683" s="3"/>
    </row>
    <row r="3684" spans="2:14" x14ac:dyDescent="0.2">
      <c r="I3684" s="3"/>
      <c r="J3684" s="3"/>
      <c r="K3684" s="3"/>
      <c r="L3684" s="3"/>
      <c r="M3684" s="3"/>
      <c r="N3684" s="3"/>
    </row>
    <row r="3685" spans="2:14" x14ac:dyDescent="0.2">
      <c r="I3685" s="3"/>
      <c r="J3685" s="3"/>
      <c r="K3685" s="3"/>
      <c r="L3685" s="3"/>
      <c r="M3685" s="3"/>
      <c r="N3685" s="3"/>
    </row>
    <row r="3686" spans="2:14" x14ac:dyDescent="0.2">
      <c r="I3686" s="3"/>
      <c r="J3686" s="3"/>
      <c r="K3686" s="3"/>
      <c r="L3686" s="3"/>
      <c r="M3686" s="3"/>
      <c r="N3686" s="3"/>
    </row>
    <row r="3687" spans="2:14" x14ac:dyDescent="0.2">
      <c r="I3687" s="3"/>
      <c r="J3687" s="3"/>
      <c r="K3687" s="3"/>
      <c r="L3687" s="3"/>
      <c r="M3687" s="3"/>
      <c r="N3687" s="3"/>
    </row>
    <row r="3688" spans="2:14" x14ac:dyDescent="0.2">
      <c r="B3688" s="2" t="s">
        <v>403</v>
      </c>
      <c r="I3688" s="3"/>
      <c r="J3688" s="3"/>
      <c r="K3688" s="3"/>
      <c r="L3688" s="3"/>
      <c r="M3688" s="3"/>
    </row>
    <row r="3689" spans="2:14" x14ac:dyDescent="0.2">
      <c r="I3689" s="3"/>
      <c r="J3689" s="3"/>
      <c r="K3689" s="3"/>
      <c r="L3689" s="3"/>
      <c r="M3689" s="3"/>
    </row>
    <row r="3690" spans="2:14" x14ac:dyDescent="0.2">
      <c r="I3690" s="3"/>
      <c r="J3690" s="3"/>
      <c r="K3690" s="3"/>
      <c r="L3690" s="3"/>
      <c r="M3690" s="3"/>
    </row>
    <row r="3703" spans="2:2" x14ac:dyDescent="0.2">
      <c r="B3703" s="68" t="s">
        <v>1133</v>
      </c>
    </row>
    <row r="3718" spans="2:2" x14ac:dyDescent="0.2">
      <c r="B3718" s="68" t="s">
        <v>1134</v>
      </c>
    </row>
    <row r="3749" spans="2:13" x14ac:dyDescent="0.2">
      <c r="B3749" s="2" t="s">
        <v>188</v>
      </c>
    </row>
    <row r="3750" spans="2:13" x14ac:dyDescent="0.2">
      <c r="H3750" s="75" t="s">
        <v>392</v>
      </c>
    </row>
    <row r="3752" spans="2:13" x14ac:dyDescent="0.2">
      <c r="H3752" s="199" t="s">
        <v>1135</v>
      </c>
      <c r="I3752" s="2"/>
      <c r="J3752" s="2"/>
      <c r="K3752" s="2"/>
      <c r="L3752" s="2"/>
      <c r="M3752" s="94">
        <v>1</v>
      </c>
    </row>
    <row r="3753" spans="2:13" x14ac:dyDescent="0.2">
      <c r="H3753" s="199" t="s">
        <v>1136</v>
      </c>
      <c r="I3753" s="2"/>
      <c r="J3753" s="2"/>
      <c r="K3753" s="2"/>
      <c r="L3753" s="2"/>
      <c r="M3753" s="94">
        <v>1</v>
      </c>
    </row>
    <row r="3754" spans="2:13" ht="12" customHeight="1" x14ac:dyDescent="0.2">
      <c r="H3754" s="199" t="s">
        <v>1142</v>
      </c>
      <c r="I3754" s="2"/>
      <c r="J3754" s="2"/>
      <c r="K3754" s="2"/>
      <c r="L3754" s="2"/>
      <c r="M3754" s="94"/>
    </row>
    <row r="3755" spans="2:13" ht="12" customHeight="1" x14ac:dyDescent="0.2">
      <c r="H3755" s="199" t="s">
        <v>1143</v>
      </c>
      <c r="I3755" s="2"/>
      <c r="J3755" s="2"/>
      <c r="K3755" s="2"/>
      <c r="L3755" s="2"/>
      <c r="M3755" s="94">
        <v>1</v>
      </c>
    </row>
    <row r="3756" spans="2:13" ht="12" customHeight="1" x14ac:dyDescent="0.2">
      <c r="H3756" s="199" t="s">
        <v>1137</v>
      </c>
      <c r="I3756" s="2"/>
      <c r="J3756" s="2"/>
      <c r="K3756" s="2"/>
      <c r="L3756" s="2"/>
      <c r="M3756" s="94">
        <v>1</v>
      </c>
    </row>
    <row r="3757" spans="2:13" x14ac:dyDescent="0.2">
      <c r="H3757" s="199" t="s">
        <v>1144</v>
      </c>
      <c r="I3757" s="2"/>
      <c r="J3757" s="2"/>
      <c r="K3757" s="2"/>
      <c r="L3757" s="2"/>
      <c r="M3757" s="94"/>
    </row>
    <row r="3758" spans="2:13" x14ac:dyDescent="0.2">
      <c r="H3758" s="199" t="s">
        <v>1145</v>
      </c>
      <c r="I3758" s="2"/>
      <c r="J3758" s="2"/>
      <c r="K3758" s="2"/>
      <c r="L3758" s="2"/>
      <c r="M3758" s="94">
        <v>1</v>
      </c>
    </row>
    <row r="3759" spans="2:13" ht="12" customHeight="1" x14ac:dyDescent="0.2">
      <c r="H3759" s="105" t="s">
        <v>1146</v>
      </c>
      <c r="I3759" s="2"/>
      <c r="J3759" s="2"/>
      <c r="K3759" s="2"/>
      <c r="L3759" s="2"/>
      <c r="M3759" s="94"/>
    </row>
    <row r="3760" spans="2:13" x14ac:dyDescent="0.2">
      <c r="H3760" s="105" t="s">
        <v>1147</v>
      </c>
      <c r="I3760" s="2"/>
      <c r="J3760" s="2"/>
      <c r="K3760" s="2"/>
      <c r="L3760" s="2"/>
      <c r="M3760" s="94"/>
    </row>
    <row r="3761" spans="8:13" x14ac:dyDescent="0.2">
      <c r="H3761" s="105" t="s">
        <v>1148</v>
      </c>
      <c r="I3761" s="2"/>
      <c r="J3761" s="2"/>
      <c r="K3761" s="2"/>
      <c r="L3761" s="2"/>
      <c r="M3761" s="94">
        <v>1</v>
      </c>
    </row>
    <row r="3762" spans="8:13" x14ac:dyDescent="0.2">
      <c r="H3762" s="105" t="s">
        <v>1149</v>
      </c>
      <c r="I3762" s="2"/>
      <c r="J3762" s="2"/>
      <c r="K3762" s="2"/>
      <c r="L3762" s="2"/>
      <c r="M3762" s="94"/>
    </row>
    <row r="3763" spans="8:13" x14ac:dyDescent="0.2">
      <c r="H3763" s="105" t="s">
        <v>1150</v>
      </c>
      <c r="I3763" s="2"/>
      <c r="J3763" s="2"/>
      <c r="K3763" s="2"/>
      <c r="L3763" s="2"/>
      <c r="M3763" s="94">
        <v>1</v>
      </c>
    </row>
    <row r="3764" spans="8:13" x14ac:dyDescent="0.2">
      <c r="H3764" s="199" t="s">
        <v>1138</v>
      </c>
      <c r="I3764" s="2"/>
      <c r="J3764" s="2"/>
      <c r="K3764" s="2"/>
      <c r="L3764" s="2"/>
      <c r="M3764" s="94">
        <v>1</v>
      </c>
    </row>
    <row r="3765" spans="8:13" x14ac:dyDescent="0.2">
      <c r="H3765" s="199" t="s">
        <v>1139</v>
      </c>
      <c r="I3765" s="2"/>
      <c r="J3765" s="2"/>
      <c r="K3765" s="2"/>
      <c r="L3765" s="2"/>
      <c r="M3765" s="94">
        <v>1</v>
      </c>
    </row>
    <row r="3766" spans="8:13" ht="12" customHeight="1" x14ac:dyDescent="0.2">
      <c r="H3766" s="199" t="s">
        <v>1151</v>
      </c>
      <c r="I3766" s="2"/>
      <c r="J3766" s="2"/>
      <c r="K3766" s="2"/>
      <c r="L3766" s="2"/>
      <c r="M3766" s="94"/>
    </row>
    <row r="3767" spans="8:13" x14ac:dyDescent="0.2">
      <c r="H3767" s="199" t="s">
        <v>1152</v>
      </c>
      <c r="I3767" s="2"/>
      <c r="J3767" s="2"/>
      <c r="K3767" s="2"/>
      <c r="L3767" s="2"/>
      <c r="M3767" s="94">
        <v>1</v>
      </c>
    </row>
    <row r="3768" spans="8:13" ht="12" customHeight="1" x14ac:dyDescent="0.2">
      <c r="H3768" s="199" t="s">
        <v>1140</v>
      </c>
      <c r="I3768" s="2"/>
      <c r="J3768" s="2"/>
      <c r="K3768" s="2"/>
      <c r="L3768" s="2"/>
      <c r="M3768" s="94">
        <v>1</v>
      </c>
    </row>
    <row r="3769" spans="8:13" x14ac:dyDescent="0.2">
      <c r="H3769" s="105" t="s">
        <v>1153</v>
      </c>
      <c r="I3769" s="2"/>
      <c r="J3769" s="2"/>
      <c r="K3769" s="2"/>
      <c r="L3769" s="2"/>
      <c r="M3769" s="94"/>
    </row>
    <row r="3770" spans="8:13" x14ac:dyDescent="0.2">
      <c r="H3770" s="105" t="s">
        <v>1154</v>
      </c>
      <c r="I3770" s="2"/>
      <c r="J3770" s="2"/>
      <c r="K3770" s="2"/>
      <c r="L3770" s="2"/>
      <c r="M3770" s="94"/>
    </row>
    <row r="3771" spans="8:13" ht="12" customHeight="1" x14ac:dyDescent="0.2">
      <c r="H3771" s="105" t="s">
        <v>1155</v>
      </c>
      <c r="I3771" s="2"/>
      <c r="J3771" s="2"/>
      <c r="K3771" s="2"/>
      <c r="L3771" s="2"/>
      <c r="M3771" s="94"/>
    </row>
    <row r="3772" spans="8:13" x14ac:dyDescent="0.2">
      <c r="H3772" s="105" t="s">
        <v>1156</v>
      </c>
      <c r="I3772" s="2"/>
      <c r="J3772" s="2"/>
      <c r="K3772" s="2"/>
      <c r="L3772" s="2"/>
      <c r="M3772" s="94"/>
    </row>
    <row r="3773" spans="8:13" ht="12" customHeight="1" x14ac:dyDescent="0.2">
      <c r="H3773" s="105" t="s">
        <v>1157</v>
      </c>
      <c r="I3773" s="2"/>
      <c r="J3773" s="2"/>
      <c r="K3773" s="2"/>
      <c r="L3773" s="2"/>
      <c r="M3773" s="94"/>
    </row>
    <row r="3774" spans="8:13" ht="12" customHeight="1" x14ac:dyDescent="0.2">
      <c r="H3774" s="105" t="s">
        <v>1158</v>
      </c>
      <c r="I3774" s="2"/>
      <c r="J3774" s="2"/>
      <c r="K3774" s="2"/>
      <c r="L3774" s="2"/>
      <c r="M3774" s="2"/>
    </row>
    <row r="3775" spans="8:13" x14ac:dyDescent="0.2">
      <c r="H3775" s="105" t="s">
        <v>1159</v>
      </c>
      <c r="I3775" s="2"/>
      <c r="J3775" s="2"/>
      <c r="K3775" s="2"/>
      <c r="L3775" s="2"/>
      <c r="M3775" s="2">
        <v>1</v>
      </c>
    </row>
    <row r="3776" spans="8:13" x14ac:dyDescent="0.2">
      <c r="H3776" s="199" t="s">
        <v>1141</v>
      </c>
      <c r="I3776" s="2"/>
      <c r="J3776" s="2"/>
      <c r="K3776" s="2"/>
      <c r="L3776" s="2"/>
      <c r="M3776" s="2">
        <v>1</v>
      </c>
    </row>
    <row r="3777" spans="8:14" ht="12" customHeight="1" x14ac:dyDescent="0.2">
      <c r="H3777" s="196" t="s">
        <v>1160</v>
      </c>
      <c r="I3777" s="220"/>
      <c r="J3777" s="220"/>
      <c r="K3777" s="220"/>
      <c r="L3777" s="241">
        <v>13</v>
      </c>
      <c r="M3777" s="241"/>
    </row>
    <row r="3778" spans="8:14" x14ac:dyDescent="0.2">
      <c r="H3778" s="68"/>
      <c r="I3778" s="2"/>
      <c r="J3778" s="2"/>
      <c r="K3778" s="2"/>
      <c r="L3778" s="2"/>
      <c r="M3778" s="2"/>
    </row>
    <row r="3779" spans="8:14" x14ac:dyDescent="0.2">
      <c r="H3779" s="77" t="s">
        <v>1124</v>
      </c>
      <c r="I3779" s="134"/>
      <c r="J3779" s="2"/>
      <c r="K3779" s="2"/>
      <c r="L3779" s="2"/>
      <c r="M3779" s="2"/>
    </row>
    <row r="3780" spans="8:14" x14ac:dyDescent="0.2">
      <c r="H3780" s="77" t="s">
        <v>1123</v>
      </c>
      <c r="I3780" s="125"/>
      <c r="J3780" s="2"/>
      <c r="K3780" s="2"/>
      <c r="L3780" s="2"/>
      <c r="M3780" s="2"/>
      <c r="N3780" s="22"/>
    </row>
    <row r="3781" spans="8:14" ht="12" customHeight="1" x14ac:dyDescent="0.2">
      <c r="H3781" s="78"/>
      <c r="I3781" s="2"/>
      <c r="J3781" s="2"/>
      <c r="K3781" s="2"/>
      <c r="L3781" s="2"/>
      <c r="M3781" s="2"/>
      <c r="N3781" s="22"/>
    </row>
    <row r="3782" spans="8:14" ht="12" customHeight="1" x14ac:dyDescent="0.2">
      <c r="H3782" s="78"/>
      <c r="I3782" s="2"/>
      <c r="J3782" s="2"/>
      <c r="K3782" s="2"/>
      <c r="L3782" s="2"/>
      <c r="M3782" s="2"/>
      <c r="N3782" s="22"/>
    </row>
    <row r="3783" spans="8:14" x14ac:dyDescent="0.2">
      <c r="H3783" s="78"/>
      <c r="I3783" s="2"/>
      <c r="J3783" s="2"/>
      <c r="K3783" s="2"/>
      <c r="L3783" s="2"/>
      <c r="M3783" s="2"/>
      <c r="N3783" s="22"/>
    </row>
    <row r="3784" spans="8:14" x14ac:dyDescent="0.2">
      <c r="H3784" s="201"/>
      <c r="I3784" s="2"/>
      <c r="J3784" s="2"/>
      <c r="K3784" s="2"/>
      <c r="L3784" s="2"/>
      <c r="M3784" s="2"/>
      <c r="N3784" s="22"/>
    </row>
    <row r="3785" spans="8:14" x14ac:dyDescent="0.2">
      <c r="H3785" s="201"/>
      <c r="I3785" s="2"/>
      <c r="J3785" s="2"/>
      <c r="K3785" s="2"/>
      <c r="L3785" s="2"/>
      <c r="M3785" s="2"/>
      <c r="N3785" s="22"/>
    </row>
    <row r="3786" spans="8:14" ht="12" customHeight="1" x14ac:dyDescent="0.2">
      <c r="H3786" s="134"/>
      <c r="I3786" s="133"/>
      <c r="J3786" s="133"/>
      <c r="K3786" s="133"/>
      <c r="L3786" s="133"/>
      <c r="M3786" s="133"/>
      <c r="N3786" s="22"/>
    </row>
    <row r="3787" spans="8:14" ht="12" customHeight="1" x14ac:dyDescent="0.2">
      <c r="J3787" s="134"/>
      <c r="K3787" s="134"/>
      <c r="L3787" s="134"/>
      <c r="M3787" s="133"/>
      <c r="N3787" s="22"/>
    </row>
    <row r="3788" spans="8:14" ht="11.25" customHeight="1" x14ac:dyDescent="0.2">
      <c r="J3788" s="125"/>
      <c r="K3788" s="125"/>
      <c r="L3788" s="125"/>
      <c r="M3788" s="66"/>
      <c r="N3788" s="22"/>
    </row>
    <row r="3789" spans="8:14" ht="11.25" customHeight="1" x14ac:dyDescent="0.2">
      <c r="H3789" s="7"/>
      <c r="I3789" s="29"/>
      <c r="J3789" s="29"/>
      <c r="K3789" s="29"/>
      <c r="L3789" s="29"/>
      <c r="M3789" s="25"/>
      <c r="N3789" s="22"/>
    </row>
    <row r="3790" spans="8:14" x14ac:dyDescent="0.2">
      <c r="H3790" s="24"/>
      <c r="I3790" s="29"/>
      <c r="J3790" s="29"/>
      <c r="K3790" s="29"/>
      <c r="L3790" s="29"/>
      <c r="M3790" s="25"/>
      <c r="N3790" s="22"/>
    </row>
    <row r="3791" spans="8:14" ht="12" customHeight="1" x14ac:dyDescent="0.2">
      <c r="H3791" s="7"/>
      <c r="I3791" s="29"/>
      <c r="J3791" s="29"/>
      <c r="K3791" s="29"/>
      <c r="L3791" s="29"/>
      <c r="M3791" s="25"/>
      <c r="N3791" s="22"/>
    </row>
    <row r="3792" spans="8:14" x14ac:dyDescent="0.2">
      <c r="H3792" s="24"/>
      <c r="I3792" s="29"/>
      <c r="J3792" s="29"/>
      <c r="K3792" s="29"/>
      <c r="L3792" s="29"/>
      <c r="M3792" s="25"/>
      <c r="N3792" s="22"/>
    </row>
    <row r="3793" spans="2:14" x14ac:dyDescent="0.2">
      <c r="H3793" s="7"/>
      <c r="I3793" s="29"/>
      <c r="J3793" s="29"/>
      <c r="K3793" s="29"/>
      <c r="L3793" s="29"/>
      <c r="M3793" s="25"/>
      <c r="N3793" s="22"/>
    </row>
    <row r="3794" spans="2:14" x14ac:dyDescent="0.2">
      <c r="H3794" s="24"/>
      <c r="I3794" s="29"/>
      <c r="J3794" s="29"/>
      <c r="K3794" s="29"/>
      <c r="L3794" s="29"/>
      <c r="M3794" s="25"/>
      <c r="N3794" s="22"/>
    </row>
    <row r="3795" spans="2:14" x14ac:dyDescent="0.2">
      <c r="H3795" s="24"/>
      <c r="I3795" s="29"/>
      <c r="J3795" s="29"/>
      <c r="K3795" s="29"/>
      <c r="L3795" s="29"/>
      <c r="M3795" s="25"/>
      <c r="N3795" s="22"/>
    </row>
    <row r="3796" spans="2:14" x14ac:dyDescent="0.2">
      <c r="H3796" s="24"/>
      <c r="I3796" s="70"/>
      <c r="J3796" s="70"/>
      <c r="K3796" s="70"/>
      <c r="L3796" s="70"/>
      <c r="M3796" s="25"/>
      <c r="N3796" s="22"/>
    </row>
    <row r="3797" spans="2:14" x14ac:dyDescent="0.2">
      <c r="H3797" s="24"/>
      <c r="I3797" s="70"/>
      <c r="J3797" s="70"/>
      <c r="K3797" s="70"/>
      <c r="L3797" s="70"/>
      <c r="M3797" s="25"/>
      <c r="N3797" s="22"/>
    </row>
    <row r="3798" spans="2:14" x14ac:dyDescent="0.2">
      <c r="H3798" s="7"/>
      <c r="I3798" s="29"/>
      <c r="J3798" s="29"/>
      <c r="K3798" s="29"/>
      <c r="L3798" s="29"/>
      <c r="M3798" s="25"/>
      <c r="N3798" s="22"/>
    </row>
    <row r="3799" spans="2:14" x14ac:dyDescent="0.2">
      <c r="H3799" s="24"/>
      <c r="I3799" s="70"/>
      <c r="J3799" s="70"/>
      <c r="K3799" s="70"/>
      <c r="L3799" s="70"/>
      <c r="M3799" s="25"/>
      <c r="N3799" s="22"/>
    </row>
    <row r="3800" spans="2:14" x14ac:dyDescent="0.2">
      <c r="H3800" s="24"/>
      <c r="I3800" s="70"/>
      <c r="J3800" s="70"/>
      <c r="K3800" s="70"/>
      <c r="L3800" s="70"/>
      <c r="M3800" s="25"/>
      <c r="N3800" s="22"/>
    </row>
    <row r="3801" spans="2:14" x14ac:dyDescent="0.2">
      <c r="H3801" s="24"/>
      <c r="I3801" s="29"/>
      <c r="J3801" s="29"/>
      <c r="K3801" s="29"/>
      <c r="L3801" s="29"/>
      <c r="M3801" s="25"/>
      <c r="N3801" s="22"/>
    </row>
    <row r="3802" spans="2:14" x14ac:dyDescent="0.2">
      <c r="H3802" s="24"/>
      <c r="I3802" s="29"/>
      <c r="J3802" s="29"/>
      <c r="K3802" s="29"/>
      <c r="L3802" s="29"/>
      <c r="M3802" s="25"/>
      <c r="N3802" s="22"/>
    </row>
    <row r="3803" spans="2:14" x14ac:dyDescent="0.2">
      <c r="H3803" s="24"/>
      <c r="I3803" s="29"/>
      <c r="J3803" s="29"/>
      <c r="K3803" s="29"/>
      <c r="L3803" s="29"/>
      <c r="M3803" s="25"/>
      <c r="N3803" s="22"/>
    </row>
    <row r="3804" spans="2:14" x14ac:dyDescent="0.2">
      <c r="B3804" s="201" t="s">
        <v>1220</v>
      </c>
      <c r="H3804" s="7"/>
      <c r="I3804" s="29"/>
      <c r="J3804" s="29"/>
      <c r="K3804" s="29"/>
      <c r="L3804" s="29"/>
      <c r="M3804" s="25"/>
      <c r="N3804" s="22"/>
    </row>
    <row r="3805" spans="2:14" x14ac:dyDescent="0.2">
      <c r="B3805" s="201"/>
      <c r="H3805" s="24"/>
      <c r="I3805" s="29"/>
      <c r="J3805" s="29"/>
      <c r="K3805" s="29"/>
      <c r="L3805" s="29"/>
      <c r="M3805" s="25"/>
      <c r="N3805" s="22"/>
    </row>
    <row r="3806" spans="2:14" x14ac:dyDescent="0.2">
      <c r="H3806" s="24"/>
      <c r="I3806" s="29"/>
      <c r="J3806" s="29"/>
      <c r="K3806" s="29"/>
      <c r="L3806" s="29"/>
      <c r="M3806" s="122"/>
      <c r="N3806" s="124"/>
    </row>
    <row r="3807" spans="2:14" x14ac:dyDescent="0.2">
      <c r="H3807" s="24"/>
      <c r="I3807" s="29"/>
      <c r="J3807" s="29"/>
      <c r="K3807" s="29"/>
      <c r="L3807" s="29"/>
      <c r="M3807" s="122"/>
      <c r="N3807" s="124"/>
    </row>
    <row r="3808" spans="2:14" x14ac:dyDescent="0.2">
      <c r="H3808" s="24"/>
      <c r="I3808" s="29"/>
      <c r="J3808" s="29"/>
      <c r="K3808" s="29"/>
      <c r="L3808" s="29"/>
      <c r="M3808" s="25"/>
      <c r="N3808" s="22"/>
    </row>
    <row r="3809" spans="8:14" x14ac:dyDescent="0.2">
      <c r="H3809" s="7"/>
      <c r="I3809" s="29"/>
      <c r="J3809" s="29"/>
      <c r="K3809" s="29"/>
      <c r="L3809" s="29"/>
      <c r="M3809" s="25"/>
      <c r="N3809" s="22"/>
    </row>
    <row r="3810" spans="8:14" x14ac:dyDescent="0.2">
      <c r="H3810" s="24"/>
      <c r="I3810" s="86"/>
      <c r="J3810" s="86"/>
      <c r="K3810" s="86"/>
      <c r="L3810" s="86"/>
      <c r="M3810" s="25"/>
      <c r="N3810" s="22"/>
    </row>
    <row r="3811" spans="8:14" x14ac:dyDescent="0.2">
      <c r="H3811" s="24"/>
      <c r="I3811" s="86"/>
      <c r="J3811" s="86"/>
      <c r="K3811" s="86"/>
      <c r="L3811" s="86"/>
      <c r="M3811" s="25"/>
      <c r="N3811" s="22"/>
    </row>
    <row r="3812" spans="8:14" x14ac:dyDescent="0.2">
      <c r="H3812" s="24"/>
      <c r="I3812" s="86"/>
      <c r="J3812" s="86"/>
      <c r="K3812" s="86"/>
      <c r="L3812" s="86"/>
      <c r="M3812" s="25"/>
      <c r="N3812" s="22"/>
    </row>
    <row r="3813" spans="8:14" x14ac:dyDescent="0.2">
      <c r="I3813" s="29"/>
      <c r="J3813" s="29"/>
      <c r="K3813" s="29"/>
      <c r="L3813" s="29"/>
      <c r="M3813" s="25"/>
      <c r="N3813" s="22"/>
    </row>
    <row r="3814" spans="8:14" x14ac:dyDescent="0.2">
      <c r="I3814" s="29"/>
      <c r="J3814" s="29"/>
      <c r="K3814" s="29"/>
      <c r="L3814" s="29"/>
      <c r="M3814" s="25"/>
      <c r="N3814" s="22"/>
    </row>
    <row r="3815" spans="8:14" x14ac:dyDescent="0.2">
      <c r="H3815" s="24"/>
      <c r="J3815" s="29"/>
      <c r="K3815" s="29"/>
      <c r="L3815" s="29"/>
      <c r="M3815" s="25"/>
      <c r="N3815" s="22"/>
    </row>
    <row r="3816" spans="8:14" x14ac:dyDescent="0.2">
      <c r="H3816" s="80"/>
      <c r="J3816" s="29"/>
      <c r="K3816" s="29"/>
      <c r="L3816" s="29"/>
      <c r="M3816" s="25"/>
      <c r="N3816" s="22"/>
    </row>
    <row r="3817" spans="8:14" x14ac:dyDescent="0.2">
      <c r="H3817" s="24"/>
      <c r="I3817" s="29"/>
      <c r="J3817" s="29"/>
      <c r="K3817" s="29"/>
      <c r="L3817" s="29"/>
      <c r="M3817" s="25"/>
      <c r="N3817" s="22"/>
    </row>
    <row r="3818" spans="8:14" x14ac:dyDescent="0.2">
      <c r="H3818" s="26"/>
      <c r="I3818" s="29"/>
      <c r="J3818" s="29"/>
      <c r="K3818" s="29"/>
      <c r="L3818" s="255"/>
      <c r="M3818" s="255"/>
      <c r="N3818" s="22"/>
    </row>
    <row r="3819" spans="8:14" x14ac:dyDescent="0.2">
      <c r="I3819" s="26"/>
      <c r="J3819" s="26"/>
      <c r="K3819" s="26"/>
      <c r="L3819" s="26"/>
      <c r="M3819" s="22"/>
      <c r="N3819" s="22"/>
    </row>
    <row r="3820" spans="8:14" x14ac:dyDescent="0.2">
      <c r="I3820" s="26"/>
      <c r="J3820" s="26"/>
      <c r="K3820" s="26"/>
      <c r="L3820" s="26"/>
      <c r="M3820" s="22"/>
      <c r="N3820" s="32"/>
    </row>
    <row r="3821" spans="8:14" x14ac:dyDescent="0.2">
      <c r="H3821" s="26"/>
      <c r="I3821" s="26"/>
      <c r="J3821" s="26"/>
      <c r="K3821" s="26"/>
      <c r="L3821" s="26"/>
      <c r="M3821" s="22"/>
      <c r="N3821" s="32"/>
    </row>
    <row r="3822" spans="8:14" x14ac:dyDescent="0.2">
      <c r="H3822" s="26"/>
      <c r="I3822" s="26"/>
      <c r="J3822" s="26"/>
      <c r="K3822" s="26"/>
      <c r="L3822" s="26"/>
      <c r="M3822" s="22"/>
      <c r="N3822" s="22"/>
    </row>
    <row r="3823" spans="8:14" x14ac:dyDescent="0.2">
      <c r="H3823" s="26"/>
      <c r="I3823" s="26"/>
      <c r="J3823" s="26"/>
      <c r="K3823" s="26"/>
      <c r="L3823" s="26"/>
      <c r="M3823" s="22"/>
      <c r="N3823" s="22"/>
    </row>
    <row r="3824" spans="8:14" x14ac:dyDescent="0.2">
      <c r="H3824" s="26"/>
      <c r="I3824" s="26"/>
      <c r="J3824" s="26"/>
      <c r="K3824" s="26"/>
      <c r="L3824" s="26"/>
      <c r="M3824" s="22"/>
      <c r="N3824" s="22"/>
    </row>
    <row r="3825" spans="8:14" x14ac:dyDescent="0.2">
      <c r="H3825" s="26"/>
      <c r="I3825" s="26"/>
      <c r="J3825" s="26"/>
      <c r="K3825" s="26"/>
      <c r="L3825" s="26"/>
      <c r="M3825" s="22"/>
      <c r="N3825" s="25"/>
    </row>
    <row r="3826" spans="8:14" x14ac:dyDescent="0.2">
      <c r="H3826" s="26"/>
      <c r="I3826" s="26"/>
      <c r="J3826" s="26"/>
      <c r="K3826" s="26"/>
      <c r="L3826" s="26"/>
      <c r="M3826" s="37"/>
      <c r="N3826" s="25"/>
    </row>
    <row r="3827" spans="8:14" x14ac:dyDescent="0.2">
      <c r="H3827" s="26"/>
      <c r="I3827" s="26"/>
      <c r="J3827" s="26"/>
      <c r="K3827" s="26"/>
      <c r="L3827" s="26"/>
      <c r="M3827" s="22"/>
      <c r="N3827" s="25"/>
    </row>
    <row r="3828" spans="8:14" x14ac:dyDescent="0.2">
      <c r="H3828" s="28"/>
      <c r="I3828" s="26"/>
      <c r="J3828" s="26"/>
      <c r="K3828" s="26"/>
      <c r="L3828" s="26"/>
      <c r="M3828" s="22"/>
      <c r="N3828" s="22"/>
    </row>
    <row r="3829" spans="8:14" x14ac:dyDescent="0.2">
      <c r="H3829" s="25"/>
      <c r="I3829" s="30"/>
      <c r="J3829" s="30"/>
      <c r="K3829" s="30"/>
      <c r="L3829" s="30"/>
      <c r="M3829" s="22"/>
      <c r="N3829" s="22"/>
    </row>
    <row r="3830" spans="8:14" x14ac:dyDescent="0.2">
      <c r="H3830" s="25"/>
      <c r="I3830" s="25"/>
      <c r="J3830" s="25"/>
      <c r="K3830" s="25"/>
      <c r="L3830" s="25"/>
      <c r="M3830" s="25"/>
      <c r="N3830" s="22"/>
    </row>
    <row r="3831" spans="8:14" x14ac:dyDescent="0.2">
      <c r="H3831" s="25"/>
      <c r="I3831" s="25"/>
      <c r="J3831" s="25"/>
      <c r="K3831" s="25"/>
      <c r="L3831" s="254"/>
      <c r="M3831" s="254"/>
    </row>
    <row r="3832" spans="8:14" x14ac:dyDescent="0.2">
      <c r="H3832" s="27"/>
      <c r="I3832" s="29"/>
      <c r="J3832" s="24"/>
      <c r="K3832" s="24"/>
      <c r="L3832" s="24"/>
      <c r="M3832" s="25"/>
    </row>
    <row r="3833" spans="8:14" x14ac:dyDescent="0.2">
      <c r="H3833" s="27"/>
      <c r="I3833" s="22"/>
      <c r="J3833" s="22"/>
      <c r="K3833" s="22"/>
      <c r="L3833" s="23"/>
      <c r="M3833" s="22"/>
    </row>
    <row r="3834" spans="8:14" x14ac:dyDescent="0.2">
      <c r="H3834" s="22"/>
      <c r="I3834" s="22"/>
      <c r="J3834" s="22"/>
      <c r="K3834" s="22"/>
      <c r="L3834" s="23"/>
      <c r="M3834" s="22"/>
    </row>
    <row r="3835" spans="8:14" x14ac:dyDescent="0.2">
      <c r="I3835" s="22"/>
      <c r="J3835" s="22"/>
      <c r="K3835" s="22"/>
      <c r="L3835" s="22"/>
      <c r="M3835" s="22"/>
    </row>
    <row r="3869" spans="2:2" ht="18.75" customHeight="1" x14ac:dyDescent="0.2">
      <c r="B3869" s="11" t="s">
        <v>61</v>
      </c>
    </row>
    <row r="3890" spans="2:9" x14ac:dyDescent="0.2">
      <c r="B3890" s="2" t="s">
        <v>188</v>
      </c>
      <c r="I3890" s="8" t="s">
        <v>337</v>
      </c>
    </row>
    <row r="3939" spans="2:13" x14ac:dyDescent="0.2">
      <c r="B3939" s="75" t="s">
        <v>392</v>
      </c>
    </row>
    <row r="3940" spans="2:13" x14ac:dyDescent="0.2">
      <c r="B3940" s="75"/>
    </row>
    <row r="3941" spans="2:13" x14ac:dyDescent="0.2">
      <c r="B3941" s="99" t="s">
        <v>1161</v>
      </c>
      <c r="C3941" s="17"/>
      <c r="D3941" s="17"/>
      <c r="E3941" s="17"/>
      <c r="F3941" s="17"/>
      <c r="G3941" s="17"/>
      <c r="H3941" s="2"/>
      <c r="I3941" s="2"/>
      <c r="J3941" s="2"/>
      <c r="K3941" s="2"/>
      <c r="L3941" s="2"/>
      <c r="M3941" s="1">
        <v>1</v>
      </c>
    </row>
    <row r="3942" spans="2:13" x14ac:dyDescent="0.2">
      <c r="B3942" s="99" t="s">
        <v>492</v>
      </c>
      <c r="C3942" s="17"/>
      <c r="D3942" s="17"/>
      <c r="E3942" s="17"/>
      <c r="F3942" s="17"/>
      <c r="G3942" s="17"/>
      <c r="H3942" s="2"/>
      <c r="I3942" s="2"/>
      <c r="J3942" s="2"/>
      <c r="K3942" s="2"/>
      <c r="L3942" s="2"/>
      <c r="M3942" s="1">
        <v>1</v>
      </c>
    </row>
    <row r="3943" spans="2:13" x14ac:dyDescent="0.2">
      <c r="B3943" s="99" t="s">
        <v>1171</v>
      </c>
      <c r="C3943" s="17"/>
      <c r="D3943" s="17"/>
      <c r="E3943" s="17"/>
      <c r="F3943" s="17"/>
      <c r="G3943" s="17"/>
      <c r="H3943" s="2"/>
      <c r="I3943" s="2"/>
      <c r="J3943" s="2"/>
      <c r="K3943" s="2"/>
      <c r="L3943" s="2"/>
    </row>
    <row r="3944" spans="2:13" x14ac:dyDescent="0.2">
      <c r="B3944" s="100" t="s">
        <v>1172</v>
      </c>
      <c r="C3944" s="17"/>
      <c r="D3944" s="17"/>
      <c r="E3944" s="17"/>
      <c r="F3944" s="17"/>
      <c r="G3944" s="17"/>
      <c r="H3944" s="2"/>
      <c r="I3944" s="2"/>
      <c r="J3944" s="2"/>
      <c r="K3944" s="2"/>
      <c r="L3944" s="2"/>
      <c r="M3944" s="1">
        <v>1</v>
      </c>
    </row>
    <row r="3945" spans="2:13" x14ac:dyDescent="0.2">
      <c r="B3945" s="100" t="s">
        <v>52</v>
      </c>
      <c r="C3945" s="17"/>
      <c r="D3945" s="17"/>
      <c r="E3945" s="17"/>
      <c r="F3945" s="17"/>
      <c r="G3945" s="17"/>
      <c r="H3945" s="2"/>
      <c r="I3945" s="2"/>
      <c r="J3945" s="2"/>
      <c r="K3945" s="2"/>
      <c r="L3945" s="2"/>
      <c r="M3945" s="1">
        <v>1</v>
      </c>
    </row>
    <row r="3946" spans="2:13" x14ac:dyDescent="0.2">
      <c r="B3946" s="99" t="s">
        <v>1162</v>
      </c>
      <c r="C3946" s="17"/>
      <c r="D3946" s="17"/>
      <c r="E3946" s="17"/>
      <c r="F3946" s="17"/>
      <c r="G3946" s="17"/>
      <c r="H3946" s="2"/>
      <c r="I3946" s="2"/>
      <c r="J3946" s="2"/>
      <c r="K3946" s="2"/>
      <c r="L3946" s="2"/>
      <c r="M3946" s="1">
        <v>1</v>
      </c>
    </row>
    <row r="3947" spans="2:13" x14ac:dyDescent="0.2">
      <c r="B3947" s="99" t="s">
        <v>1163</v>
      </c>
      <c r="C3947" s="17"/>
      <c r="D3947" s="17"/>
      <c r="E3947" s="17"/>
      <c r="F3947" s="17"/>
      <c r="G3947" s="17"/>
      <c r="H3947" s="2"/>
      <c r="I3947" s="2"/>
      <c r="J3947" s="2"/>
      <c r="K3947" s="2"/>
      <c r="L3947" s="2"/>
      <c r="M3947" s="1">
        <v>1</v>
      </c>
    </row>
    <row r="3948" spans="2:13" x14ac:dyDescent="0.2">
      <c r="B3948" s="99" t="s">
        <v>1173</v>
      </c>
      <c r="C3948" s="17"/>
      <c r="D3948" s="17"/>
      <c r="E3948" s="17"/>
      <c r="F3948" s="17"/>
      <c r="G3948" s="17"/>
      <c r="H3948" s="2"/>
      <c r="I3948" s="2"/>
      <c r="J3948" s="2"/>
      <c r="K3948" s="2"/>
      <c r="L3948" s="2"/>
    </row>
    <row r="3949" spans="2:13" x14ac:dyDescent="0.2">
      <c r="B3949" s="99" t="s">
        <v>1174</v>
      </c>
      <c r="C3949" s="17"/>
      <c r="D3949" s="17"/>
      <c r="E3949" s="17"/>
      <c r="F3949" s="17"/>
      <c r="G3949" s="17"/>
      <c r="H3949" s="2"/>
      <c r="I3949" s="2"/>
      <c r="J3949" s="2"/>
      <c r="K3949" s="2"/>
      <c r="L3949" s="2"/>
      <c r="M3949" s="1">
        <v>1</v>
      </c>
    </row>
    <row r="3950" spans="2:13" x14ac:dyDescent="0.2">
      <c r="B3950" s="99" t="s">
        <v>1164</v>
      </c>
      <c r="C3950" s="17"/>
      <c r="D3950" s="17"/>
      <c r="E3950" s="17"/>
      <c r="F3950" s="17"/>
      <c r="G3950" s="17"/>
      <c r="H3950" s="2"/>
      <c r="I3950" s="2"/>
      <c r="J3950" s="2"/>
      <c r="K3950" s="2"/>
      <c r="L3950" s="2"/>
      <c r="M3950" s="1">
        <v>1</v>
      </c>
    </row>
    <row r="3951" spans="2:13" x14ac:dyDescent="0.2">
      <c r="B3951" s="99" t="s">
        <v>1165</v>
      </c>
      <c r="C3951" s="17"/>
      <c r="D3951" s="17"/>
      <c r="E3951" s="17"/>
      <c r="F3951" s="17"/>
      <c r="G3951" s="17"/>
      <c r="H3951" s="2"/>
      <c r="I3951" s="2"/>
      <c r="J3951" s="2"/>
      <c r="K3951" s="2"/>
      <c r="L3951" s="2"/>
      <c r="M3951" s="1">
        <v>1</v>
      </c>
    </row>
    <row r="3952" spans="2:13" x14ac:dyDescent="0.2">
      <c r="B3952" s="99" t="s">
        <v>1166</v>
      </c>
      <c r="C3952" s="17"/>
      <c r="D3952" s="17"/>
      <c r="E3952" s="17"/>
      <c r="F3952" s="17"/>
      <c r="G3952" s="17"/>
      <c r="H3952" s="2"/>
      <c r="I3952" s="2"/>
      <c r="J3952" s="2"/>
      <c r="K3952" s="2"/>
      <c r="L3952" s="2"/>
      <c r="M3952" s="1">
        <v>1</v>
      </c>
    </row>
    <row r="3953" spans="2:13" x14ac:dyDescent="0.2">
      <c r="B3953" s="99" t="s">
        <v>1167</v>
      </c>
      <c r="C3953" s="17"/>
      <c r="D3953" s="17"/>
      <c r="E3953" s="17"/>
      <c r="F3953" s="17"/>
      <c r="G3953" s="17"/>
      <c r="H3953" s="2"/>
      <c r="I3953" s="2"/>
      <c r="J3953" s="2"/>
      <c r="K3953" s="2"/>
      <c r="L3953" s="2"/>
      <c r="M3953" s="1">
        <v>1</v>
      </c>
    </row>
    <row r="3954" spans="2:13" x14ac:dyDescent="0.2">
      <c r="B3954" s="99" t="s">
        <v>1175</v>
      </c>
      <c r="C3954" s="17"/>
      <c r="D3954" s="17"/>
      <c r="E3954" s="17"/>
      <c r="F3954" s="17"/>
      <c r="G3954" s="17"/>
      <c r="H3954" s="2"/>
      <c r="I3954" s="2"/>
      <c r="J3954" s="2"/>
      <c r="K3954" s="2"/>
      <c r="L3954" s="2"/>
    </row>
    <row r="3955" spans="2:13" x14ac:dyDescent="0.2">
      <c r="B3955" s="99" t="s">
        <v>1176</v>
      </c>
      <c r="C3955" s="17"/>
      <c r="D3955" s="17"/>
      <c r="E3955" s="17"/>
      <c r="F3955" s="17"/>
      <c r="G3955" s="17"/>
      <c r="H3955" s="2"/>
      <c r="I3955" s="2"/>
      <c r="J3955" s="2"/>
      <c r="K3955" s="2"/>
      <c r="L3955" s="2"/>
      <c r="M3955" s="1">
        <v>1</v>
      </c>
    </row>
    <row r="3956" spans="2:13" x14ac:dyDescent="0.2">
      <c r="B3956" s="99" t="s">
        <v>1168</v>
      </c>
      <c r="C3956" s="17"/>
      <c r="D3956" s="17"/>
      <c r="E3956" s="17"/>
      <c r="F3956" s="17"/>
      <c r="G3956" s="17"/>
      <c r="H3956" s="2"/>
      <c r="I3956" s="2"/>
      <c r="J3956" s="2"/>
      <c r="K3956" s="2"/>
      <c r="L3956" s="2"/>
      <c r="M3956" s="1">
        <v>1</v>
      </c>
    </row>
    <row r="3957" spans="2:13" x14ac:dyDescent="0.2">
      <c r="B3957" s="99" t="s">
        <v>664</v>
      </c>
      <c r="C3957" s="17"/>
      <c r="D3957" s="17"/>
      <c r="E3957" s="17"/>
      <c r="F3957" s="17"/>
      <c r="G3957" s="17"/>
      <c r="H3957" s="2"/>
      <c r="I3957" s="2"/>
      <c r="J3957" s="2"/>
      <c r="K3957" s="2"/>
      <c r="L3957" s="2"/>
      <c r="M3957" s="1">
        <v>1</v>
      </c>
    </row>
    <row r="3958" spans="2:13" x14ac:dyDescent="0.2">
      <c r="B3958" s="99" t="s">
        <v>1169</v>
      </c>
      <c r="C3958" s="17"/>
      <c r="D3958" s="17"/>
      <c r="E3958" s="17"/>
      <c r="F3958" s="17"/>
      <c r="G3958" s="17"/>
      <c r="H3958" s="2"/>
      <c r="I3958" s="2"/>
      <c r="J3958" s="2"/>
      <c r="K3958" s="2"/>
      <c r="L3958" s="2"/>
      <c r="M3958" s="1">
        <v>1</v>
      </c>
    </row>
    <row r="3959" spans="2:13" x14ac:dyDescent="0.2">
      <c r="B3959" s="99" t="s">
        <v>1170</v>
      </c>
      <c r="C3959" s="17"/>
      <c r="D3959" s="17"/>
      <c r="E3959" s="17"/>
      <c r="F3959" s="17"/>
      <c r="G3959" s="17"/>
      <c r="H3959" s="2"/>
      <c r="I3959" s="2"/>
      <c r="J3959" s="2"/>
      <c r="K3959" s="2"/>
      <c r="L3959" s="2"/>
      <c r="M3959" s="1">
        <v>1</v>
      </c>
    </row>
    <row r="3960" spans="2:13" x14ac:dyDescent="0.2">
      <c r="B3960" s="99" t="s">
        <v>1177</v>
      </c>
      <c r="C3960" s="17"/>
      <c r="D3960" s="17"/>
      <c r="E3960" s="17"/>
      <c r="F3960" s="17"/>
      <c r="G3960" s="17"/>
      <c r="H3960" s="2"/>
      <c r="I3960" s="2"/>
      <c r="J3960" s="2"/>
      <c r="K3960" s="2"/>
      <c r="L3960" s="2"/>
      <c r="M3960" s="1">
        <v>1</v>
      </c>
    </row>
    <row r="3961" spans="2:13" x14ac:dyDescent="0.2">
      <c r="B3961" s="225" t="s">
        <v>1160</v>
      </c>
      <c r="C3961" s="220"/>
      <c r="D3961" s="220"/>
      <c r="E3961" s="220"/>
      <c r="F3961" s="220"/>
      <c r="G3961" s="220"/>
      <c r="H3961" s="220"/>
      <c r="I3961" s="220"/>
      <c r="J3961" s="220"/>
      <c r="K3961" s="220"/>
      <c r="L3961" s="241">
        <v>17</v>
      </c>
      <c r="M3961" s="241"/>
    </row>
    <row r="3962" spans="2:13" x14ac:dyDescent="0.2">
      <c r="B3962" s="77"/>
      <c r="C3962" s="17"/>
      <c r="D3962" s="17"/>
      <c r="E3962" s="17"/>
      <c r="F3962" s="17"/>
      <c r="G3962" s="17"/>
      <c r="H3962" s="2"/>
      <c r="I3962" s="2"/>
      <c r="J3962" s="2"/>
      <c r="K3962" s="2"/>
      <c r="L3962" s="2"/>
    </row>
    <row r="3963" spans="2:13" x14ac:dyDescent="0.2">
      <c r="B3963" s="125" t="s">
        <v>404</v>
      </c>
      <c r="C3963" s="17"/>
      <c r="D3963" s="17"/>
      <c r="E3963" s="17"/>
      <c r="F3963" s="17"/>
      <c r="G3963" s="17"/>
      <c r="H3963" s="2"/>
      <c r="I3963" s="2"/>
      <c r="J3963" s="2"/>
      <c r="K3963" s="2"/>
      <c r="L3963" s="2"/>
    </row>
    <row r="3964" spans="2:13" x14ac:dyDescent="0.2">
      <c r="B3964" s="77"/>
      <c r="C3964" s="17"/>
      <c r="D3964" s="17"/>
      <c r="E3964" s="17"/>
      <c r="F3964" s="17"/>
      <c r="G3964" s="17"/>
      <c r="H3964" s="2"/>
      <c r="I3964" s="2"/>
      <c r="J3964" s="2"/>
      <c r="K3964" s="2"/>
      <c r="L3964" s="2"/>
    </row>
    <row r="3965" spans="2:13" x14ac:dyDescent="0.2">
      <c r="B3965" s="2"/>
      <c r="C3965" s="2"/>
      <c r="D3965" s="2"/>
      <c r="E3965" s="2"/>
      <c r="F3965" s="2"/>
      <c r="G3965" s="2"/>
      <c r="H3965" s="2"/>
      <c r="I3965" s="2"/>
      <c r="J3965" s="2"/>
      <c r="K3965" s="2"/>
      <c r="L3965" s="2"/>
    </row>
    <row r="3966" spans="2:13" x14ac:dyDescent="0.2">
      <c r="B3966" s="24"/>
    </row>
    <row r="3967" spans="2:13" x14ac:dyDescent="0.2">
      <c r="B3967" s="24"/>
    </row>
    <row r="3983" spans="8:13" x14ac:dyDescent="0.2">
      <c r="H3983" s="3"/>
    </row>
    <row r="3984" spans="8:13" x14ac:dyDescent="0.2">
      <c r="H3984" s="3"/>
      <c r="I3984" s="3"/>
      <c r="J3984" s="3"/>
      <c r="K3984" s="3"/>
      <c r="L3984" s="3"/>
      <c r="M3984" s="3"/>
    </row>
    <row r="3985" spans="8:13" x14ac:dyDescent="0.2">
      <c r="H3985" s="3"/>
      <c r="I3985" s="3"/>
      <c r="J3985" s="3"/>
      <c r="K3985" s="3"/>
      <c r="L3985" s="3"/>
      <c r="M3985" s="3"/>
    </row>
    <row r="3986" spans="8:13" x14ac:dyDescent="0.2">
      <c r="H3986" s="3"/>
      <c r="I3986" s="3"/>
      <c r="J3986" s="3"/>
      <c r="K3986" s="3"/>
      <c r="L3986" s="3"/>
      <c r="M3986" s="3"/>
    </row>
    <row r="3987" spans="8:13" x14ac:dyDescent="0.2">
      <c r="H3987" s="3"/>
      <c r="I3987" s="3"/>
      <c r="J3987" s="3"/>
      <c r="K3987" s="3"/>
      <c r="L3987" s="3"/>
      <c r="M3987" s="3"/>
    </row>
    <row r="3988" spans="8:13" x14ac:dyDescent="0.2">
      <c r="H3988" s="3"/>
      <c r="I3988" s="3"/>
      <c r="J3988" s="3"/>
      <c r="K3988" s="3"/>
      <c r="L3988" s="3"/>
      <c r="M3988" s="3"/>
    </row>
    <row r="3989" spans="8:13" x14ac:dyDescent="0.2">
      <c r="H3989" s="3"/>
      <c r="I3989" s="3"/>
      <c r="J3989" s="3"/>
      <c r="K3989" s="3"/>
      <c r="L3989" s="3"/>
      <c r="M3989" s="3"/>
    </row>
    <row r="3990" spans="8:13" x14ac:dyDescent="0.2">
      <c r="H3990" s="3"/>
      <c r="I3990" s="3"/>
      <c r="J3990" s="3"/>
      <c r="K3990" s="3"/>
      <c r="L3990" s="3"/>
      <c r="M3990" s="3"/>
    </row>
    <row r="3991" spans="8:13" x14ac:dyDescent="0.2">
      <c r="H3991" s="3"/>
      <c r="I3991" s="3"/>
      <c r="J3991" s="3"/>
      <c r="K3991" s="3"/>
      <c r="L3991" s="3"/>
      <c r="M3991" s="3"/>
    </row>
    <row r="3992" spans="8:13" x14ac:dyDescent="0.2">
      <c r="H3992" s="3"/>
      <c r="I3992" s="3"/>
      <c r="J3992" s="3"/>
      <c r="K3992" s="3"/>
      <c r="L3992" s="3"/>
      <c r="M3992" s="3"/>
    </row>
    <row r="3993" spans="8:13" x14ac:dyDescent="0.2">
      <c r="H3993" s="3"/>
      <c r="I3993" s="3"/>
      <c r="J3993" s="3"/>
      <c r="K3993" s="3"/>
      <c r="L3993" s="3"/>
      <c r="M3993" s="3"/>
    </row>
    <row r="3994" spans="8:13" x14ac:dyDescent="0.2">
      <c r="H3994" s="3"/>
      <c r="I3994" s="3"/>
      <c r="J3994" s="3"/>
      <c r="K3994" s="3"/>
      <c r="L3994" s="3"/>
      <c r="M3994" s="3"/>
    </row>
    <row r="3995" spans="8:13" x14ac:dyDescent="0.2">
      <c r="H3995" s="3"/>
      <c r="I3995" s="3"/>
      <c r="J3995" s="3"/>
      <c r="K3995" s="3"/>
      <c r="L3995" s="3"/>
      <c r="M3995" s="3"/>
    </row>
    <row r="3996" spans="8:13" x14ac:dyDescent="0.2">
      <c r="H3996" s="3"/>
      <c r="I3996" s="3"/>
      <c r="J3996" s="3"/>
      <c r="K3996" s="3"/>
      <c r="L3996" s="3"/>
      <c r="M3996" s="3"/>
    </row>
    <row r="3997" spans="8:13" x14ac:dyDescent="0.2">
      <c r="H3997" s="3"/>
      <c r="I3997" s="3"/>
      <c r="J3997" s="3"/>
      <c r="K3997" s="3"/>
      <c r="L3997" s="3"/>
      <c r="M3997" s="3"/>
    </row>
    <row r="3998" spans="8:13" x14ac:dyDescent="0.2">
      <c r="H3998" s="3"/>
      <c r="I3998" s="3"/>
      <c r="J3998" s="3"/>
      <c r="K3998" s="3"/>
      <c r="L3998" s="3"/>
      <c r="M3998" s="3"/>
    </row>
    <row r="3999" spans="8:13" x14ac:dyDescent="0.2">
      <c r="H3999" s="3"/>
      <c r="I3999" s="3"/>
      <c r="J3999" s="3"/>
      <c r="K3999" s="3"/>
      <c r="L3999" s="253"/>
      <c r="M3999" s="253"/>
    </row>
    <row r="4000" spans="8:13" x14ac:dyDescent="0.2">
      <c r="I4000" s="3"/>
      <c r="J4000" s="3"/>
      <c r="K4000" s="3"/>
      <c r="L4000" s="3"/>
      <c r="M4000" s="3"/>
    </row>
  </sheetData>
  <protectedRanges>
    <protectedRange sqref="B693" name="入力範囲_1_1_1_14"/>
    <protectedRange sqref="B692" name="入力範囲_1_1_1_16"/>
    <protectedRange sqref="B695" name="入力範囲_1_1_1_3_1_26"/>
    <protectedRange sqref="B694" name="入力範囲_1_1_1_3_1_27"/>
    <protectedRange sqref="B1444" name="入力範囲_1_1_1_12_1_1"/>
    <protectedRange sqref="G1409:G1410" name="入力範囲_1_1_1_3_2"/>
    <protectedRange sqref="H1172" name="入力範囲_1_1_1_52"/>
    <protectedRange sqref="H1171" name="入力範囲_1_1_1_53"/>
    <protectedRange sqref="H1161" name="入力範囲_1_1_1_54"/>
    <protectedRange sqref="H1162" name="入力範囲_1_1_1_55"/>
    <protectedRange sqref="H1168" name="入力範囲_1_1_1_56"/>
    <protectedRange sqref="H1170" name="入力範囲_1_1_1_57"/>
    <protectedRange sqref="H1158" name="入力範囲_1_1_1_58"/>
    <protectedRange sqref="H1166" name="入力範囲_1_1_1_59"/>
    <protectedRange sqref="H1165" name="入力範囲_1_1_1_3_1_60"/>
    <protectedRange sqref="H1164" name="入力範囲_1_1_1_3_1_61"/>
    <protectedRange sqref="H1163" name="入力範囲_1_1_1_3_1_63"/>
    <protectedRange sqref="H1174" name="入力範囲_1_1_1_3_1_64"/>
    <protectedRange sqref="H2514 H2516:H2517 B2503:B2504 B2509 B2511" name="入力範囲_1_1_1_99"/>
    <protectedRange sqref="H2518:H2521 B2506:B2508 B2510" name="入力範囲_1_1_1_3_1_99"/>
  </protectedRanges>
  <mergeCells count="26">
    <mergeCell ref="L3777:M3777"/>
    <mergeCell ref="L3961:M3961"/>
    <mergeCell ref="L1610:M1610"/>
    <mergeCell ref="H2123:J2123"/>
    <mergeCell ref="L3999:M3999"/>
    <mergeCell ref="L2268:M2268"/>
    <mergeCell ref="L2455:M2455"/>
    <mergeCell ref="L2523:M2523"/>
    <mergeCell ref="H2278:J2278"/>
    <mergeCell ref="H2125:J2125"/>
    <mergeCell ref="H2288:J2288"/>
    <mergeCell ref="I3468:K3468"/>
    <mergeCell ref="L3831:M3831"/>
    <mergeCell ref="L3818:M3818"/>
    <mergeCell ref="L3623:M3623"/>
    <mergeCell ref="L2613:M2613"/>
    <mergeCell ref="L3597:M3597"/>
    <mergeCell ref="L1176:M1176"/>
    <mergeCell ref="L1259:M1259"/>
    <mergeCell ref="L1440:M1440"/>
    <mergeCell ref="B1:M1"/>
    <mergeCell ref="F244:I244"/>
    <mergeCell ref="H534:I534"/>
    <mergeCell ref="H785:J785"/>
    <mergeCell ref="L1003:M1003"/>
    <mergeCell ref="L1004:M1004"/>
  </mergeCells>
  <phoneticPr fontId="5"/>
  <conditionalFormatting sqref="B691:B695">
    <cfRule type="expression" dxfId="13" priority="5" stopIfTrue="1">
      <formula>AND(E$10&lt;&gt;"",LEN(B691)-LEN(SUBSTITUTE(B691,",",""))+1&gt;E$10)</formula>
    </cfRule>
    <cfRule type="expression" dxfId="12" priority="6" stopIfTrue="1">
      <formula>AND(E$8&lt;&gt;"",COUNTIF(OFFSET(B691,,E$8-COLUMN(B691)),E$9)+COUNTIF(OFFSET(B691,,E$8-COLUMN(B691)),E$9&amp;",*")+COUNTIF(OFFSET(B691,,E$8-COLUMN(B691)),"*,"&amp;E$9)+COUNTIF(OFFSET(B691,,E$8-COLUMN(B691)),"*,"&amp;E$9&amp;",*")&lt;1)</formula>
    </cfRule>
  </conditionalFormatting>
  <conditionalFormatting sqref="G1007">
    <cfRule type="expression" dxfId="11" priority="11" stopIfTrue="1">
      <formula>AND(G$10&lt;&gt;"",LEN(G1007)-LEN(SUBSTITUTE(G1007,",",""))+1&gt;G$10)</formula>
    </cfRule>
    <cfRule type="expression" dxfId="10" priority="12" stopIfTrue="1">
      <formula>AND(G$8&lt;&gt;"",COUNTIF(OFFSET(G1007,,G$8-COLUMN(G1007)),G$9)+COUNTIF(OFFSET(G1007,,G$8-COLUMN(G1007)),G$9&amp;",*")+COUNTIF(OFFSET(G1007,,G$8-COLUMN(G1007)),"*,"&amp;G$9)+COUNTIF(OFFSET(G1007,,G$8-COLUMN(G1007)),"*,"&amp;G$9&amp;",*")&lt;1)</formula>
    </cfRule>
  </conditionalFormatting>
  <conditionalFormatting sqref="H1158 H1174 H1161:H1166 H1168 H1170:H1172">
    <cfRule type="expression" dxfId="9" priority="13" stopIfTrue="1">
      <formula>AND(D$10&lt;&gt;"",LEN(H1158)-LEN(SUBSTITUTE(H1158,",",""))+1&gt;D$10)</formula>
    </cfRule>
    <cfRule type="expression" dxfId="8" priority="14" stopIfTrue="1">
      <formula>AND(D$8&lt;&gt;"",COUNTIF(OFFSET(H1158,,D$8-COLUMN(H1158)),D$9)+COUNTIF(OFFSET(H1158,,D$8-COLUMN(H1158)),D$9&amp;",*")+COUNTIF(OFFSET(H1158,,D$8-COLUMN(H1158)),"*,"&amp;D$9)+COUNTIF(OFFSET(H1158,,D$8-COLUMN(H1158)),"*,"&amp;D$9&amp;",*")&lt;1)</formula>
    </cfRule>
  </conditionalFormatting>
  <conditionalFormatting sqref="H2514 H2516:H2521">
    <cfRule type="expression" dxfId="7" priority="15" stopIfTrue="1">
      <formula>AND(E$9&lt;&gt;"",LEN(H2514)-LEN(SUBSTITUTE(H2514,",",""))+1&gt;E$9)</formula>
    </cfRule>
    <cfRule type="expression" dxfId="6" priority="16" stopIfTrue="1">
      <formula>AND(E$7&lt;&gt;"",COUNTIF(OFFSET(H2514,,E$7-COLUMN(H2514)),E$8)+COUNTIF(OFFSET(H2514,,E$7-COLUMN(H2514)),E$8&amp;",*")+COUNTIF(OFFSET(H2514,,E$7-COLUMN(H2514)),"*,"&amp;E$8)+COUNTIF(OFFSET(H2514,,E$7-COLUMN(H2514)),"*,"&amp;E$8&amp;",*")&lt;1)</formula>
    </cfRule>
  </conditionalFormatting>
  <conditionalFormatting sqref="B2509">
    <cfRule type="expression" dxfId="5" priority="17" stopIfTrue="1">
      <formula>AND(A$10&lt;&gt;"",LEN(B2509)-LEN(SUBSTITUTE(B2509,",",""))+1&gt;A$10)</formula>
    </cfRule>
    <cfRule type="expression" dxfId="4" priority="18" stopIfTrue="1">
      <formula>AND(A$8&lt;&gt;"",COUNTIF(OFFSET(B2509,,A$8-COLUMN(B2509)),A$9)+COUNTIF(OFFSET(B2509,,A$8-COLUMN(B2509)),A$9&amp;",*")+COUNTIF(OFFSET(B2509,,A$8-COLUMN(B2509)),"*,"&amp;A$9)+COUNTIF(OFFSET(B2509,,A$8-COLUMN(B2509)),"*,"&amp;A$9&amp;",*")&lt;1)</formula>
    </cfRule>
  </conditionalFormatting>
  <conditionalFormatting sqref="B2506:B2508 B2510:B2511 B2503:B2504">
    <cfRule type="expression" dxfId="3" priority="53" stopIfTrue="1">
      <formula>AND(XCR$10&lt;&gt;"",LEN(B2503)-LEN(SUBSTITUTE(B2503,",",""))+1&gt;XCR$10)</formula>
    </cfRule>
    <cfRule type="expression" dxfId="2" priority="54" stopIfTrue="1">
      <formula>AND(XCR$8&lt;&gt;"",COUNTIF(OFFSET(B2503,,XCR$8-COLUMN(B2503)),XCR$9)+COUNTIF(OFFSET(B2503,,XCR$8-COLUMN(B2503)),XCR$9&amp;",*")+COUNTIF(OFFSET(B2503,,XCR$8-COLUMN(B2503)),"*,"&amp;XCR$9)+COUNTIF(OFFSET(B2503,,XCR$8-COLUMN(B2503)),"*,"&amp;XCR$9&amp;",*")&lt;1)</formula>
    </cfRule>
  </conditionalFormatting>
  <conditionalFormatting sqref="B1444 G1409:G1410">
    <cfRule type="expression" dxfId="1" priority="3" stopIfTrue="1">
      <formula>AND(C$10&lt;&gt;"",LEN(B1409)-LEN(SUBSTITUTE(B1409,",",""))+1&gt;C$10)</formula>
    </cfRule>
    <cfRule type="expression" dxfId="0" priority="4" stopIfTrue="1">
      <formula>AND(C$8&lt;&gt;"",COUNTIF(OFFSET(B1409,,C$8-COLUMN(B1409)),C$9)+COUNTIF(OFFSET(B1409,,C$8-COLUMN(B1409)),C$9&amp;",*")+COUNTIF(OFFSET(B1409,,C$8-COLUMN(B1409)),"*,"&amp;C$9)+COUNTIF(OFFSET(B1409,,C$8-COLUMN(B1409)),"*,"&amp;C$9&amp;",*")&lt;1)</formula>
    </cfRule>
  </conditionalFormatting>
  <pageMargins left="0.78740157480314965" right="0.78740157480314965" top="0.59055118110236227" bottom="0.59055118110236227" header="0.39370078740157483" footer="0.39370078740157483"/>
  <pageSetup paperSize="9" scale="97" firstPageNumber="58" orientation="portrait" useFirstPageNumber="1" r:id="rId1"/>
  <headerFooter alignWithMargins="0">
    <oddFooter>&amp;C&amp;P</oddFooter>
  </headerFooter>
  <rowBreaks count="66" manualBreakCount="66">
    <brk id="68" max="13" man="1"/>
    <brk id="136" max="13" man="1"/>
    <brk id="204" max="13" man="1"/>
    <brk id="218" max="13" man="1"/>
    <brk id="287" max="13" man="1"/>
    <brk id="311" max="13" man="1"/>
    <brk id="372" max="13" man="1"/>
    <brk id="441" max="13" man="1"/>
    <brk id="509" max="13" man="1"/>
    <brk id="578" max="13" man="1"/>
    <brk id="599" max="13" man="1"/>
    <brk id="630" max="13" man="1"/>
    <brk id="698" max="13" man="1"/>
    <brk id="767" max="13" man="1"/>
    <brk id="827" max="13" man="1"/>
    <brk id="896" max="13" man="1"/>
    <brk id="963" max="13" man="1"/>
    <brk id="1032" max="13" man="1"/>
    <brk id="1101" max="13" man="1"/>
    <brk id="1136" max="13" man="1"/>
    <brk id="1205" max="13" man="1"/>
    <brk id="1274" max="13" man="1"/>
    <brk id="1340" max="13" man="1"/>
    <brk id="1409" max="13" man="1"/>
    <brk id="1445" max="13" man="1"/>
    <brk id="1513" max="13" man="1"/>
    <brk id="1569" max="13" man="1"/>
    <brk id="1635" max="13" man="1"/>
    <brk id="1704" max="13" man="1"/>
    <brk id="1769" max="13" man="1"/>
    <brk id="1835" max="13" man="1"/>
    <brk id="1904" max="13" man="1"/>
    <brk id="1972" max="13" man="1"/>
    <brk id="2030" max="13" man="1"/>
    <brk id="2061" max="13" man="1"/>
    <brk id="2107" max="13" man="1"/>
    <brk id="2166" max="13" man="1"/>
    <brk id="2210" max="13" man="1"/>
    <brk id="2260" max="13" man="1"/>
    <brk id="2320" max="13" man="1"/>
    <brk id="2383" max="13" man="1"/>
    <brk id="2444" max="13" man="1"/>
    <brk id="2513" max="13" man="1"/>
    <brk id="2575" max="13" man="1"/>
    <brk id="2602" max="13" man="1"/>
    <brk id="2671" max="13" man="1"/>
    <brk id="2718" max="13" man="1"/>
    <brk id="2787" max="13" man="1"/>
    <brk id="2856" max="13" man="1"/>
    <brk id="2924" max="13" man="1"/>
    <brk id="2993" max="13" man="1"/>
    <brk id="3062" max="13" man="1"/>
    <brk id="3131" max="13" man="1"/>
    <brk id="3199" max="13" man="1"/>
    <brk id="3268" max="13" man="1"/>
    <brk id="3337" max="13" man="1"/>
    <brk id="3406" max="13" man="1"/>
    <brk id="3444" max="13" man="1"/>
    <brk id="3513" max="13" man="1"/>
    <brk id="3548" max="13" man="1"/>
    <brk id="3617" max="13" man="1"/>
    <brk id="3669" max="13" man="1"/>
    <brk id="3732" max="13" man="1"/>
    <brk id="3802" max="13" man="1"/>
    <brk id="3868" max="13" man="1"/>
    <brk id="3937"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P802"/>
  <sheetViews>
    <sheetView topLeftCell="A101" zoomScale="85" zoomScaleNormal="85" workbookViewId="0">
      <selection activeCell="B112" sqref="B112"/>
    </sheetView>
  </sheetViews>
  <sheetFormatPr defaultRowHeight="10.75" x14ac:dyDescent="0.2"/>
  <cols>
    <col min="1" max="1" width="1.81640625" customWidth="1"/>
    <col min="2" max="2" width="10" style="21" customWidth="1"/>
    <col min="3" max="36" width="10" customWidth="1"/>
  </cols>
  <sheetData>
    <row r="1" spans="2:15" x14ac:dyDescent="0.2">
      <c r="B1" s="21" t="s">
        <v>7</v>
      </c>
      <c r="I1" s="57" t="s">
        <v>479</v>
      </c>
      <c r="J1" t="s">
        <v>521</v>
      </c>
    </row>
    <row r="2" spans="2:15" x14ac:dyDescent="0.2">
      <c r="B2" s="21" t="s">
        <v>463</v>
      </c>
      <c r="I2" s="147" t="s">
        <v>522</v>
      </c>
      <c r="J2" t="s">
        <v>523</v>
      </c>
    </row>
    <row r="3" spans="2:15" x14ac:dyDescent="0.2">
      <c r="B3" s="148"/>
      <c r="C3" s="154" t="s">
        <v>157</v>
      </c>
      <c r="D3" s="154" t="s">
        <v>159</v>
      </c>
      <c r="E3" s="159" t="s">
        <v>524</v>
      </c>
      <c r="F3" s="159" t="s">
        <v>162</v>
      </c>
      <c r="G3" s="159" t="s">
        <v>1178</v>
      </c>
    </row>
    <row r="4" spans="2:15" x14ac:dyDescent="0.2">
      <c r="B4" s="149" t="s">
        <v>169</v>
      </c>
      <c r="C4" s="60">
        <v>19.832985386221296</v>
      </c>
      <c r="D4" s="60">
        <v>80.167014613778704</v>
      </c>
      <c r="E4" s="60" t="s">
        <v>525</v>
      </c>
      <c r="F4" s="60" t="s">
        <v>525</v>
      </c>
      <c r="G4" s="60" t="s">
        <v>525</v>
      </c>
    </row>
    <row r="5" spans="2:15" x14ac:dyDescent="0.2">
      <c r="B5" s="149" t="s">
        <v>168</v>
      </c>
      <c r="C5" s="158">
        <v>18.237704918032787</v>
      </c>
      <c r="D5" s="158">
        <v>81.762295081967224</v>
      </c>
      <c r="E5" s="158">
        <v>0</v>
      </c>
      <c r="F5" s="158">
        <v>0</v>
      </c>
      <c r="G5" s="158">
        <v>0</v>
      </c>
      <c r="H5" s="88"/>
      <c r="I5" s="5"/>
    </row>
    <row r="6" spans="2:15" x14ac:dyDescent="0.2">
      <c r="B6" s="176"/>
      <c r="C6" s="176"/>
      <c r="D6" s="176"/>
      <c r="E6" s="176"/>
      <c r="G6" s="88"/>
      <c r="H6" s="88"/>
      <c r="I6" s="5"/>
    </row>
    <row r="8" spans="2:15" s="21" customFormat="1" x14ac:dyDescent="0.2">
      <c r="B8" s="21" t="s">
        <v>464</v>
      </c>
      <c r="C8"/>
      <c r="D8"/>
      <c r="O8"/>
    </row>
    <row r="9" spans="2:15" x14ac:dyDescent="0.2">
      <c r="B9" s="62"/>
      <c r="C9" s="62" t="s">
        <v>168</v>
      </c>
      <c r="D9" s="62" t="s">
        <v>169</v>
      </c>
    </row>
    <row r="10" spans="2:15" x14ac:dyDescent="0.2">
      <c r="B10" s="62" t="s">
        <v>163</v>
      </c>
      <c r="C10" s="160">
        <v>0</v>
      </c>
      <c r="D10" s="55">
        <v>0</v>
      </c>
    </row>
    <row r="11" spans="2:15" x14ac:dyDescent="0.2">
      <c r="B11" s="62" t="s">
        <v>164</v>
      </c>
      <c r="C11" s="160">
        <v>11.885245901639344</v>
      </c>
      <c r="D11" s="55">
        <v>13.569937369519833</v>
      </c>
    </row>
    <row r="12" spans="2:15" x14ac:dyDescent="0.2">
      <c r="B12" s="62" t="s">
        <v>165</v>
      </c>
      <c r="C12" s="160">
        <v>65.778688524590166</v>
      </c>
      <c r="D12" s="55">
        <v>67.223382045929014</v>
      </c>
    </row>
    <row r="13" spans="2:15" x14ac:dyDescent="0.2">
      <c r="B13" s="62" t="s">
        <v>166</v>
      </c>
      <c r="C13" s="160">
        <v>21.721311475409834</v>
      </c>
      <c r="D13" s="55">
        <v>18.789144050104383</v>
      </c>
    </row>
    <row r="14" spans="2:15" x14ac:dyDescent="0.2">
      <c r="B14" s="62" t="s">
        <v>167</v>
      </c>
      <c r="C14" s="160">
        <v>0.61475409836065575</v>
      </c>
      <c r="D14" s="55">
        <v>0.41753653444676408</v>
      </c>
    </row>
    <row r="15" spans="2:15" x14ac:dyDescent="0.2">
      <c r="B15" s="62" t="s">
        <v>162</v>
      </c>
      <c r="C15" s="160">
        <v>0</v>
      </c>
      <c r="D15" s="55">
        <v>0</v>
      </c>
    </row>
    <row r="16" spans="2:15" x14ac:dyDescent="0.2">
      <c r="B16" s="62" t="s">
        <v>1179</v>
      </c>
      <c r="C16" s="160">
        <v>0</v>
      </c>
      <c r="D16" s="55" t="s">
        <v>525</v>
      </c>
    </row>
    <row r="17" spans="2:24" s="21" customFormat="1" x14ac:dyDescent="0.2"/>
    <row r="18" spans="2:24" s="21" customFormat="1" x14ac:dyDescent="0.2">
      <c r="B18" s="21" t="s">
        <v>465</v>
      </c>
      <c r="C18"/>
      <c r="D18"/>
      <c r="E18"/>
      <c r="F18"/>
      <c r="G18"/>
    </row>
    <row r="19" spans="2:24" x14ac:dyDescent="0.2">
      <c r="B19" s="148"/>
      <c r="C19" s="155" t="s">
        <v>169</v>
      </c>
      <c r="D19" s="155" t="s">
        <v>168</v>
      </c>
      <c r="E19" s="155" t="s">
        <v>170</v>
      </c>
      <c r="F19" s="21" t="s">
        <v>356</v>
      </c>
      <c r="G19" s="21" t="s">
        <v>357</v>
      </c>
    </row>
    <row r="20" spans="2:24" ht="11.6" x14ac:dyDescent="0.2">
      <c r="B20" s="150" t="s">
        <v>487</v>
      </c>
      <c r="C20" s="60">
        <v>30.062630480167016</v>
      </c>
      <c r="D20" s="158">
        <v>34.221311475409841</v>
      </c>
      <c r="E20" s="82">
        <f>G20/$G$26*100</f>
        <v>34</v>
      </c>
      <c r="F20" s="61">
        <v>17</v>
      </c>
      <c r="G20" s="61">
        <f>F20*10</f>
        <v>170</v>
      </c>
    </row>
    <row r="21" spans="2:24" ht="11.6" x14ac:dyDescent="0.2">
      <c r="B21" s="149" t="s">
        <v>153</v>
      </c>
      <c r="C21" s="60">
        <v>41.544885177453025</v>
      </c>
      <c r="D21" s="158">
        <v>38.319672131147541</v>
      </c>
      <c r="E21" s="82">
        <f>G21/$G$26*100</f>
        <v>38</v>
      </c>
      <c r="F21" s="61">
        <v>19</v>
      </c>
      <c r="G21" s="61">
        <f>F21*10</f>
        <v>190</v>
      </c>
    </row>
    <row r="22" spans="2:24" ht="11.6" x14ac:dyDescent="0.2">
      <c r="B22" s="149" t="s">
        <v>155</v>
      </c>
      <c r="C22" s="60">
        <v>15.448851774530272</v>
      </c>
      <c r="D22" s="158">
        <v>17.827868852459016</v>
      </c>
      <c r="E22" s="82">
        <f>G22/$G$26*100</f>
        <v>18</v>
      </c>
      <c r="F22" s="61">
        <v>9</v>
      </c>
      <c r="G22" s="61">
        <f>F22*10</f>
        <v>90</v>
      </c>
    </row>
    <row r="23" spans="2:24" ht="11.6" x14ac:dyDescent="0.2">
      <c r="B23" s="149" t="s">
        <v>154</v>
      </c>
      <c r="C23" s="60">
        <v>12.734864300626304</v>
      </c>
      <c r="D23" s="158">
        <v>9.6311475409836067</v>
      </c>
      <c r="E23" s="82">
        <f>G23/$G$26*100</f>
        <v>10</v>
      </c>
      <c r="F23" s="61">
        <v>5</v>
      </c>
      <c r="G23" s="61">
        <f>F23*10</f>
        <v>50</v>
      </c>
    </row>
    <row r="24" spans="2:24" ht="11.6" x14ac:dyDescent="0.2">
      <c r="B24" s="149" t="s">
        <v>162</v>
      </c>
      <c r="C24" s="60">
        <v>0.20876826722338204</v>
      </c>
      <c r="D24" s="158">
        <v>0</v>
      </c>
      <c r="E24" s="82">
        <v>0</v>
      </c>
      <c r="F24" s="61"/>
      <c r="G24" s="61"/>
    </row>
    <row r="25" spans="2:24" ht="11.6" x14ac:dyDescent="0.2">
      <c r="B25" s="149" t="s">
        <v>1179</v>
      </c>
      <c r="C25" s="60" t="s">
        <v>525</v>
      </c>
      <c r="D25" s="158">
        <v>0</v>
      </c>
      <c r="E25" s="82">
        <v>0</v>
      </c>
      <c r="F25" s="61"/>
      <c r="G25" s="61"/>
    </row>
    <row r="26" spans="2:24" x14ac:dyDescent="0.2">
      <c r="E26" s="61">
        <f>SUM(E20:E23)</f>
        <v>100</v>
      </c>
      <c r="F26" s="61">
        <f>SUM(F20:F23)</f>
        <v>50</v>
      </c>
      <c r="G26" s="61">
        <f>SUM(G20:G23)</f>
        <v>500</v>
      </c>
      <c r="S26" s="87"/>
      <c r="T26" s="87"/>
      <c r="U26" s="87"/>
      <c r="V26" s="87"/>
      <c r="W26" s="87"/>
    </row>
    <row r="27" spans="2:24" x14ac:dyDescent="0.2">
      <c r="B27" s="21" t="s">
        <v>183</v>
      </c>
      <c r="L27" s="87"/>
      <c r="M27" s="87"/>
      <c r="N27" s="87"/>
      <c r="O27" s="87"/>
      <c r="P27" s="87"/>
      <c r="S27" s="87"/>
      <c r="T27" s="87"/>
      <c r="U27" s="87"/>
      <c r="V27" s="87"/>
      <c r="W27" s="87"/>
    </row>
    <row r="28" spans="2:24" x14ac:dyDescent="0.2">
      <c r="B28" s="21" t="s">
        <v>466</v>
      </c>
      <c r="I28" t="s">
        <v>390</v>
      </c>
      <c r="L28" s="87"/>
      <c r="M28" s="87"/>
      <c r="N28" s="87"/>
      <c r="O28" s="87"/>
      <c r="P28" s="87"/>
      <c r="S28" s="87"/>
      <c r="T28" s="87"/>
      <c r="U28" s="87"/>
      <c r="V28" s="87"/>
      <c r="W28" s="87"/>
    </row>
    <row r="29" spans="2:24" s="21" customFormat="1" x14ac:dyDescent="0.2">
      <c r="B29" s="62"/>
      <c r="C29" s="62" t="s">
        <v>161</v>
      </c>
      <c r="D29" s="62" t="s">
        <v>373</v>
      </c>
      <c r="E29" s="62" t="s">
        <v>159</v>
      </c>
      <c r="F29" s="62" t="s">
        <v>172</v>
      </c>
      <c r="G29" s="148" t="s">
        <v>169</v>
      </c>
      <c r="I29" s="62"/>
      <c r="J29" s="62" t="s">
        <v>168</v>
      </c>
      <c r="K29" s="148" t="s">
        <v>169</v>
      </c>
      <c r="M29" s="87"/>
      <c r="N29" s="87"/>
      <c r="O29" s="87"/>
      <c r="P29" s="87"/>
      <c r="Q29" s="87"/>
      <c r="T29" s="87"/>
      <c r="U29" s="4"/>
      <c r="V29" s="4"/>
      <c r="W29" s="87"/>
      <c r="X29" s="87"/>
    </row>
    <row r="30" spans="2:24" x14ac:dyDescent="0.2">
      <c r="B30" s="62" t="s">
        <v>176</v>
      </c>
      <c r="C30" s="160">
        <v>86.885245901639337</v>
      </c>
      <c r="D30" s="160">
        <v>92.134831460674164</v>
      </c>
      <c r="E30" s="160">
        <v>85.714285714285708</v>
      </c>
      <c r="F30" s="160">
        <v>0</v>
      </c>
      <c r="G30" s="55">
        <v>84.133611691022963</v>
      </c>
      <c r="I30" s="54" t="s">
        <v>173</v>
      </c>
      <c r="J30" s="161">
        <v>25.409836065573771</v>
      </c>
      <c r="K30" s="73">
        <v>20.876826722338205</v>
      </c>
      <c r="L30" s="5"/>
      <c r="M30" s="4"/>
      <c r="N30" s="83"/>
      <c r="O30" s="83"/>
      <c r="P30" s="83"/>
      <c r="Q30" s="83"/>
      <c r="R30" s="88"/>
      <c r="S30" s="5"/>
      <c r="T30" s="87"/>
      <c r="U30" s="4"/>
      <c r="V30" s="137"/>
      <c r="W30" s="136"/>
      <c r="X30" s="87"/>
    </row>
    <row r="31" spans="2:24" x14ac:dyDescent="0.2">
      <c r="B31" s="62" t="s">
        <v>177</v>
      </c>
      <c r="C31" s="160">
        <v>98.97540983606558</v>
      </c>
      <c r="D31" s="160">
        <v>98.876404494382015</v>
      </c>
      <c r="E31" s="160">
        <v>98.997493734335833</v>
      </c>
      <c r="F31" s="160">
        <v>0</v>
      </c>
      <c r="G31" s="55">
        <v>99.164926931106478</v>
      </c>
      <c r="I31" s="54" t="s">
        <v>174</v>
      </c>
      <c r="J31" s="161">
        <v>43.032786885245898</v>
      </c>
      <c r="K31" s="73">
        <v>51.98329853862213</v>
      </c>
      <c r="L31" s="88"/>
      <c r="M31" s="4"/>
      <c r="N31" s="83"/>
      <c r="O31" s="83"/>
      <c r="P31" s="83"/>
      <c r="Q31" s="83"/>
      <c r="R31" s="5"/>
      <c r="S31" s="5"/>
      <c r="T31" s="87"/>
      <c r="U31" s="4"/>
      <c r="V31" s="137"/>
      <c r="W31" s="136"/>
      <c r="X31" s="87"/>
    </row>
    <row r="32" spans="2:24" x14ac:dyDescent="0.2">
      <c r="B32" s="62" t="s">
        <v>178</v>
      </c>
      <c r="C32" s="160">
        <v>21.516393442622949</v>
      </c>
      <c r="D32" s="160">
        <v>23.595505617977526</v>
      </c>
      <c r="E32" s="160">
        <v>21.052631578947366</v>
      </c>
      <c r="F32" s="160">
        <v>0</v>
      </c>
      <c r="G32" s="55">
        <v>30.062630480167016</v>
      </c>
      <c r="I32" s="54" t="s">
        <v>175</v>
      </c>
      <c r="J32" s="161">
        <v>20.696721311475411</v>
      </c>
      <c r="K32" s="73">
        <v>22.129436325678498</v>
      </c>
      <c r="L32" s="5"/>
      <c r="M32" s="4"/>
      <c r="N32" s="83"/>
      <c r="O32" s="83"/>
      <c r="P32" s="83"/>
      <c r="Q32" s="83"/>
      <c r="R32" s="88"/>
      <c r="S32" s="5"/>
      <c r="T32" s="87"/>
      <c r="U32" s="4"/>
      <c r="V32" s="137"/>
      <c r="W32" s="136"/>
      <c r="X32" s="87"/>
    </row>
    <row r="33" spans="2:37" x14ac:dyDescent="0.2">
      <c r="B33" s="62" t="s">
        <v>179</v>
      </c>
      <c r="C33" s="160">
        <v>29.098360655737704</v>
      </c>
      <c r="D33" s="160">
        <v>33.707865168539328</v>
      </c>
      <c r="E33" s="160">
        <v>28.07017543859649</v>
      </c>
      <c r="F33" s="160">
        <v>0</v>
      </c>
      <c r="G33" s="55">
        <v>38.622129436325679</v>
      </c>
      <c r="I33" s="54" t="s">
        <v>148</v>
      </c>
      <c r="J33" s="161">
        <v>4.918032786885246</v>
      </c>
      <c r="K33" s="73">
        <v>2.5052192066805845</v>
      </c>
      <c r="L33" s="5"/>
      <c r="M33" s="4"/>
      <c r="N33" s="83"/>
      <c r="O33" s="83"/>
      <c r="P33" s="83"/>
      <c r="Q33" s="83"/>
      <c r="R33" s="5"/>
      <c r="S33" s="5"/>
      <c r="T33" s="87"/>
      <c r="U33" s="4"/>
      <c r="V33" s="137"/>
      <c r="W33" s="136"/>
      <c r="X33" s="87"/>
    </row>
    <row r="34" spans="2:37" x14ac:dyDescent="0.2">
      <c r="B34" s="62" t="s">
        <v>180</v>
      </c>
      <c r="C34" s="160">
        <v>0</v>
      </c>
      <c r="D34" s="160">
        <v>0</v>
      </c>
      <c r="E34" s="160">
        <v>0</v>
      </c>
      <c r="F34" s="160">
        <v>0</v>
      </c>
      <c r="G34" s="55">
        <v>0.41753653444676408</v>
      </c>
      <c r="I34" s="54" t="s">
        <v>149</v>
      </c>
      <c r="J34" s="161">
        <v>1.0245901639344261</v>
      </c>
      <c r="K34" s="73">
        <v>0.83507306889352817</v>
      </c>
      <c r="L34" s="5"/>
      <c r="M34" s="4"/>
      <c r="N34" s="83"/>
      <c r="O34" s="83"/>
      <c r="P34" s="83"/>
      <c r="Q34" s="83"/>
      <c r="R34" s="5"/>
      <c r="S34" s="5"/>
      <c r="T34" s="87"/>
      <c r="U34" s="4"/>
      <c r="V34" s="137"/>
      <c r="W34" s="136"/>
      <c r="X34" s="87"/>
    </row>
    <row r="35" spans="2:37" x14ac:dyDescent="0.2">
      <c r="B35" s="62" t="s">
        <v>171</v>
      </c>
      <c r="C35" s="160">
        <v>1.639344262295082</v>
      </c>
      <c r="D35" s="160">
        <v>3.3707865168539324</v>
      </c>
      <c r="E35" s="160">
        <v>1.2531328320802004</v>
      </c>
      <c r="F35" s="160">
        <v>0</v>
      </c>
      <c r="G35" s="55">
        <v>2.9227557411273488</v>
      </c>
      <c r="I35" s="54" t="s">
        <v>162</v>
      </c>
      <c r="J35" s="161">
        <v>4.918032786885246</v>
      </c>
      <c r="K35" s="73">
        <v>1.6701461377870563</v>
      </c>
      <c r="L35" s="5"/>
      <c r="M35" s="4"/>
      <c r="N35" s="83"/>
      <c r="O35" s="83"/>
      <c r="P35" s="83"/>
      <c r="Q35" s="83"/>
      <c r="R35" s="5"/>
      <c r="S35" s="5"/>
      <c r="T35" s="87"/>
      <c r="U35" s="4"/>
      <c r="V35" s="137"/>
      <c r="W35" s="136"/>
      <c r="X35" s="87"/>
    </row>
    <row r="36" spans="2:37" x14ac:dyDescent="0.2">
      <c r="B36" s="62" t="s">
        <v>181</v>
      </c>
      <c r="C36" s="160">
        <v>1.639344262295082</v>
      </c>
      <c r="D36" s="160">
        <v>2.2471910112359552</v>
      </c>
      <c r="E36" s="160">
        <v>1.5037593984962405</v>
      </c>
      <c r="F36" s="160">
        <v>0</v>
      </c>
      <c r="G36" s="55">
        <v>1.8789144050104385</v>
      </c>
      <c r="I36" s="54" t="s">
        <v>1179</v>
      </c>
      <c r="J36" s="161">
        <v>0</v>
      </c>
      <c r="K36" s="73">
        <v>0</v>
      </c>
      <c r="M36" s="4"/>
      <c r="N36" s="83"/>
      <c r="O36" s="83"/>
      <c r="P36" s="83"/>
      <c r="Q36" s="83"/>
      <c r="R36" s="5"/>
      <c r="S36" s="5"/>
      <c r="T36" s="87"/>
      <c r="U36" s="4"/>
      <c r="V36" s="137"/>
      <c r="W36" s="136"/>
      <c r="X36" s="87"/>
    </row>
    <row r="37" spans="2:37" x14ac:dyDescent="0.2">
      <c r="B37" s="62" t="s">
        <v>182</v>
      </c>
      <c r="C37" s="160">
        <v>3.278688524590164</v>
      </c>
      <c r="D37" s="160">
        <v>5.6179775280898872</v>
      </c>
      <c r="E37" s="160">
        <v>2.7568922305764412</v>
      </c>
      <c r="F37" s="160">
        <v>0</v>
      </c>
      <c r="G37" s="55">
        <v>6.0542797494780789</v>
      </c>
      <c r="J37" s="5"/>
      <c r="M37" s="4"/>
      <c r="N37" s="83"/>
      <c r="O37" s="83"/>
      <c r="P37" s="83"/>
      <c r="Q37" s="83"/>
      <c r="R37" s="88"/>
      <c r="S37" s="5"/>
      <c r="T37" s="87"/>
      <c r="U37" s="87"/>
      <c r="V37" s="87"/>
      <c r="W37" s="87"/>
      <c r="X37" s="87"/>
    </row>
    <row r="38" spans="2:37" x14ac:dyDescent="0.2">
      <c r="B38" s="62" t="s">
        <v>172</v>
      </c>
      <c r="C38" s="160">
        <v>0.4098360655737705</v>
      </c>
      <c r="D38" s="160">
        <v>0</v>
      </c>
      <c r="E38" s="160">
        <v>0.50125313283208017</v>
      </c>
      <c r="F38" s="160">
        <v>0</v>
      </c>
      <c r="G38" s="55">
        <v>2.9227557411273488</v>
      </c>
      <c r="M38" s="4"/>
      <c r="N38" s="83"/>
      <c r="O38" s="83"/>
      <c r="P38" s="83"/>
      <c r="Q38" s="83"/>
      <c r="R38" s="5"/>
      <c r="S38" s="5"/>
      <c r="T38" s="87"/>
      <c r="U38" s="87"/>
      <c r="V38" s="87"/>
      <c r="W38" s="87"/>
      <c r="X38" s="87"/>
    </row>
    <row r="39" spans="2:37" x14ac:dyDescent="0.2">
      <c r="B39" s="62" t="s">
        <v>162</v>
      </c>
      <c r="C39" s="160">
        <v>0</v>
      </c>
      <c r="D39" s="160">
        <v>0</v>
      </c>
      <c r="E39" s="160">
        <v>0</v>
      </c>
      <c r="F39" s="160">
        <v>0</v>
      </c>
      <c r="G39" s="55">
        <v>0.20876826722338204</v>
      </c>
      <c r="M39" s="4"/>
      <c r="N39" s="83"/>
      <c r="O39" s="83"/>
      <c r="P39" s="83"/>
      <c r="Q39" s="83"/>
      <c r="R39" s="5"/>
      <c r="S39" s="5"/>
      <c r="AG39" s="87"/>
      <c r="AH39" s="87"/>
      <c r="AI39" s="87"/>
      <c r="AJ39" s="87"/>
      <c r="AK39" s="87"/>
    </row>
    <row r="40" spans="2:37" x14ac:dyDescent="0.2">
      <c r="B40" s="62" t="s">
        <v>1179</v>
      </c>
      <c r="C40" s="160">
        <v>0</v>
      </c>
      <c r="D40" s="160">
        <v>0</v>
      </c>
      <c r="E40" s="160">
        <v>0</v>
      </c>
      <c r="F40" s="160">
        <v>0</v>
      </c>
      <c r="G40" s="55" t="s">
        <v>525</v>
      </c>
      <c r="M40" s="4"/>
      <c r="N40" s="83"/>
      <c r="O40" s="83"/>
      <c r="P40" s="83"/>
      <c r="Q40" s="83"/>
      <c r="R40" s="5"/>
      <c r="S40" s="5"/>
      <c r="AG40" s="87"/>
      <c r="AH40" s="87"/>
      <c r="AI40" s="87"/>
      <c r="AJ40" s="87"/>
      <c r="AK40" s="87"/>
    </row>
    <row r="41" spans="2:37" x14ac:dyDescent="0.2">
      <c r="C41" s="5">
        <f>SUM(C30:C40)</f>
        <v>243.44262295081967</v>
      </c>
      <c r="D41" s="5">
        <f>SUM(D30:D40)</f>
        <v>259.55056179775283</v>
      </c>
      <c r="E41" s="5">
        <f>SUM(F30:F40)</f>
        <v>0</v>
      </c>
      <c r="F41" s="5">
        <f>SUM(G30:G40)</f>
        <v>266.38830897703548</v>
      </c>
      <c r="L41" s="87"/>
      <c r="M41" s="83"/>
      <c r="N41" s="83"/>
      <c r="O41" s="83"/>
      <c r="P41" s="83"/>
      <c r="AF41" s="87"/>
      <c r="AG41" s="87"/>
      <c r="AH41" s="87"/>
      <c r="AI41" s="87"/>
      <c r="AJ41" s="87"/>
      <c r="AK41" s="87"/>
    </row>
    <row r="42" spans="2:37" x14ac:dyDescent="0.2">
      <c r="C42" s="5"/>
      <c r="D42" s="5"/>
      <c r="E42" s="5"/>
      <c r="F42" s="5"/>
      <c r="L42" s="87"/>
      <c r="M42" s="83"/>
      <c r="N42" s="83"/>
      <c r="O42" s="83"/>
      <c r="P42" s="83"/>
      <c r="AF42" s="87"/>
      <c r="AG42" s="87"/>
      <c r="AH42" s="87"/>
      <c r="AI42" s="87"/>
      <c r="AJ42" s="87"/>
      <c r="AK42" s="87"/>
    </row>
    <row r="43" spans="2:37" x14ac:dyDescent="0.2">
      <c r="B43" s="4" t="s">
        <v>152</v>
      </c>
      <c r="L43" s="87"/>
      <c r="M43" s="87"/>
      <c r="N43" s="87"/>
      <c r="O43" s="87"/>
      <c r="P43" s="87"/>
      <c r="AF43" s="87"/>
      <c r="AG43" s="87"/>
      <c r="AH43" s="87"/>
      <c r="AI43" s="87"/>
      <c r="AJ43" s="87"/>
      <c r="AK43" s="87"/>
    </row>
    <row r="44" spans="2:37" x14ac:dyDescent="0.2">
      <c r="B44" s="21" t="s">
        <v>526</v>
      </c>
      <c r="H44" t="s">
        <v>479</v>
      </c>
      <c r="R44" s="162" t="s">
        <v>527</v>
      </c>
      <c r="S44" s="162"/>
      <c r="T44" s="162"/>
      <c r="U44" s="162"/>
      <c r="V44" s="162"/>
      <c r="W44" s="162"/>
      <c r="X44" s="162"/>
      <c r="Y44" s="162"/>
      <c r="Z44" s="162"/>
      <c r="AA44" s="162"/>
      <c r="AB44" s="162"/>
      <c r="AC44" s="162"/>
      <c r="AD44" s="162"/>
      <c r="AE44" s="162"/>
      <c r="AF44" s="162"/>
      <c r="AH44" s="87"/>
      <c r="AI44" s="87"/>
      <c r="AJ44" s="87"/>
      <c r="AK44" s="87"/>
    </row>
    <row r="45" spans="2:37" s="21" customFormat="1" x14ac:dyDescent="0.2">
      <c r="B45" s="151"/>
      <c r="C45" s="62" t="s">
        <v>160</v>
      </c>
      <c r="D45" s="62" t="s">
        <v>156</v>
      </c>
      <c r="E45" s="62" t="s">
        <v>158</v>
      </c>
      <c r="F45" s="62" t="s">
        <v>172</v>
      </c>
      <c r="H45" s="151"/>
      <c r="I45" s="62" t="s">
        <v>160</v>
      </c>
      <c r="J45" s="62" t="s">
        <v>156</v>
      </c>
      <c r="K45" s="62" t="s">
        <v>158</v>
      </c>
      <c r="L45" s="4"/>
      <c r="N45" s="4" t="s">
        <v>161</v>
      </c>
      <c r="O45" s="4" t="s">
        <v>373</v>
      </c>
      <c r="P45" s="4" t="s">
        <v>159</v>
      </c>
      <c r="Q45" s="4" t="s">
        <v>524</v>
      </c>
      <c r="R45" s="163" t="s">
        <v>375</v>
      </c>
      <c r="S45" s="163" t="s">
        <v>376</v>
      </c>
      <c r="T45" s="162"/>
      <c r="U45" s="163" t="s">
        <v>375</v>
      </c>
      <c r="V45" s="166" t="s">
        <v>160</v>
      </c>
      <c r="W45" s="166" t="s">
        <v>156</v>
      </c>
      <c r="X45" s="166" t="s">
        <v>158</v>
      </c>
      <c r="Y45" s="166" t="s">
        <v>524</v>
      </c>
      <c r="Z45" s="166" t="s">
        <v>169</v>
      </c>
      <c r="AA45" s="163" t="s">
        <v>376</v>
      </c>
      <c r="AB45" s="166" t="s">
        <v>160</v>
      </c>
      <c r="AC45" s="166" t="s">
        <v>156</v>
      </c>
      <c r="AD45" s="166" t="s">
        <v>158</v>
      </c>
      <c r="AE45" s="166" t="s">
        <v>524</v>
      </c>
      <c r="AF45" s="166" t="s">
        <v>169</v>
      </c>
      <c r="AH45" s="4"/>
      <c r="AI45" s="4"/>
      <c r="AJ45" s="4"/>
      <c r="AK45" s="4"/>
    </row>
    <row r="46" spans="2:37" x14ac:dyDescent="0.2">
      <c r="B46" s="151" t="s">
        <v>184</v>
      </c>
      <c r="C46" s="160">
        <v>52.868852459016388</v>
      </c>
      <c r="D46" s="160">
        <v>39.325842696629216</v>
      </c>
      <c r="E46" s="160">
        <v>55.889724310776941</v>
      </c>
      <c r="F46" s="160">
        <v>0</v>
      </c>
      <c r="H46" s="151" t="s">
        <v>184</v>
      </c>
      <c r="I46" s="55">
        <v>48.643006263048015</v>
      </c>
      <c r="J46" s="55">
        <v>33.684210526315788</v>
      </c>
      <c r="K46" s="55">
        <v>52.34375</v>
      </c>
      <c r="L46" s="169" t="s">
        <v>528</v>
      </c>
      <c r="M46" s="39" t="s">
        <v>374</v>
      </c>
      <c r="N46" s="41">
        <f>ROUND(C46,1)+ROUND(C47,1)</f>
        <v>95.1</v>
      </c>
      <c r="O46" s="41">
        <f>ROUND(D46,1)+ROUND(D47,1)</f>
        <v>97.699999999999989</v>
      </c>
      <c r="P46" s="41">
        <f>ROUND(E46,1)+ROUND(E47,1)</f>
        <v>94.5</v>
      </c>
      <c r="Q46" s="41">
        <f>ROUND(F46,1)+ROUND(F47,1)</f>
        <v>0</v>
      </c>
      <c r="R46" s="168">
        <f t="shared" ref="R46:R51" si="0">V46</f>
        <v>46.171693735498842</v>
      </c>
      <c r="S46" s="168">
        <f t="shared" ref="S46:S51" si="1">AB46</f>
        <v>76.200417536534445</v>
      </c>
      <c r="T46" s="162"/>
      <c r="U46" s="165" t="s">
        <v>184</v>
      </c>
      <c r="V46" s="167">
        <v>46.171693735498842</v>
      </c>
      <c r="W46" s="167">
        <v>46.226415094339622</v>
      </c>
      <c r="X46" s="167">
        <v>46.543778801843317</v>
      </c>
      <c r="Y46" s="167">
        <v>0</v>
      </c>
      <c r="Z46" s="167">
        <v>47.31707317073171</v>
      </c>
      <c r="AA46" s="165" t="s">
        <v>184</v>
      </c>
      <c r="AB46" s="167">
        <v>76.200417536534445</v>
      </c>
      <c r="AC46" s="167">
        <v>68.376068376068375</v>
      </c>
      <c r="AD46" s="167">
        <v>83.950617283950606</v>
      </c>
      <c r="AE46" s="167">
        <v>50</v>
      </c>
      <c r="AF46" s="167">
        <v>75</v>
      </c>
      <c r="AH46" s="135"/>
      <c r="AI46" s="135"/>
      <c r="AJ46" s="135"/>
      <c r="AK46" s="135"/>
    </row>
    <row r="47" spans="2:37" x14ac:dyDescent="0.2">
      <c r="B47" s="151" t="s">
        <v>185</v>
      </c>
      <c r="C47" s="160">
        <v>42.213114754098363</v>
      </c>
      <c r="D47" s="160">
        <v>58.426966292134829</v>
      </c>
      <c r="E47" s="160">
        <v>38.596491228070171</v>
      </c>
      <c r="F47" s="160">
        <v>0</v>
      </c>
      <c r="H47" s="151" t="s">
        <v>185</v>
      </c>
      <c r="I47" s="55">
        <v>44.258872651356995</v>
      </c>
      <c r="J47" s="55">
        <v>50.526315789473685</v>
      </c>
      <c r="K47" s="55">
        <v>42.708333333333336</v>
      </c>
      <c r="L47" s="169"/>
      <c r="N47" s="21"/>
      <c r="O47" s="21" t="s">
        <v>377</v>
      </c>
      <c r="P47" s="21" t="s">
        <v>378</v>
      </c>
      <c r="R47" s="168">
        <f t="shared" si="0"/>
        <v>38.051044083526683</v>
      </c>
      <c r="S47" s="168">
        <f t="shared" si="1"/>
        <v>19.832985386221296</v>
      </c>
      <c r="T47" s="162"/>
      <c r="U47" s="165" t="s">
        <v>185</v>
      </c>
      <c r="V47" s="167">
        <v>38.051044083526683</v>
      </c>
      <c r="W47" s="167">
        <v>40.094339622641513</v>
      </c>
      <c r="X47" s="167">
        <v>35.944700460829495</v>
      </c>
      <c r="Y47" s="167">
        <v>50</v>
      </c>
      <c r="Z47" s="167">
        <v>37.31707317073171</v>
      </c>
      <c r="AA47" s="165" t="s">
        <v>185</v>
      </c>
      <c r="AB47" s="167">
        <v>19.832985386221296</v>
      </c>
      <c r="AC47" s="167">
        <v>26.495726495726498</v>
      </c>
      <c r="AD47" s="167">
        <v>13.580246913580247</v>
      </c>
      <c r="AE47" s="167">
        <v>0</v>
      </c>
      <c r="AF47" s="167">
        <v>21.398305084745761</v>
      </c>
      <c r="AH47" s="135"/>
      <c r="AI47" s="83"/>
      <c r="AJ47" s="83"/>
      <c r="AK47" s="83"/>
    </row>
    <row r="48" spans="2:37" x14ac:dyDescent="0.2">
      <c r="B48" s="151" t="s">
        <v>186</v>
      </c>
      <c r="C48" s="160">
        <v>4.3032786885245899</v>
      </c>
      <c r="D48" s="160">
        <v>2.2471910112359552</v>
      </c>
      <c r="E48" s="160">
        <v>4.7619047619047619</v>
      </c>
      <c r="F48" s="160">
        <v>0</v>
      </c>
      <c r="H48" s="151" t="s">
        <v>186</v>
      </c>
      <c r="I48" s="55">
        <v>5.8455114822546976</v>
      </c>
      <c r="J48" s="55">
        <v>14.736842105263158</v>
      </c>
      <c r="K48" s="55">
        <v>3.6458333333333335</v>
      </c>
      <c r="L48" s="169" t="s">
        <v>529</v>
      </c>
      <c r="M48" s="39" t="s">
        <v>374</v>
      </c>
      <c r="N48" s="42"/>
      <c r="O48" s="41">
        <f>ROUND(R46,1)+ROUND(R47,1)</f>
        <v>84.300000000000011</v>
      </c>
      <c r="P48" s="41">
        <f>ROUND(S46,1)+ROUND(S47,1)</f>
        <v>96</v>
      </c>
      <c r="R48" s="168">
        <f t="shared" si="0"/>
        <v>13.45707656612529</v>
      </c>
      <c r="S48" s="168">
        <f t="shared" si="1"/>
        <v>3.3402922755741122</v>
      </c>
      <c r="T48" s="162"/>
      <c r="U48" s="165" t="s">
        <v>186</v>
      </c>
      <c r="V48" s="167">
        <v>13.45707656612529</v>
      </c>
      <c r="W48" s="167">
        <v>12.264150943396226</v>
      </c>
      <c r="X48" s="167">
        <v>14.746543778801843</v>
      </c>
      <c r="Y48" s="167">
        <v>0</v>
      </c>
      <c r="Z48" s="167">
        <v>13.414634146341463</v>
      </c>
      <c r="AA48" s="165" t="s">
        <v>186</v>
      </c>
      <c r="AB48" s="167">
        <v>3.3402922755741122</v>
      </c>
      <c r="AC48" s="167">
        <v>4.700854700854701</v>
      </c>
      <c r="AD48" s="167">
        <v>1.6460905349794239</v>
      </c>
      <c r="AE48" s="167">
        <v>50</v>
      </c>
      <c r="AF48" s="167">
        <v>2.7542372881355934</v>
      </c>
      <c r="AH48" s="83"/>
      <c r="AI48" s="83"/>
      <c r="AJ48" s="83"/>
      <c r="AK48" s="135"/>
    </row>
    <row r="49" spans="2:37" x14ac:dyDescent="0.2">
      <c r="B49" s="151" t="s">
        <v>187</v>
      </c>
      <c r="C49" s="160">
        <v>0.20491803278688525</v>
      </c>
      <c r="D49" s="160">
        <v>0</v>
      </c>
      <c r="E49" s="160">
        <v>0.25062656641604009</v>
      </c>
      <c r="F49" s="160">
        <v>0</v>
      </c>
      <c r="H49" s="151" t="s">
        <v>187</v>
      </c>
      <c r="I49" s="55">
        <v>0.20876826722338204</v>
      </c>
      <c r="J49" s="55">
        <v>0</v>
      </c>
      <c r="K49" s="55">
        <v>0.26041666666666669</v>
      </c>
      <c r="L49" s="10"/>
      <c r="R49" s="168">
        <f t="shared" si="0"/>
        <v>1.6241299303944314</v>
      </c>
      <c r="S49" s="168">
        <f t="shared" si="1"/>
        <v>0</v>
      </c>
      <c r="T49" s="162"/>
      <c r="U49" s="165" t="s">
        <v>187</v>
      </c>
      <c r="V49" s="167">
        <v>1.6241299303944314</v>
      </c>
      <c r="W49" s="167">
        <v>1.4150943396226416</v>
      </c>
      <c r="X49" s="167">
        <v>1.3824884792626728</v>
      </c>
      <c r="Y49" s="167">
        <v>50</v>
      </c>
      <c r="Z49" s="167">
        <v>1.2195121951219512</v>
      </c>
      <c r="AA49" s="165" t="s">
        <v>187</v>
      </c>
      <c r="AB49" s="167">
        <v>0</v>
      </c>
      <c r="AC49" s="167">
        <v>0</v>
      </c>
      <c r="AD49" s="167">
        <v>0</v>
      </c>
      <c r="AE49" s="167">
        <v>0</v>
      </c>
      <c r="AF49" s="167">
        <v>0</v>
      </c>
      <c r="AH49" s="83"/>
      <c r="AI49" s="83"/>
      <c r="AJ49" s="83"/>
      <c r="AK49" s="83"/>
    </row>
    <row r="50" spans="2:37" x14ac:dyDescent="0.2">
      <c r="B50" s="151" t="s">
        <v>172</v>
      </c>
      <c r="C50" s="160">
        <v>0.4098360655737705</v>
      </c>
      <c r="D50" s="160">
        <v>0</v>
      </c>
      <c r="E50" s="160">
        <v>0.50125313283208017</v>
      </c>
      <c r="F50" s="160">
        <v>0</v>
      </c>
      <c r="H50" s="151" t="s">
        <v>172</v>
      </c>
      <c r="I50" s="55">
        <v>1.0438413361169103</v>
      </c>
      <c r="J50" s="55">
        <v>1.0526315789473684</v>
      </c>
      <c r="K50" s="55">
        <v>1.0416666666666667</v>
      </c>
      <c r="L50" s="10"/>
      <c r="R50" s="168">
        <f t="shared" si="0"/>
        <v>0.23201856148491878</v>
      </c>
      <c r="S50" s="168">
        <f t="shared" si="1"/>
        <v>0</v>
      </c>
      <c r="T50" s="162"/>
      <c r="U50" s="165" t="s">
        <v>172</v>
      </c>
      <c r="V50" s="167">
        <v>0.23201856148491878</v>
      </c>
      <c r="W50" s="167">
        <v>0</v>
      </c>
      <c r="X50" s="167">
        <v>0.46082949308755761</v>
      </c>
      <c r="Y50" s="167">
        <v>0</v>
      </c>
      <c r="Z50" s="167">
        <v>0</v>
      </c>
      <c r="AA50" s="165" t="s">
        <v>172</v>
      </c>
      <c r="AB50" s="167">
        <v>0</v>
      </c>
      <c r="AC50" s="167">
        <v>0</v>
      </c>
      <c r="AD50" s="167">
        <v>0</v>
      </c>
      <c r="AE50" s="167">
        <v>0</v>
      </c>
      <c r="AF50" s="167">
        <v>0</v>
      </c>
      <c r="AH50" s="83"/>
      <c r="AI50" s="83"/>
      <c r="AJ50" s="83"/>
      <c r="AK50" s="83"/>
    </row>
    <row r="51" spans="2:37" x14ac:dyDescent="0.2">
      <c r="B51" s="151" t="s">
        <v>162</v>
      </c>
      <c r="C51" s="160">
        <v>0</v>
      </c>
      <c r="D51" s="160">
        <v>0</v>
      </c>
      <c r="E51" s="160">
        <v>0</v>
      </c>
      <c r="F51" s="160">
        <v>0</v>
      </c>
      <c r="H51" s="151" t="s">
        <v>162</v>
      </c>
      <c r="I51" s="55">
        <v>0</v>
      </c>
      <c r="J51" s="55">
        <v>0</v>
      </c>
      <c r="K51" s="55">
        <v>0</v>
      </c>
      <c r="L51" s="10"/>
      <c r="R51" s="168">
        <f t="shared" si="0"/>
        <v>0.46403712296983757</v>
      </c>
      <c r="S51" s="168">
        <f t="shared" si="1"/>
        <v>0.62630480167014613</v>
      </c>
      <c r="T51" s="162"/>
      <c r="U51" s="165" t="s">
        <v>162</v>
      </c>
      <c r="V51" s="167">
        <v>0.46403712296983757</v>
      </c>
      <c r="W51" s="167">
        <v>0</v>
      </c>
      <c r="X51" s="167">
        <v>0.92165898617511521</v>
      </c>
      <c r="Y51" s="167">
        <v>0</v>
      </c>
      <c r="Z51" s="167">
        <v>0.73170731707317072</v>
      </c>
      <c r="AA51" s="165" t="s">
        <v>162</v>
      </c>
      <c r="AB51" s="167">
        <v>0.62630480167014613</v>
      </c>
      <c r="AC51" s="167">
        <v>0.42735042735042739</v>
      </c>
      <c r="AD51" s="167">
        <v>0.82304526748971196</v>
      </c>
      <c r="AE51" s="167">
        <v>0</v>
      </c>
      <c r="AF51" s="167">
        <v>0.84745762711864403</v>
      </c>
      <c r="AH51" s="83"/>
      <c r="AI51" s="83"/>
      <c r="AJ51" s="83"/>
      <c r="AK51" s="83"/>
    </row>
    <row r="52" spans="2:37" x14ac:dyDescent="0.2">
      <c r="B52" s="151" t="s">
        <v>1179</v>
      </c>
      <c r="C52" s="160">
        <v>0</v>
      </c>
      <c r="D52" s="160">
        <v>0</v>
      </c>
      <c r="E52" s="160">
        <v>0</v>
      </c>
      <c r="F52" s="160">
        <v>0</v>
      </c>
      <c r="H52" s="4"/>
      <c r="I52" s="227"/>
      <c r="J52" s="227"/>
      <c r="K52" s="227"/>
      <c r="L52" s="10"/>
      <c r="R52" s="168">
        <f>V52</f>
        <v>0</v>
      </c>
      <c r="S52" s="168">
        <f>AB52</f>
        <v>0</v>
      </c>
      <c r="T52" s="162"/>
      <c r="U52" s="165" t="s">
        <v>1179</v>
      </c>
      <c r="V52" s="167">
        <v>0</v>
      </c>
      <c r="W52" s="167">
        <v>0</v>
      </c>
      <c r="X52" s="167">
        <v>0</v>
      </c>
      <c r="Y52" s="167">
        <v>0</v>
      </c>
      <c r="Z52" s="167"/>
      <c r="AA52" s="165" t="s">
        <v>1179</v>
      </c>
      <c r="AB52" s="167">
        <v>0</v>
      </c>
      <c r="AC52" s="167">
        <v>0</v>
      </c>
      <c r="AD52" s="167">
        <v>0</v>
      </c>
      <c r="AE52" s="167">
        <v>0</v>
      </c>
      <c r="AF52" s="167"/>
      <c r="AH52" s="83"/>
      <c r="AI52" s="83"/>
      <c r="AJ52" s="83"/>
      <c r="AK52" s="83"/>
    </row>
    <row r="53" spans="2:37"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83"/>
      <c r="AI53" s="83"/>
      <c r="AJ53" s="83"/>
      <c r="AK53" s="83"/>
    </row>
    <row r="54" spans="2:37" x14ac:dyDescent="0.2">
      <c r="B54" s="21" t="s">
        <v>467</v>
      </c>
      <c r="M54" s="21" t="s">
        <v>530</v>
      </c>
      <c r="AG54" s="87"/>
      <c r="AH54" s="87"/>
      <c r="AI54" s="87"/>
      <c r="AJ54" s="87"/>
      <c r="AK54" s="87"/>
    </row>
    <row r="55" spans="2:37" s="21" customFormat="1" x14ac:dyDescent="0.2">
      <c r="B55" s="151"/>
      <c r="C55" s="62" t="s">
        <v>160</v>
      </c>
      <c r="D55" s="62" t="s">
        <v>156</v>
      </c>
      <c r="E55" s="62" t="s">
        <v>158</v>
      </c>
      <c r="F55" s="62" t="s">
        <v>524</v>
      </c>
      <c r="G55" s="62" t="s">
        <v>169</v>
      </c>
      <c r="I55" s="4" t="s">
        <v>379</v>
      </c>
      <c r="M55" s="148" t="s">
        <v>377</v>
      </c>
      <c r="N55" s="148" t="s">
        <v>378</v>
      </c>
      <c r="P55" s="4" t="s">
        <v>379</v>
      </c>
      <c r="S55" s="163" t="s">
        <v>377</v>
      </c>
      <c r="T55" s="166" t="s">
        <v>160</v>
      </c>
      <c r="U55" s="166" t="s">
        <v>156</v>
      </c>
      <c r="V55" s="166" t="s">
        <v>158</v>
      </c>
      <c r="W55" s="166" t="s">
        <v>524</v>
      </c>
      <c r="X55" s="166" t="s">
        <v>169</v>
      </c>
      <c r="Y55" s="163" t="s">
        <v>378</v>
      </c>
      <c r="Z55" s="166" t="s">
        <v>160</v>
      </c>
      <c r="AA55" s="166" t="s">
        <v>156</v>
      </c>
      <c r="AB55" s="166" t="s">
        <v>158</v>
      </c>
      <c r="AC55" s="166" t="s">
        <v>524</v>
      </c>
      <c r="AD55" s="166" t="s">
        <v>169</v>
      </c>
      <c r="AE55"/>
      <c r="AF55"/>
      <c r="AG55"/>
      <c r="AI55" s="87"/>
      <c r="AJ55" s="87"/>
      <c r="AK55" s="87"/>
    </row>
    <row r="56" spans="2:37" x14ac:dyDescent="0.2">
      <c r="B56" s="151" t="s">
        <v>189</v>
      </c>
      <c r="C56" s="160">
        <v>30.942622950819672</v>
      </c>
      <c r="D56" s="160">
        <v>34.831460674157306</v>
      </c>
      <c r="E56" s="160">
        <v>30.075187969924812</v>
      </c>
      <c r="F56" s="160">
        <v>0</v>
      </c>
      <c r="G56" s="55">
        <v>31.315240083507305</v>
      </c>
      <c r="H56" s="5"/>
      <c r="I56" s="43">
        <f t="shared" ref="I56:I66" si="2">RANK(C56,C$56:C$66)</f>
        <v>5</v>
      </c>
      <c r="J56" s="43">
        <f t="shared" ref="J56:J66" si="3">RANK(D56,D$56:D$66)</f>
        <v>5</v>
      </c>
      <c r="K56" s="43">
        <f t="shared" ref="K56:K66" si="4">RANK(E56,E$56:E$66)</f>
        <v>5</v>
      </c>
      <c r="M56" s="168">
        <f>T56</f>
        <v>25.05800464037123</v>
      </c>
      <c r="N56" s="168">
        <f>Z56</f>
        <v>22.546972860125262</v>
      </c>
      <c r="P56" s="43">
        <f>RANK(M56,M$56:M$66)</f>
        <v>6</v>
      </c>
      <c r="Q56" s="43">
        <f>RANK(N56,N$56:N$66)</f>
        <v>6</v>
      </c>
      <c r="S56" s="165" t="s">
        <v>189</v>
      </c>
      <c r="T56" s="173">
        <v>25.05800464037123</v>
      </c>
      <c r="U56" s="173">
        <v>19.811320754716981</v>
      </c>
      <c r="V56" s="173">
        <v>29.953917050691242</v>
      </c>
      <c r="W56" s="173">
        <v>50</v>
      </c>
      <c r="X56" s="173">
        <v>21.463414634146343</v>
      </c>
      <c r="Y56" s="165" t="s">
        <v>189</v>
      </c>
      <c r="Z56" s="167">
        <v>22.546972860125262</v>
      </c>
      <c r="AA56" s="167">
        <v>21.794871794871796</v>
      </c>
      <c r="AB56" s="167">
        <v>23.456790123456788</v>
      </c>
      <c r="AC56" s="167">
        <v>0</v>
      </c>
      <c r="AD56" s="167">
        <v>23.728813559322035</v>
      </c>
      <c r="AI56" s="83"/>
      <c r="AJ56" s="83"/>
      <c r="AK56" s="87"/>
    </row>
    <row r="57" spans="2:37" x14ac:dyDescent="0.2">
      <c r="B57" s="151" t="s">
        <v>210</v>
      </c>
      <c r="C57" s="160">
        <v>58.401639344262293</v>
      </c>
      <c r="D57" s="160">
        <v>37.078651685393261</v>
      </c>
      <c r="E57" s="160">
        <v>63.157894736842103</v>
      </c>
      <c r="F57" s="160">
        <v>0</v>
      </c>
      <c r="G57" s="55">
        <v>57.202505219206678</v>
      </c>
      <c r="H57" s="5"/>
      <c r="I57" s="43">
        <f t="shared" si="2"/>
        <v>2</v>
      </c>
      <c r="J57" s="43">
        <f t="shared" si="3"/>
        <v>2</v>
      </c>
      <c r="K57" s="43">
        <f t="shared" si="4"/>
        <v>1</v>
      </c>
      <c r="M57" s="168">
        <f t="shared" ref="M57:M66" si="5">T57</f>
        <v>32.250580046403712</v>
      </c>
      <c r="N57" s="168">
        <f t="shared" ref="N57:N66" si="6">Z57</f>
        <v>58.872651356993735</v>
      </c>
      <c r="P57" s="43">
        <f t="shared" ref="P57:Q66" si="7">RANK(M57,M$56:M$66)</f>
        <v>4</v>
      </c>
      <c r="Q57" s="43">
        <f t="shared" si="7"/>
        <v>1</v>
      </c>
      <c r="S57" s="165" t="s">
        <v>210</v>
      </c>
      <c r="T57" s="167">
        <v>32.250580046403712</v>
      </c>
      <c r="U57" s="167">
        <v>32.075471698113205</v>
      </c>
      <c r="V57" s="167">
        <v>32.258064516129032</v>
      </c>
      <c r="W57" s="167">
        <v>50</v>
      </c>
      <c r="X57" s="167">
        <v>27.804878048780488</v>
      </c>
      <c r="Y57" s="165" t="s">
        <v>210</v>
      </c>
      <c r="Z57" s="167">
        <v>58.872651356993735</v>
      </c>
      <c r="AA57" s="167">
        <v>48.717948717948715</v>
      </c>
      <c r="AB57" s="167">
        <v>68.312757201646093</v>
      </c>
      <c r="AC57" s="167">
        <v>100</v>
      </c>
      <c r="AD57" s="167">
        <v>55.296610169491522</v>
      </c>
      <c r="AI57" s="135"/>
      <c r="AJ57" s="135"/>
      <c r="AK57" s="87"/>
    </row>
    <row r="58" spans="2:37" x14ac:dyDescent="0.2">
      <c r="B58" s="151" t="s">
        <v>211</v>
      </c>
      <c r="C58" s="160">
        <v>61.270491803278695</v>
      </c>
      <c r="D58" s="160">
        <v>64.044943820224717</v>
      </c>
      <c r="E58" s="160">
        <v>60.6516290726817</v>
      </c>
      <c r="F58" s="160">
        <v>0</v>
      </c>
      <c r="G58" s="55">
        <v>63.256784968684762</v>
      </c>
      <c r="H58" s="5"/>
      <c r="I58" s="43">
        <f t="shared" si="2"/>
        <v>1</v>
      </c>
      <c r="J58" s="43">
        <f t="shared" si="3"/>
        <v>1</v>
      </c>
      <c r="K58" s="43">
        <f t="shared" si="4"/>
        <v>2</v>
      </c>
      <c r="M58" s="168">
        <f t="shared" si="5"/>
        <v>40.37122969837587</v>
      </c>
      <c r="N58" s="168">
        <f t="shared" si="6"/>
        <v>53.862212943632571</v>
      </c>
      <c r="P58" s="43">
        <f t="shared" si="7"/>
        <v>3</v>
      </c>
      <c r="Q58" s="43">
        <f t="shared" si="7"/>
        <v>2</v>
      </c>
      <c r="S58" s="165" t="s">
        <v>211</v>
      </c>
      <c r="T58" s="167">
        <v>40.37122969837587</v>
      </c>
      <c r="U58" s="167">
        <v>33.962264150943398</v>
      </c>
      <c r="V58" s="167">
        <v>46.543778801843317</v>
      </c>
      <c r="W58" s="167">
        <v>50</v>
      </c>
      <c r="X58" s="167">
        <v>41.463414634146339</v>
      </c>
      <c r="Y58" s="165" t="s">
        <v>211</v>
      </c>
      <c r="Z58" s="167">
        <v>53.862212943632571</v>
      </c>
      <c r="AA58" s="167">
        <v>48.717948717948715</v>
      </c>
      <c r="AB58" s="167">
        <v>58.436213991769549</v>
      </c>
      <c r="AC58" s="167">
        <v>100</v>
      </c>
      <c r="AD58" s="167">
        <v>62.288135593220339</v>
      </c>
      <c r="AI58" s="83"/>
      <c r="AJ58" s="135"/>
      <c r="AK58" s="87"/>
    </row>
    <row r="59" spans="2:37" x14ac:dyDescent="0.2">
      <c r="B59" s="151" t="s">
        <v>212</v>
      </c>
      <c r="C59" s="160">
        <v>36.680327868852459</v>
      </c>
      <c r="D59" s="160">
        <v>37.078651685393261</v>
      </c>
      <c r="E59" s="160">
        <v>36.591478696741852</v>
      </c>
      <c r="F59" s="160">
        <v>0</v>
      </c>
      <c r="G59" s="55">
        <v>33.40292275574113</v>
      </c>
      <c r="H59" s="5"/>
      <c r="I59" s="43">
        <f t="shared" si="2"/>
        <v>4</v>
      </c>
      <c r="J59" s="43">
        <f t="shared" si="3"/>
        <v>2</v>
      </c>
      <c r="K59" s="43">
        <f t="shared" si="4"/>
        <v>4</v>
      </c>
      <c r="M59" s="168">
        <f t="shared" si="5"/>
        <v>42.459396751740144</v>
      </c>
      <c r="N59" s="168">
        <f t="shared" si="6"/>
        <v>34.864300626304804</v>
      </c>
      <c r="P59" s="43">
        <f t="shared" si="7"/>
        <v>2</v>
      </c>
      <c r="Q59" s="43">
        <f t="shared" si="7"/>
        <v>4</v>
      </c>
      <c r="S59" s="165" t="s">
        <v>212</v>
      </c>
      <c r="T59" s="167">
        <v>42.459396751740144</v>
      </c>
      <c r="U59" s="167">
        <v>50.943396226415096</v>
      </c>
      <c r="V59" s="167">
        <v>34.101382488479267</v>
      </c>
      <c r="W59" s="167">
        <v>50</v>
      </c>
      <c r="X59" s="167">
        <v>41.219512195121951</v>
      </c>
      <c r="Y59" s="165" t="s">
        <v>212</v>
      </c>
      <c r="Z59" s="167">
        <v>34.864300626304804</v>
      </c>
      <c r="AA59" s="167">
        <v>37.179487179487182</v>
      </c>
      <c r="AB59" s="167">
        <v>32.921810699588477</v>
      </c>
      <c r="AC59" s="167">
        <v>0</v>
      </c>
      <c r="AD59" s="167">
        <v>32.415254237288138</v>
      </c>
      <c r="AI59" s="83"/>
      <c r="AJ59" s="135"/>
      <c r="AK59" s="87"/>
    </row>
    <row r="60" spans="2:37" x14ac:dyDescent="0.2">
      <c r="B60" s="151" t="s">
        <v>213</v>
      </c>
      <c r="C60" s="160">
        <v>1.639344262295082</v>
      </c>
      <c r="D60" s="160">
        <v>4.4943820224719104</v>
      </c>
      <c r="E60" s="160">
        <v>1.0025062656641603</v>
      </c>
      <c r="F60" s="160">
        <v>0</v>
      </c>
      <c r="G60" s="55">
        <v>0.41753653444676408</v>
      </c>
      <c r="H60" s="5"/>
      <c r="I60" s="43">
        <f t="shared" si="2"/>
        <v>9</v>
      </c>
      <c r="J60" s="43">
        <f t="shared" si="3"/>
        <v>8</v>
      </c>
      <c r="K60" s="43">
        <f t="shared" si="4"/>
        <v>9</v>
      </c>
      <c r="M60" s="168">
        <f t="shared" si="5"/>
        <v>2.5522041763341066</v>
      </c>
      <c r="N60" s="168">
        <f t="shared" si="6"/>
        <v>2.0876826722338206</v>
      </c>
      <c r="P60" s="43">
        <f t="shared" si="7"/>
        <v>9</v>
      </c>
      <c r="Q60" s="43">
        <f t="shared" si="7"/>
        <v>8</v>
      </c>
      <c r="S60" s="165" t="s">
        <v>213</v>
      </c>
      <c r="T60" s="167">
        <v>2.5522041763341066</v>
      </c>
      <c r="U60" s="167">
        <v>2.8301886792452833</v>
      </c>
      <c r="V60" s="167">
        <v>2.3041474654377883</v>
      </c>
      <c r="W60" s="167">
        <v>0</v>
      </c>
      <c r="X60" s="167">
        <v>2.1951219512195124</v>
      </c>
      <c r="Y60" s="165" t="s">
        <v>213</v>
      </c>
      <c r="Z60" s="167">
        <v>2.0876826722338206</v>
      </c>
      <c r="AA60" s="167">
        <v>2.5641025641025639</v>
      </c>
      <c r="AB60" s="167">
        <v>1.6460905349794239</v>
      </c>
      <c r="AC60" s="167">
        <v>0</v>
      </c>
      <c r="AD60" s="167">
        <v>0.63559322033898302</v>
      </c>
      <c r="AI60" s="83"/>
      <c r="AJ60" s="83"/>
      <c r="AK60" s="87"/>
    </row>
    <row r="61" spans="2:37" x14ac:dyDescent="0.2">
      <c r="B61" s="151" t="s">
        <v>214</v>
      </c>
      <c r="C61" s="160">
        <v>10.245901639344263</v>
      </c>
      <c r="D61" s="160">
        <v>13.48314606741573</v>
      </c>
      <c r="E61" s="160">
        <v>9.5238095238095237</v>
      </c>
      <c r="F61" s="160">
        <v>0</v>
      </c>
      <c r="G61" s="55">
        <v>8.1419624217119004</v>
      </c>
      <c r="H61" s="5"/>
      <c r="I61" s="43">
        <f t="shared" si="2"/>
        <v>7</v>
      </c>
      <c r="J61" s="43">
        <f t="shared" si="3"/>
        <v>7</v>
      </c>
      <c r="K61" s="43">
        <f t="shared" si="4"/>
        <v>7</v>
      </c>
      <c r="M61" s="168">
        <f t="shared" si="5"/>
        <v>16.473317865429234</v>
      </c>
      <c r="N61" s="168">
        <f t="shared" si="6"/>
        <v>7.5156576200417531</v>
      </c>
      <c r="P61" s="43">
        <f t="shared" si="7"/>
        <v>7</v>
      </c>
      <c r="Q61" s="43">
        <f t="shared" si="7"/>
        <v>7</v>
      </c>
      <c r="S61" s="165" t="s">
        <v>214</v>
      </c>
      <c r="T61" s="167">
        <v>16.473317865429234</v>
      </c>
      <c r="U61" s="167">
        <v>18.39622641509434</v>
      </c>
      <c r="V61" s="167">
        <v>14.746543778801843</v>
      </c>
      <c r="W61" s="167">
        <v>0</v>
      </c>
      <c r="X61" s="167">
        <v>17.804878048780488</v>
      </c>
      <c r="Y61" s="165" t="s">
        <v>214</v>
      </c>
      <c r="Z61" s="167">
        <v>7.5156576200417531</v>
      </c>
      <c r="AA61" s="167">
        <v>11.111111111111111</v>
      </c>
      <c r="AB61" s="167">
        <v>4.1152263374485596</v>
      </c>
      <c r="AC61" s="167">
        <v>0</v>
      </c>
      <c r="AD61" s="167">
        <v>4.2372881355932206</v>
      </c>
      <c r="AI61" s="83"/>
      <c r="AJ61" s="83"/>
      <c r="AK61" s="87"/>
    </row>
    <row r="62" spans="2:37" x14ac:dyDescent="0.2">
      <c r="B62" s="151" t="s">
        <v>215</v>
      </c>
      <c r="C62" s="160">
        <v>39.549180327868854</v>
      </c>
      <c r="D62" s="160">
        <v>34.831460674157306</v>
      </c>
      <c r="E62" s="160">
        <v>40.601503759398497</v>
      </c>
      <c r="F62" s="160">
        <v>0</v>
      </c>
      <c r="G62" s="55">
        <v>39.665970772442591</v>
      </c>
      <c r="H62" s="5"/>
      <c r="I62" s="43">
        <f t="shared" si="2"/>
        <v>3</v>
      </c>
      <c r="J62" s="43">
        <f t="shared" si="3"/>
        <v>5</v>
      </c>
      <c r="K62" s="43">
        <f t="shared" si="4"/>
        <v>3</v>
      </c>
      <c r="M62" s="168">
        <f t="shared" si="5"/>
        <v>44.779582366589324</v>
      </c>
      <c r="N62" s="168">
        <f t="shared" si="6"/>
        <v>45.302713987473901</v>
      </c>
      <c r="P62" s="43">
        <f t="shared" si="7"/>
        <v>1</v>
      </c>
      <c r="Q62" s="43">
        <f t="shared" si="7"/>
        <v>3</v>
      </c>
      <c r="S62" s="165" t="s">
        <v>215</v>
      </c>
      <c r="T62" s="167">
        <v>44.779582366589324</v>
      </c>
      <c r="U62" s="167">
        <v>44.811320754716981</v>
      </c>
      <c r="V62" s="167">
        <v>44.700460829493089</v>
      </c>
      <c r="W62" s="167">
        <v>50</v>
      </c>
      <c r="X62" s="167">
        <v>50.243902439024389</v>
      </c>
      <c r="Y62" s="165" t="s">
        <v>215</v>
      </c>
      <c r="Z62" s="167">
        <v>45.302713987473901</v>
      </c>
      <c r="AA62" s="167">
        <v>47.863247863247864</v>
      </c>
      <c r="AB62" s="167">
        <v>42.798353909465021</v>
      </c>
      <c r="AC62" s="167">
        <v>50</v>
      </c>
      <c r="AD62" s="167">
        <v>49.152542372881356</v>
      </c>
      <c r="AI62" s="135"/>
      <c r="AJ62" s="83"/>
      <c r="AK62" s="87"/>
    </row>
    <row r="63" spans="2:37" x14ac:dyDescent="0.2">
      <c r="B63" s="151" t="s">
        <v>216</v>
      </c>
      <c r="C63" s="160">
        <v>24.590163934426229</v>
      </c>
      <c r="D63" s="160">
        <v>35.955056179775283</v>
      </c>
      <c r="E63" s="160">
        <v>22.055137844611529</v>
      </c>
      <c r="F63" s="160">
        <v>0</v>
      </c>
      <c r="G63" s="55">
        <v>25.469728601252609</v>
      </c>
      <c r="H63" s="5"/>
      <c r="I63" s="43">
        <f t="shared" si="2"/>
        <v>6</v>
      </c>
      <c r="J63" s="43">
        <f t="shared" si="3"/>
        <v>4</v>
      </c>
      <c r="K63" s="43">
        <f t="shared" si="4"/>
        <v>6</v>
      </c>
      <c r="M63" s="168">
        <f t="shared" si="5"/>
        <v>26.218097447795824</v>
      </c>
      <c r="N63" s="168">
        <f t="shared" si="6"/>
        <v>24.4258872651357</v>
      </c>
      <c r="P63" s="43">
        <f t="shared" si="7"/>
        <v>5</v>
      </c>
      <c r="Q63" s="43">
        <f t="shared" si="7"/>
        <v>5</v>
      </c>
      <c r="S63" s="165" t="s">
        <v>216</v>
      </c>
      <c r="T63" s="167">
        <v>26.218097447795824</v>
      </c>
      <c r="U63" s="167">
        <v>27.830188679245282</v>
      </c>
      <c r="V63" s="167">
        <v>24.88479262672811</v>
      </c>
      <c r="W63" s="167">
        <v>0</v>
      </c>
      <c r="X63" s="167">
        <v>22.682926829268293</v>
      </c>
      <c r="Y63" s="165" t="s">
        <v>216</v>
      </c>
      <c r="Z63" s="167">
        <v>24.4258872651357</v>
      </c>
      <c r="AA63" s="167">
        <v>24.358974358974358</v>
      </c>
      <c r="AB63" s="167">
        <v>24.279835390946502</v>
      </c>
      <c r="AC63" s="167">
        <v>50</v>
      </c>
      <c r="AD63" s="167">
        <v>25</v>
      </c>
      <c r="AI63" s="83"/>
      <c r="AJ63" s="83"/>
      <c r="AK63" s="87"/>
    </row>
    <row r="64" spans="2:37" x14ac:dyDescent="0.2">
      <c r="B64" s="151" t="s">
        <v>217</v>
      </c>
      <c r="C64" s="160">
        <v>0.20491803278688525</v>
      </c>
      <c r="D64" s="160">
        <v>0</v>
      </c>
      <c r="E64" s="160">
        <v>0.25062656641604009</v>
      </c>
      <c r="F64" s="160">
        <v>0</v>
      </c>
      <c r="G64" s="55">
        <v>0.41753653444676408</v>
      </c>
      <c r="I64" s="43">
        <f t="shared" si="2"/>
        <v>10</v>
      </c>
      <c r="J64" s="43">
        <f t="shared" si="3"/>
        <v>10</v>
      </c>
      <c r="K64" s="43">
        <f t="shared" si="4"/>
        <v>10</v>
      </c>
      <c r="M64" s="168">
        <f t="shared" si="5"/>
        <v>1.8561484918793503</v>
      </c>
      <c r="N64" s="168">
        <f t="shared" si="6"/>
        <v>0.41753653444676403</v>
      </c>
      <c r="P64" s="43">
        <f t="shared" si="7"/>
        <v>10</v>
      </c>
      <c r="Q64" s="43">
        <f t="shared" si="7"/>
        <v>11</v>
      </c>
      <c r="S64" s="165" t="s">
        <v>217</v>
      </c>
      <c r="T64" s="167">
        <v>1.8561484918793503</v>
      </c>
      <c r="U64" s="167">
        <v>1.4150943396226416</v>
      </c>
      <c r="V64" s="167">
        <v>2.3041474654377883</v>
      </c>
      <c r="W64" s="167">
        <v>0</v>
      </c>
      <c r="X64" s="167">
        <v>2.9268292682926829</v>
      </c>
      <c r="Y64" s="165" t="s">
        <v>217</v>
      </c>
      <c r="Z64" s="167">
        <v>0.41753653444676403</v>
      </c>
      <c r="AA64" s="167">
        <v>0.85470085470085477</v>
      </c>
      <c r="AB64" s="167">
        <v>0</v>
      </c>
      <c r="AC64" s="167">
        <v>0</v>
      </c>
      <c r="AD64" s="167">
        <v>0.42372881355932202</v>
      </c>
      <c r="AI64" s="83"/>
      <c r="AJ64" s="83"/>
      <c r="AK64" s="87"/>
    </row>
    <row r="65" spans="1:37" x14ac:dyDescent="0.2">
      <c r="B65" s="151" t="s">
        <v>172</v>
      </c>
      <c r="C65" s="160">
        <v>4.0983606557377046</v>
      </c>
      <c r="D65" s="160">
        <v>2.2471910112359552</v>
      </c>
      <c r="E65" s="160">
        <v>4.5112781954887211</v>
      </c>
      <c r="F65" s="160">
        <v>0</v>
      </c>
      <c r="G65" s="55">
        <v>4.8016701461377869</v>
      </c>
      <c r="I65" s="43">
        <f t="shared" si="2"/>
        <v>8</v>
      </c>
      <c r="J65" s="43">
        <f t="shared" si="3"/>
        <v>9</v>
      </c>
      <c r="K65" s="43">
        <f t="shared" si="4"/>
        <v>8</v>
      </c>
      <c r="M65" s="168">
        <f t="shared" si="5"/>
        <v>6.0324825986078885</v>
      </c>
      <c r="N65" s="168">
        <f t="shared" si="6"/>
        <v>1.8789144050104383</v>
      </c>
      <c r="P65" s="43">
        <f t="shared" si="7"/>
        <v>8</v>
      </c>
      <c r="Q65" s="43">
        <f t="shared" si="7"/>
        <v>9</v>
      </c>
      <c r="S65" s="165" t="s">
        <v>172</v>
      </c>
      <c r="T65" s="167">
        <v>6.0324825986078885</v>
      </c>
      <c r="U65" s="167">
        <v>6.6037735849056602</v>
      </c>
      <c r="V65" s="167">
        <v>5.0691244239631335</v>
      </c>
      <c r="W65" s="167">
        <v>50</v>
      </c>
      <c r="X65" s="167">
        <v>6.5853658536585362</v>
      </c>
      <c r="Y65" s="165" t="s">
        <v>172</v>
      </c>
      <c r="Z65" s="167">
        <v>1.8789144050104383</v>
      </c>
      <c r="AA65" s="167">
        <v>1.7094017094017095</v>
      </c>
      <c r="AB65" s="167">
        <v>2.0576131687242798</v>
      </c>
      <c r="AC65" s="167">
        <v>0</v>
      </c>
      <c r="AD65" s="167">
        <v>2.9661016949152543</v>
      </c>
      <c r="AI65" s="83"/>
      <c r="AJ65" s="83"/>
      <c r="AK65" s="87"/>
    </row>
    <row r="66" spans="1:37" x14ac:dyDescent="0.2">
      <c r="B66" s="151" t="s">
        <v>162</v>
      </c>
      <c r="C66" s="160">
        <v>0</v>
      </c>
      <c r="D66" s="160">
        <v>0</v>
      </c>
      <c r="E66" s="160">
        <v>0</v>
      </c>
      <c r="F66" s="160">
        <v>0</v>
      </c>
      <c r="G66" s="55">
        <v>6.2630480167014611</v>
      </c>
      <c r="I66" s="43">
        <f t="shared" si="2"/>
        <v>11</v>
      </c>
      <c r="J66" s="43">
        <f t="shared" si="3"/>
        <v>10</v>
      </c>
      <c r="K66" s="43">
        <f t="shared" si="4"/>
        <v>11</v>
      </c>
      <c r="M66" s="168">
        <f t="shared" si="5"/>
        <v>1.160092807424594</v>
      </c>
      <c r="N66" s="168">
        <f t="shared" si="6"/>
        <v>0.62630480167014613</v>
      </c>
      <c r="P66" s="43">
        <f t="shared" si="7"/>
        <v>11</v>
      </c>
      <c r="Q66" s="43">
        <f t="shared" si="7"/>
        <v>10</v>
      </c>
      <c r="S66" s="165" t="s">
        <v>162</v>
      </c>
      <c r="T66" s="167">
        <v>1.160092807424594</v>
      </c>
      <c r="U66" s="167">
        <v>0.47169811320754718</v>
      </c>
      <c r="V66" s="167">
        <v>1.8433179723502304</v>
      </c>
      <c r="W66" s="167">
        <v>0</v>
      </c>
      <c r="X66" s="167">
        <v>3.6585365853658538</v>
      </c>
      <c r="Y66" s="165" t="s">
        <v>162</v>
      </c>
      <c r="Z66" s="167">
        <v>0.62630480167014613</v>
      </c>
      <c r="AA66" s="167">
        <v>0.42735042735042739</v>
      </c>
      <c r="AB66" s="167">
        <v>0.82304526748971196</v>
      </c>
      <c r="AC66" s="167">
        <v>0</v>
      </c>
      <c r="AD66" s="167">
        <v>5.5084745762711869</v>
      </c>
      <c r="AI66" s="83"/>
      <c r="AJ66" s="83"/>
      <c r="AK66" s="87"/>
    </row>
    <row r="67" spans="1:37" x14ac:dyDescent="0.2">
      <c r="B67" s="151" t="s">
        <v>1179</v>
      </c>
      <c r="C67" s="160">
        <v>5.7377049180327866</v>
      </c>
      <c r="D67" s="160">
        <v>6.7415730337078648</v>
      </c>
      <c r="E67" s="160">
        <v>5.5137844611528823</v>
      </c>
      <c r="F67" s="160">
        <v>0</v>
      </c>
      <c r="G67" s="55"/>
      <c r="H67" s="4"/>
      <c r="I67" s="4"/>
      <c r="J67" s="4"/>
      <c r="K67" s="4"/>
      <c r="L67" s="4"/>
      <c r="M67" s="168">
        <f>T67</f>
        <v>3.7122969837587005</v>
      </c>
      <c r="N67" s="168">
        <f>Z67</f>
        <v>9.1858037578288094</v>
      </c>
      <c r="O67" s="4"/>
      <c r="P67" s="4"/>
      <c r="Q67" s="4"/>
      <c r="R67" s="4"/>
      <c r="S67" s="165" t="s">
        <v>1179</v>
      </c>
      <c r="T67" s="167">
        <v>3.7122969837587005</v>
      </c>
      <c r="U67" s="167">
        <v>4.2452830188679247</v>
      </c>
      <c r="V67" s="167">
        <v>3.225806451612903</v>
      </c>
      <c r="W67" s="167">
        <v>0</v>
      </c>
      <c r="X67" s="167"/>
      <c r="Y67" s="165" t="s">
        <v>1179</v>
      </c>
      <c r="Z67" s="167">
        <v>9.1858037578288094</v>
      </c>
      <c r="AA67" s="167">
        <v>8.9743589743589745</v>
      </c>
      <c r="AB67" s="167">
        <v>9.4650205761316872</v>
      </c>
      <c r="AC67" s="167">
        <v>0</v>
      </c>
      <c r="AD67" s="167"/>
      <c r="AE67" s="4"/>
      <c r="AF67" s="4"/>
      <c r="AI67" s="83"/>
      <c r="AJ67" s="83"/>
      <c r="AK67" s="87"/>
    </row>
    <row r="68" spans="1:37"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I68" s="83"/>
      <c r="AJ68" s="83"/>
      <c r="AK68" s="87"/>
    </row>
    <row r="69" spans="1:37" x14ac:dyDescent="0.2">
      <c r="B69" s="21" t="s">
        <v>468</v>
      </c>
      <c r="AG69" s="87"/>
      <c r="AH69" s="87"/>
      <c r="AI69" s="87"/>
      <c r="AJ69" s="87"/>
      <c r="AK69" s="87"/>
    </row>
    <row r="70" spans="1:37" s="21" customFormat="1" x14ac:dyDescent="0.2">
      <c r="B70" s="148"/>
      <c r="C70" s="62" t="s">
        <v>160</v>
      </c>
      <c r="D70" s="62" t="s">
        <v>156</v>
      </c>
      <c r="E70" s="62" t="s">
        <v>158</v>
      </c>
      <c r="F70" s="62" t="s">
        <v>524</v>
      </c>
      <c r="G70" s="62" t="s">
        <v>169</v>
      </c>
      <c r="I70" s="4" t="s">
        <v>379</v>
      </c>
      <c r="M70" s="21" t="s">
        <v>539</v>
      </c>
    </row>
    <row r="71" spans="1:37" x14ac:dyDescent="0.2">
      <c r="B71" s="62" t="s">
        <v>506</v>
      </c>
      <c r="C71" s="160">
        <v>9.0909090909090917</v>
      </c>
      <c r="D71" s="160">
        <v>0</v>
      </c>
      <c r="E71" s="160">
        <v>10</v>
      </c>
      <c r="F71" s="160">
        <v>0</v>
      </c>
      <c r="G71" s="55">
        <v>6.8965517241379306</v>
      </c>
      <c r="I71" s="43">
        <f t="shared" ref="I71:K77" si="8">RANK(C71,C$71:C$77)</f>
        <v>3</v>
      </c>
      <c r="J71" s="43">
        <f t="shared" si="8"/>
        <v>3</v>
      </c>
      <c r="K71" s="43">
        <f t="shared" si="8"/>
        <v>3</v>
      </c>
      <c r="M71" s="46">
        <f t="shared" ref="M71:M77" si="9">ROUND(C71,1)-ROUND(G71,1)</f>
        <v>2.1999999999999993</v>
      </c>
      <c r="O71" s="88"/>
      <c r="P71" s="5"/>
    </row>
    <row r="72" spans="1:37" x14ac:dyDescent="0.2">
      <c r="B72" s="62" t="s">
        <v>507</v>
      </c>
      <c r="C72" s="160">
        <v>4.5454545454545459</v>
      </c>
      <c r="D72" s="160">
        <v>0</v>
      </c>
      <c r="E72" s="160">
        <v>5</v>
      </c>
      <c r="F72" s="160">
        <v>0</v>
      </c>
      <c r="G72" s="55">
        <v>6.8965517241379306</v>
      </c>
      <c r="I72" s="43">
        <f t="shared" si="8"/>
        <v>4</v>
      </c>
      <c r="J72" s="43">
        <f t="shared" si="8"/>
        <v>3</v>
      </c>
      <c r="K72" s="43">
        <f t="shared" si="8"/>
        <v>4</v>
      </c>
      <c r="M72" s="46">
        <f t="shared" si="9"/>
        <v>-2.4000000000000004</v>
      </c>
      <c r="O72" s="5"/>
      <c r="P72" s="5"/>
    </row>
    <row r="73" spans="1:37" x14ac:dyDescent="0.2">
      <c r="B73" s="62" t="s">
        <v>508</v>
      </c>
      <c r="C73" s="160">
        <v>45.454545454545453</v>
      </c>
      <c r="D73" s="160">
        <v>50</v>
      </c>
      <c r="E73" s="160">
        <v>45</v>
      </c>
      <c r="F73" s="160">
        <v>0</v>
      </c>
      <c r="G73" s="55">
        <v>34.482758620689658</v>
      </c>
      <c r="I73" s="43">
        <f t="shared" si="8"/>
        <v>1</v>
      </c>
      <c r="J73" s="43">
        <f t="shared" si="8"/>
        <v>1</v>
      </c>
      <c r="K73" s="43">
        <f t="shared" si="8"/>
        <v>1</v>
      </c>
      <c r="M73" s="46">
        <f t="shared" si="9"/>
        <v>11</v>
      </c>
      <c r="O73" s="88"/>
      <c r="P73" s="88"/>
    </row>
    <row r="74" spans="1:37" x14ac:dyDescent="0.2">
      <c r="B74" s="62" t="s">
        <v>334</v>
      </c>
      <c r="C74" s="160">
        <v>13.636363636363635</v>
      </c>
      <c r="D74" s="160">
        <v>0</v>
      </c>
      <c r="E74" s="160">
        <v>15</v>
      </c>
      <c r="F74" s="160">
        <v>0</v>
      </c>
      <c r="G74" s="55">
        <v>24.137931034482758</v>
      </c>
      <c r="I74" s="43">
        <f t="shared" si="8"/>
        <v>2</v>
      </c>
      <c r="J74" s="43">
        <f t="shared" si="8"/>
        <v>3</v>
      </c>
      <c r="K74" s="43">
        <f t="shared" si="8"/>
        <v>2</v>
      </c>
      <c r="M74" s="46">
        <f t="shared" si="9"/>
        <v>-10.500000000000002</v>
      </c>
      <c r="O74" s="5"/>
      <c r="P74" s="5"/>
    </row>
    <row r="75" spans="1:37" x14ac:dyDescent="0.2">
      <c r="B75" s="62" t="s">
        <v>509</v>
      </c>
      <c r="C75" s="160">
        <v>0</v>
      </c>
      <c r="D75" s="160">
        <v>0</v>
      </c>
      <c r="E75" s="160">
        <v>0</v>
      </c>
      <c r="F75" s="160">
        <v>0</v>
      </c>
      <c r="G75" s="55">
        <v>0</v>
      </c>
      <c r="I75" s="43">
        <f t="shared" si="8"/>
        <v>7</v>
      </c>
      <c r="J75" s="43">
        <f t="shared" si="8"/>
        <v>3</v>
      </c>
      <c r="K75" s="43">
        <f t="shared" si="8"/>
        <v>6</v>
      </c>
      <c r="M75" s="46">
        <f t="shared" si="9"/>
        <v>0</v>
      </c>
      <c r="O75" s="5"/>
      <c r="P75" s="5"/>
    </row>
    <row r="76" spans="1:37" x14ac:dyDescent="0.2">
      <c r="B76" s="62" t="s">
        <v>218</v>
      </c>
      <c r="C76" s="160">
        <v>4.5454545454545459</v>
      </c>
      <c r="D76" s="160">
        <v>50</v>
      </c>
      <c r="E76" s="160">
        <v>0</v>
      </c>
      <c r="F76" s="160">
        <v>0</v>
      </c>
      <c r="G76" s="55">
        <v>10.344827586206897</v>
      </c>
      <c r="I76" s="43">
        <f t="shared" si="8"/>
        <v>4</v>
      </c>
      <c r="J76" s="43">
        <f t="shared" si="8"/>
        <v>1</v>
      </c>
      <c r="K76" s="43">
        <f t="shared" si="8"/>
        <v>6</v>
      </c>
      <c r="M76" s="46">
        <f t="shared" si="9"/>
        <v>-5.8000000000000007</v>
      </c>
      <c r="O76" s="5"/>
      <c r="P76" s="88"/>
    </row>
    <row r="77" spans="1:37" x14ac:dyDescent="0.2">
      <c r="B77" s="62" t="s">
        <v>172</v>
      </c>
      <c r="C77" s="160">
        <v>4.5454545454545459</v>
      </c>
      <c r="D77" s="160">
        <v>0</v>
      </c>
      <c r="E77" s="160">
        <v>5</v>
      </c>
      <c r="F77" s="160">
        <v>0</v>
      </c>
      <c r="G77" s="55">
        <v>6.8965517241379306</v>
      </c>
      <c r="I77" s="43">
        <f t="shared" si="8"/>
        <v>4</v>
      </c>
      <c r="J77" s="43">
        <f t="shared" si="8"/>
        <v>3</v>
      </c>
      <c r="K77" s="43">
        <f t="shared" si="8"/>
        <v>4</v>
      </c>
      <c r="M77" s="46">
        <f t="shared" si="9"/>
        <v>-2.4000000000000004</v>
      </c>
      <c r="O77" s="5"/>
      <c r="P77" s="5"/>
    </row>
    <row r="78" spans="1:37" x14ac:dyDescent="0.2">
      <c r="B78" s="62" t="s">
        <v>162</v>
      </c>
      <c r="C78" s="160">
        <v>13.636363636363635</v>
      </c>
      <c r="D78" s="160">
        <v>0</v>
      </c>
      <c r="E78" s="160">
        <v>15</v>
      </c>
      <c r="F78" s="160">
        <v>0</v>
      </c>
      <c r="G78" s="55">
        <v>10.344827586206897</v>
      </c>
      <c r="O78" s="5"/>
      <c r="P78" s="5"/>
    </row>
    <row r="79" spans="1:37" x14ac:dyDescent="0.2">
      <c r="B79" s="62" t="s">
        <v>1179</v>
      </c>
      <c r="C79" s="160">
        <v>4.5454545454545459</v>
      </c>
      <c r="D79" s="160">
        <v>0</v>
      </c>
      <c r="E79" s="160">
        <v>5</v>
      </c>
      <c r="F79" s="160">
        <v>0</v>
      </c>
      <c r="G79" s="55"/>
      <c r="O79" s="5"/>
      <c r="P79" s="5"/>
    </row>
    <row r="80" spans="1:37" x14ac:dyDescent="0.2">
      <c r="B80" s="4"/>
      <c r="C80" s="56">
        <f>SUM(C71:C79)</f>
        <v>100.00000000000001</v>
      </c>
      <c r="D80" s="56">
        <f>SUM(D71:D79)</f>
        <v>100</v>
      </c>
      <c r="E80" s="56">
        <f>SUM(E71:E79)</f>
        <v>100</v>
      </c>
      <c r="F80" s="56">
        <f>SUM(F71:F79)</f>
        <v>0</v>
      </c>
      <c r="G80" s="56">
        <f>SUM(G71:G79)</f>
        <v>100</v>
      </c>
    </row>
    <row r="81" spans="2:34" x14ac:dyDescent="0.2">
      <c r="B81" s="4"/>
      <c r="C81" s="56"/>
      <c r="D81" s="56"/>
      <c r="E81" s="56"/>
      <c r="F81" s="56"/>
      <c r="G81" s="56"/>
    </row>
    <row r="82" spans="2:34" x14ac:dyDescent="0.2">
      <c r="B82" s="77" t="s">
        <v>531</v>
      </c>
      <c r="C82" s="84"/>
      <c r="D82" s="77"/>
      <c r="E82" s="85"/>
      <c r="H82" s="21" t="s">
        <v>532</v>
      </c>
      <c r="V82" s="162" t="s">
        <v>527</v>
      </c>
      <c r="W82" s="162"/>
      <c r="X82" s="162"/>
      <c r="Y82" s="162"/>
      <c r="Z82" s="162"/>
      <c r="AA82" s="162"/>
      <c r="AB82" s="162"/>
      <c r="AC82" s="162"/>
      <c r="AD82" s="162"/>
      <c r="AE82" s="162"/>
      <c r="AF82" s="162"/>
      <c r="AG82" s="162"/>
      <c r="AH82" s="162"/>
    </row>
    <row r="83" spans="2:34" s="21" customFormat="1" x14ac:dyDescent="0.2">
      <c r="B83" s="62"/>
      <c r="C83" s="62" t="s">
        <v>160</v>
      </c>
      <c r="D83" s="62" t="s">
        <v>156</v>
      </c>
      <c r="E83" s="62" t="s">
        <v>158</v>
      </c>
      <c r="F83" s="62" t="s">
        <v>524</v>
      </c>
      <c r="H83" s="62"/>
      <c r="I83" s="62" t="s">
        <v>160</v>
      </c>
      <c r="J83" s="62" t="s">
        <v>156</v>
      </c>
      <c r="K83" s="62" t="s">
        <v>158</v>
      </c>
      <c r="M83" s="21" t="s">
        <v>540</v>
      </c>
      <c r="P83" s="175" t="s">
        <v>520</v>
      </c>
      <c r="Q83" s="4" t="s">
        <v>161</v>
      </c>
      <c r="R83" s="4" t="s">
        <v>373</v>
      </c>
      <c r="S83" s="4" t="s">
        <v>159</v>
      </c>
      <c r="T83" s="4" t="s">
        <v>524</v>
      </c>
      <c r="V83" s="163" t="s">
        <v>377</v>
      </c>
      <c r="W83" s="163" t="s">
        <v>378</v>
      </c>
      <c r="X83" s="162"/>
      <c r="Y83" s="163" t="s">
        <v>377</v>
      </c>
      <c r="Z83" s="166" t="s">
        <v>160</v>
      </c>
      <c r="AA83" s="166" t="s">
        <v>156</v>
      </c>
      <c r="AB83" s="166" t="s">
        <v>158</v>
      </c>
      <c r="AC83" s="166" t="s">
        <v>524</v>
      </c>
      <c r="AD83" s="163" t="s">
        <v>378</v>
      </c>
      <c r="AE83" s="166" t="s">
        <v>160</v>
      </c>
      <c r="AF83" s="166" t="s">
        <v>156</v>
      </c>
      <c r="AG83" s="166" t="s">
        <v>158</v>
      </c>
      <c r="AH83" s="166" t="s">
        <v>524</v>
      </c>
    </row>
    <row r="84" spans="2:34" x14ac:dyDescent="0.2">
      <c r="B84" s="62" t="s">
        <v>144</v>
      </c>
      <c r="C84" s="160">
        <v>16.188524590163937</v>
      </c>
      <c r="D84" s="160">
        <v>7.8651685393258424</v>
      </c>
      <c r="E84" s="160">
        <v>18.045112781954884</v>
      </c>
      <c r="F84" s="160">
        <v>0</v>
      </c>
      <c r="H84" s="62" t="s">
        <v>144</v>
      </c>
      <c r="I84" s="55">
        <v>13.778705636743215</v>
      </c>
      <c r="J84" s="55">
        <v>12.631578947368421</v>
      </c>
      <c r="K84" s="55">
        <v>14.0625</v>
      </c>
      <c r="M84" s="47">
        <f t="shared" ref="M84:N88" si="10">ROUND(D84,1)-ROUND(J84,1)</f>
        <v>-4.6999999999999993</v>
      </c>
      <c r="N84" s="47">
        <f t="shared" si="10"/>
        <v>3.9000000000000004</v>
      </c>
      <c r="P84" s="39" t="s">
        <v>381</v>
      </c>
      <c r="Q84" s="41">
        <f>ROUND(C84,1)+ROUND(C85,1)</f>
        <v>80.7</v>
      </c>
      <c r="R84" s="41">
        <f>ROUND(D84,1)+ROUND(D85,1)</f>
        <v>78.7</v>
      </c>
      <c r="S84" s="41">
        <f>ROUND(E84,1)+ROUND(E85,1)</f>
        <v>81.2</v>
      </c>
      <c r="T84" s="41">
        <f>ROUND(F84,1)+ROUND(F85,1)</f>
        <v>0</v>
      </c>
      <c r="V84" s="164">
        <f t="shared" ref="V84:V89" si="11">Z84</f>
        <v>29.23433874709977</v>
      </c>
      <c r="W84" s="164">
        <f t="shared" ref="W84:W89" si="12">AE84</f>
        <v>47.59916492693111</v>
      </c>
      <c r="X84" s="162"/>
      <c r="Y84" s="165" t="s">
        <v>98</v>
      </c>
      <c r="Z84" s="167">
        <v>29.23433874709977</v>
      </c>
      <c r="AA84" s="167">
        <v>31.132075471698112</v>
      </c>
      <c r="AB84" s="167">
        <v>27.649769585253459</v>
      </c>
      <c r="AC84" s="167">
        <v>0</v>
      </c>
      <c r="AD84" s="165" t="s">
        <v>98</v>
      </c>
      <c r="AE84" s="167">
        <v>47.59916492693111</v>
      </c>
      <c r="AF84" s="167">
        <v>44.444444444444443</v>
      </c>
      <c r="AG84" s="167">
        <v>51.028806584362144</v>
      </c>
      <c r="AH84" s="167">
        <v>0</v>
      </c>
    </row>
    <row r="85" spans="2:34" x14ac:dyDescent="0.2">
      <c r="B85" s="62" t="s">
        <v>145</v>
      </c>
      <c r="C85" s="160">
        <v>64.549180327868854</v>
      </c>
      <c r="D85" s="160">
        <v>70.786516853932582</v>
      </c>
      <c r="E85" s="160">
        <v>63.157894736842103</v>
      </c>
      <c r="F85" s="160">
        <v>0</v>
      </c>
      <c r="H85" s="62" t="s">
        <v>145</v>
      </c>
      <c r="I85" s="55">
        <v>65.970772442588725</v>
      </c>
      <c r="J85" s="55">
        <v>62.10526315789474</v>
      </c>
      <c r="K85" s="55">
        <v>66.927083333333329</v>
      </c>
      <c r="M85" s="47">
        <f t="shared" si="10"/>
        <v>8.6999999999999957</v>
      </c>
      <c r="N85" s="47">
        <f t="shared" si="10"/>
        <v>-3.7000000000000028</v>
      </c>
      <c r="P85" t="s">
        <v>479</v>
      </c>
      <c r="T85" s="5"/>
      <c r="V85" s="164">
        <f t="shared" si="11"/>
        <v>48.95591647331787</v>
      </c>
      <c r="W85" s="164">
        <f t="shared" si="12"/>
        <v>43.632567849686851</v>
      </c>
      <c r="X85" s="162"/>
      <c r="Y85" s="165" t="s">
        <v>99</v>
      </c>
      <c r="Z85" s="167">
        <v>48.95591647331787</v>
      </c>
      <c r="AA85" s="167">
        <v>52.830188679245282</v>
      </c>
      <c r="AB85" s="167">
        <v>45.622119815668206</v>
      </c>
      <c r="AC85" s="167">
        <v>0</v>
      </c>
      <c r="AD85" s="165" t="s">
        <v>99</v>
      </c>
      <c r="AE85" s="167">
        <v>43.632567849686851</v>
      </c>
      <c r="AF85" s="167">
        <v>46.581196581196579</v>
      </c>
      <c r="AG85" s="167">
        <v>40.74074074074074</v>
      </c>
      <c r="AH85" s="167">
        <v>50</v>
      </c>
    </row>
    <row r="86" spans="2:34" x14ac:dyDescent="0.2">
      <c r="B86" s="62" t="s">
        <v>358</v>
      </c>
      <c r="C86" s="160">
        <v>18.032786885245901</v>
      </c>
      <c r="D86" s="160">
        <v>21.348314606741571</v>
      </c>
      <c r="E86" s="160">
        <v>17.293233082706767</v>
      </c>
      <c r="F86" s="160">
        <v>0</v>
      </c>
      <c r="H86" s="62" t="s">
        <v>358</v>
      </c>
      <c r="I86" s="55">
        <v>19.624217118997912</v>
      </c>
      <c r="J86" s="55">
        <v>23.157894736842106</v>
      </c>
      <c r="K86" s="55">
        <v>18.75</v>
      </c>
      <c r="M86" s="140">
        <f t="shared" si="10"/>
        <v>-1.8999999999999986</v>
      </c>
      <c r="N86" s="47">
        <f t="shared" si="10"/>
        <v>-1.5</v>
      </c>
      <c r="P86" s="39" t="s">
        <v>381</v>
      </c>
      <c r="Q86" s="41">
        <f>ROUND(I84,1)+ROUND(I85,1)</f>
        <v>79.8</v>
      </c>
      <c r="R86" s="41">
        <f>ROUND(J84,1)+ROUND(J85,1)</f>
        <v>74.7</v>
      </c>
      <c r="S86" s="41">
        <f>ROUND(K84,1)+ROUND(K85,1)</f>
        <v>81</v>
      </c>
      <c r="T86" s="5"/>
      <c r="V86" s="164">
        <f t="shared" si="11"/>
        <v>19.721577726218097</v>
      </c>
      <c r="W86" s="164">
        <f t="shared" si="12"/>
        <v>6.6805845511482245</v>
      </c>
      <c r="X86" s="162"/>
      <c r="Y86" s="165" t="s">
        <v>100</v>
      </c>
      <c r="Z86" s="167">
        <v>19.721577726218097</v>
      </c>
      <c r="AA86" s="167">
        <v>15.566037735849056</v>
      </c>
      <c r="AB86" s="167">
        <v>23.502304147465438</v>
      </c>
      <c r="AC86" s="167">
        <v>50</v>
      </c>
      <c r="AD86" s="165" t="s">
        <v>100</v>
      </c>
      <c r="AE86" s="167">
        <v>6.6805845511482245</v>
      </c>
      <c r="AF86" s="167">
        <v>7.2649572649572658</v>
      </c>
      <c r="AG86" s="167">
        <v>5.761316872427984</v>
      </c>
      <c r="AH86" s="167">
        <v>50</v>
      </c>
    </row>
    <row r="87" spans="2:34" x14ac:dyDescent="0.2">
      <c r="B87" s="62" t="s">
        <v>219</v>
      </c>
      <c r="C87" s="160">
        <v>0.81967213114754101</v>
      </c>
      <c r="D87" s="160">
        <v>0</v>
      </c>
      <c r="E87" s="160">
        <v>1.0025062656641603</v>
      </c>
      <c r="F87" s="160">
        <v>0</v>
      </c>
      <c r="H87" s="62" t="s">
        <v>219</v>
      </c>
      <c r="I87" s="55">
        <v>0.41753653444676408</v>
      </c>
      <c r="J87" s="55">
        <v>1.0526315789473684</v>
      </c>
      <c r="K87" s="55">
        <v>0.26041666666666669</v>
      </c>
      <c r="M87" s="47">
        <f t="shared" si="10"/>
        <v>-1.1000000000000001</v>
      </c>
      <c r="N87" s="47">
        <f t="shared" si="10"/>
        <v>0.7</v>
      </c>
      <c r="T87" s="5"/>
      <c r="V87" s="164">
        <f t="shared" si="11"/>
        <v>0.92807424593967514</v>
      </c>
      <c r="W87" s="164">
        <f t="shared" si="12"/>
        <v>0.62630480167014613</v>
      </c>
      <c r="X87" s="162"/>
      <c r="Y87" s="165" t="s">
        <v>219</v>
      </c>
      <c r="Z87" s="167">
        <v>0.92807424593967514</v>
      </c>
      <c r="AA87" s="167">
        <v>0</v>
      </c>
      <c r="AB87" s="167">
        <v>1.3824884792626728</v>
      </c>
      <c r="AC87" s="167">
        <v>50</v>
      </c>
      <c r="AD87" s="165" t="s">
        <v>219</v>
      </c>
      <c r="AE87" s="167">
        <v>0.62630480167014613</v>
      </c>
      <c r="AF87" s="167">
        <v>0.42735042735042739</v>
      </c>
      <c r="AG87" s="167">
        <v>0.82304526748971196</v>
      </c>
      <c r="AH87" s="167">
        <v>0</v>
      </c>
    </row>
    <row r="88" spans="2:34" x14ac:dyDescent="0.2">
      <c r="B88" s="62" t="s">
        <v>162</v>
      </c>
      <c r="C88" s="160">
        <v>0.20491803278688525</v>
      </c>
      <c r="D88" s="160">
        <v>0</v>
      </c>
      <c r="E88" s="160">
        <v>0.25062656641604009</v>
      </c>
      <c r="F88" s="160">
        <v>0</v>
      </c>
      <c r="H88" s="62" t="s">
        <v>162</v>
      </c>
      <c r="I88" s="55">
        <v>0.20876826722338204</v>
      </c>
      <c r="J88" s="55">
        <v>1.0526315789473684</v>
      </c>
      <c r="K88" s="55">
        <v>0</v>
      </c>
      <c r="M88" s="47">
        <f t="shared" si="10"/>
        <v>-1.1000000000000001</v>
      </c>
      <c r="N88" s="47">
        <f t="shared" si="10"/>
        <v>0.3</v>
      </c>
      <c r="P88" s="45" t="s">
        <v>541</v>
      </c>
      <c r="Q88" s="139">
        <f>Q84-Q86</f>
        <v>0.90000000000000568</v>
      </c>
      <c r="R88" s="139">
        <f>R84-R86</f>
        <v>4</v>
      </c>
      <c r="S88" s="46">
        <f>S84-S86</f>
        <v>0.20000000000000284</v>
      </c>
      <c r="T88" s="5"/>
      <c r="V88" s="164">
        <f t="shared" si="11"/>
        <v>1.160092807424594</v>
      </c>
      <c r="W88" s="164">
        <f t="shared" si="12"/>
        <v>1.4613778705636742</v>
      </c>
      <c r="X88" s="162"/>
      <c r="Y88" s="165" t="s">
        <v>162</v>
      </c>
      <c r="Z88" s="167">
        <v>1.160092807424594</v>
      </c>
      <c r="AA88" s="167">
        <v>0.47169811320754718</v>
      </c>
      <c r="AB88" s="167">
        <v>1.8433179723502304</v>
      </c>
      <c r="AC88" s="167">
        <v>0</v>
      </c>
      <c r="AD88" s="165" t="s">
        <v>162</v>
      </c>
      <c r="AE88" s="167">
        <v>1.4613778705636742</v>
      </c>
      <c r="AF88" s="167">
        <v>1.2820512820512819</v>
      </c>
      <c r="AG88" s="167">
        <v>1.6460905349794239</v>
      </c>
      <c r="AH88" s="167">
        <v>0</v>
      </c>
    </row>
    <row r="89" spans="2:34" x14ac:dyDescent="0.2">
      <c r="B89" s="62" t="s">
        <v>1179</v>
      </c>
      <c r="C89" s="160">
        <v>0.20491803278688525</v>
      </c>
      <c r="D89" s="160">
        <v>0</v>
      </c>
      <c r="E89" s="160">
        <v>0.25062656641604009</v>
      </c>
      <c r="F89" s="160">
        <v>0</v>
      </c>
      <c r="H89" s="4" t="s">
        <v>1179</v>
      </c>
      <c r="I89" s="227"/>
      <c r="J89" s="227"/>
      <c r="K89" s="227"/>
      <c r="M89" s="47"/>
      <c r="N89" s="47"/>
      <c r="T89" s="5"/>
      <c r="V89" s="164">
        <f t="shared" si="11"/>
        <v>0</v>
      </c>
      <c r="W89" s="164">
        <f t="shared" si="12"/>
        <v>0</v>
      </c>
      <c r="X89" s="162"/>
      <c r="Y89" s="177" t="s">
        <v>1179</v>
      </c>
      <c r="Z89" s="167">
        <v>0</v>
      </c>
      <c r="AA89" s="167">
        <v>0</v>
      </c>
      <c r="AB89" s="167">
        <v>0</v>
      </c>
      <c r="AC89" s="167">
        <v>0</v>
      </c>
      <c r="AD89" s="177" t="s">
        <v>1179</v>
      </c>
      <c r="AE89" s="167">
        <v>0</v>
      </c>
      <c r="AF89" s="167">
        <v>0</v>
      </c>
      <c r="AG89" s="167">
        <v>0</v>
      </c>
      <c r="AH89" s="167">
        <v>0</v>
      </c>
    </row>
    <row r="90" spans="2:34" x14ac:dyDescent="0.2">
      <c r="U90" s="39" t="s">
        <v>381</v>
      </c>
      <c r="V90" s="41">
        <f>ROUND(V84,1)+ROUND(V85,1)</f>
        <v>78.2</v>
      </c>
      <c r="W90" s="41">
        <f>ROUND(W84,1)+ROUND(W85,1)</f>
        <v>91.2</v>
      </c>
    </row>
    <row r="91" spans="2:34" x14ac:dyDescent="0.2">
      <c r="B91" s="21" t="s">
        <v>418</v>
      </c>
      <c r="I91" s="162" t="s">
        <v>527</v>
      </c>
      <c r="J91" s="162"/>
      <c r="K91" s="162"/>
      <c r="L91" s="162"/>
      <c r="M91" s="162"/>
      <c r="N91" s="174"/>
    </row>
    <row r="92" spans="2:34" x14ac:dyDescent="0.2">
      <c r="B92" s="62"/>
      <c r="C92" s="62" t="s">
        <v>160</v>
      </c>
      <c r="D92" s="62" t="s">
        <v>156</v>
      </c>
      <c r="E92" s="62" t="s">
        <v>158</v>
      </c>
      <c r="F92" s="62" t="s">
        <v>524</v>
      </c>
      <c r="G92" s="62" t="s">
        <v>169</v>
      </c>
      <c r="I92" s="166"/>
      <c r="J92" s="166" t="s">
        <v>160</v>
      </c>
      <c r="K92" s="166" t="s">
        <v>156</v>
      </c>
      <c r="L92" s="166" t="s">
        <v>158</v>
      </c>
      <c r="M92" s="166" t="s">
        <v>524</v>
      </c>
      <c r="N92" s="166" t="s">
        <v>78</v>
      </c>
    </row>
    <row r="93" spans="2:34" s="21" customFormat="1" x14ac:dyDescent="0.2">
      <c r="B93" s="62" t="s">
        <v>139</v>
      </c>
      <c r="C93" s="160">
        <v>73.770491803278688</v>
      </c>
      <c r="D93" s="160">
        <v>73.033707865168537</v>
      </c>
      <c r="E93" s="160">
        <v>73.934837092731826</v>
      </c>
      <c r="F93" s="160">
        <v>0</v>
      </c>
      <c r="G93" s="55">
        <v>72.651356993736954</v>
      </c>
      <c r="I93" s="163" t="s">
        <v>79</v>
      </c>
      <c r="J93" s="164">
        <v>74.385245901639337</v>
      </c>
      <c r="K93" s="164">
        <v>68.35443037974683</v>
      </c>
      <c r="L93" s="164">
        <v>79.91967871485943</v>
      </c>
      <c r="M93" s="164">
        <v>100</v>
      </c>
      <c r="N93" s="164">
        <v>76.699999999999989</v>
      </c>
    </row>
    <row r="94" spans="2:34" x14ac:dyDescent="0.2">
      <c r="B94" s="62" t="s">
        <v>140</v>
      </c>
      <c r="C94" s="160">
        <v>13.524590163934427</v>
      </c>
      <c r="D94" s="160">
        <v>10.112359550561797</v>
      </c>
      <c r="E94" s="160">
        <v>14.285714285714285</v>
      </c>
      <c r="F94" s="160">
        <v>0</v>
      </c>
      <c r="G94" s="55">
        <v>16.910229645093946</v>
      </c>
      <c r="I94" s="163" t="s">
        <v>80</v>
      </c>
      <c r="J94" s="164">
        <v>25</v>
      </c>
      <c r="K94" s="164">
        <v>30.801687763713083</v>
      </c>
      <c r="L94" s="164">
        <v>19.678714859437751</v>
      </c>
      <c r="M94" s="164">
        <v>0</v>
      </c>
      <c r="N94" s="164">
        <v>21.900826446280991</v>
      </c>
    </row>
    <row r="95" spans="2:34" x14ac:dyDescent="0.2">
      <c r="B95" s="62" t="s">
        <v>141</v>
      </c>
      <c r="C95" s="160">
        <v>12.295081967213115</v>
      </c>
      <c r="D95" s="160">
        <v>16.853932584269664</v>
      </c>
      <c r="E95" s="160">
        <v>11.278195488721805</v>
      </c>
      <c r="F95" s="160">
        <v>0</v>
      </c>
      <c r="G95" s="55">
        <v>10.020876826722338</v>
      </c>
      <c r="I95" s="166" t="s">
        <v>81</v>
      </c>
      <c r="J95" s="164">
        <v>0.61475409836065575</v>
      </c>
      <c r="K95" s="164">
        <v>0.8438818565400843</v>
      </c>
      <c r="L95" s="164">
        <v>0.40160642570281119</v>
      </c>
      <c r="M95" s="164">
        <v>0</v>
      </c>
      <c r="N95" s="164">
        <v>1.4462809917355373</v>
      </c>
    </row>
    <row r="96" spans="2:34" x14ac:dyDescent="0.2">
      <c r="B96" s="62" t="s">
        <v>162</v>
      </c>
      <c r="C96" s="160">
        <v>0.4098360655737705</v>
      </c>
      <c r="D96" s="160">
        <v>0</v>
      </c>
      <c r="E96" s="160">
        <v>0.50125313283208017</v>
      </c>
      <c r="F96" s="160">
        <v>0</v>
      </c>
      <c r="G96" s="55">
        <v>0.41753653444676408</v>
      </c>
      <c r="I96" s="166" t="s">
        <v>1180</v>
      </c>
      <c r="J96" s="164">
        <v>0</v>
      </c>
      <c r="K96" s="164">
        <v>0</v>
      </c>
      <c r="L96" s="164">
        <v>0</v>
      </c>
      <c r="M96" s="164">
        <v>0</v>
      </c>
      <c r="N96" s="164"/>
    </row>
    <row r="97" spans="2:25" x14ac:dyDescent="0.2">
      <c r="B97" s="62" t="s">
        <v>1179</v>
      </c>
      <c r="C97" s="160">
        <v>0</v>
      </c>
      <c r="D97" s="160">
        <v>0</v>
      </c>
      <c r="E97" s="160">
        <v>0</v>
      </c>
      <c r="F97" s="160">
        <v>0</v>
      </c>
      <c r="G97" s="55"/>
    </row>
    <row r="99" spans="2:25" x14ac:dyDescent="0.2">
      <c r="B99" t="s">
        <v>419</v>
      </c>
    </row>
    <row r="100" spans="2:25" x14ac:dyDescent="0.2">
      <c r="B100" s="62"/>
      <c r="C100" s="62" t="s">
        <v>160</v>
      </c>
      <c r="D100" s="62" t="s">
        <v>156</v>
      </c>
      <c r="E100" s="62" t="s">
        <v>158</v>
      </c>
      <c r="F100" s="62" t="s">
        <v>524</v>
      </c>
      <c r="G100" s="62" t="s">
        <v>169</v>
      </c>
    </row>
    <row r="101" spans="2:25" x14ac:dyDescent="0.2">
      <c r="B101" s="62" t="s">
        <v>142</v>
      </c>
      <c r="C101" s="160">
        <v>78.073770491803273</v>
      </c>
      <c r="D101" s="160">
        <v>68.539325842696627</v>
      </c>
      <c r="E101" s="160">
        <v>80.200501253132828</v>
      </c>
      <c r="F101" s="160">
        <v>0</v>
      </c>
      <c r="G101" s="55">
        <v>75.156576200417533</v>
      </c>
    </row>
    <row r="102" spans="2:25" x14ac:dyDescent="0.2">
      <c r="B102" s="62" t="s">
        <v>143</v>
      </c>
      <c r="C102" s="160">
        <v>21.721311475409834</v>
      </c>
      <c r="D102" s="160">
        <v>31.460674157303369</v>
      </c>
      <c r="E102" s="160">
        <v>19.548872180451127</v>
      </c>
      <c r="F102" s="160">
        <v>0</v>
      </c>
      <c r="G102" s="55">
        <v>24.843423799582464</v>
      </c>
    </row>
    <row r="103" spans="2:25" x14ac:dyDescent="0.2">
      <c r="B103" s="62" t="s">
        <v>162</v>
      </c>
      <c r="C103" s="160">
        <v>0.20491803278688525</v>
      </c>
      <c r="D103" s="160">
        <v>0</v>
      </c>
      <c r="E103" s="160">
        <v>0.25062656641604009</v>
      </c>
      <c r="F103" s="160">
        <v>0</v>
      </c>
      <c r="G103" s="55">
        <v>0</v>
      </c>
    </row>
    <row r="104" spans="2:25" x14ac:dyDescent="0.2">
      <c r="B104" s="62" t="s">
        <v>1179</v>
      </c>
      <c r="C104" s="160">
        <v>0</v>
      </c>
      <c r="D104" s="160">
        <v>0</v>
      </c>
      <c r="E104" s="160">
        <v>0</v>
      </c>
      <c r="F104" s="160">
        <v>0</v>
      </c>
      <c r="G104" s="55"/>
    </row>
    <row r="105" spans="2:25" x14ac:dyDescent="0.2">
      <c r="V105" s="87"/>
    </row>
    <row r="106" spans="2:25" x14ac:dyDescent="0.2">
      <c r="B106" s="21" t="s">
        <v>420</v>
      </c>
      <c r="E106" s="5"/>
      <c r="F106" s="5"/>
      <c r="V106" s="87"/>
    </row>
    <row r="107" spans="2:25" x14ac:dyDescent="0.2">
      <c r="B107" s="4" t="s">
        <v>469</v>
      </c>
      <c r="N107" s="162" t="s">
        <v>527</v>
      </c>
      <c r="O107" s="162"/>
      <c r="P107" s="162"/>
      <c r="Q107" s="162"/>
      <c r="R107" s="162"/>
      <c r="V107" s="87"/>
    </row>
    <row r="108" spans="2:25" s="21" customFormat="1" x14ac:dyDescent="0.2">
      <c r="B108" s="62"/>
      <c r="C108" s="62" t="s">
        <v>160</v>
      </c>
      <c r="D108" s="62" t="s">
        <v>156</v>
      </c>
      <c r="E108" s="62" t="s">
        <v>158</v>
      </c>
      <c r="F108" s="62" t="s">
        <v>524</v>
      </c>
      <c r="G108" s="62" t="s">
        <v>169</v>
      </c>
      <c r="I108" s="4" t="s">
        <v>379</v>
      </c>
      <c r="N108" s="166"/>
      <c r="O108" s="166" t="s">
        <v>160</v>
      </c>
      <c r="P108" s="166" t="s">
        <v>156</v>
      </c>
      <c r="Q108" s="166" t="s">
        <v>158</v>
      </c>
      <c r="R108" s="166" t="s">
        <v>524</v>
      </c>
      <c r="S108"/>
      <c r="U108" s="4" t="s">
        <v>379</v>
      </c>
    </row>
    <row r="109" spans="2:25" x14ac:dyDescent="0.2">
      <c r="B109" s="62" t="s">
        <v>247</v>
      </c>
      <c r="C109" s="160">
        <v>66.666666666666657</v>
      </c>
      <c r="D109" s="160">
        <v>78.688524590163937</v>
      </c>
      <c r="E109" s="160">
        <v>64.375</v>
      </c>
      <c r="F109" s="160">
        <v>0</v>
      </c>
      <c r="G109" s="55">
        <v>67.777777777777771</v>
      </c>
      <c r="H109" s="5"/>
      <c r="I109" s="43">
        <f t="shared" ref="I109:I117" si="13">RANK(C109,C$109:C$117)</f>
        <v>1</v>
      </c>
      <c r="J109" s="43">
        <f t="shared" ref="J109:J117" si="14">RANK(D109,D$109:D$117)</f>
        <v>1</v>
      </c>
      <c r="K109" s="43">
        <f t="shared" ref="K109:K117" si="15">RANK(E109,E$109:E$117)</f>
        <v>1</v>
      </c>
      <c r="L109" s="43">
        <f t="shared" ref="L109:L117" si="16">RANK(F109,F$109:F$117)</f>
        <v>1</v>
      </c>
      <c r="N109" s="165" t="s">
        <v>247</v>
      </c>
      <c r="O109" s="167">
        <v>56.967213114754102</v>
      </c>
      <c r="P109" s="167">
        <v>52.320675105485236</v>
      </c>
      <c r="Q109" s="167">
        <v>61.044176706827315</v>
      </c>
      <c r="R109" s="167">
        <v>100</v>
      </c>
      <c r="U109" s="43">
        <f t="shared" ref="U109:U118" si="17">RANK(O109,O$109:O$118)</f>
        <v>1</v>
      </c>
      <c r="V109" s="43">
        <f t="shared" ref="V109:V118" si="18">RANK(P109,P$109:P$118)</f>
        <v>1</v>
      </c>
      <c r="W109" s="43">
        <f t="shared" ref="W109:W118" si="19">RANK(Q109,Q$109:Q$118)</f>
        <v>1</v>
      </c>
      <c r="X109" s="43">
        <f t="shared" ref="X109:X118" si="20">RANK(R109,R$109:R$118)</f>
        <v>1</v>
      </c>
      <c r="Y109" s="88"/>
    </row>
    <row r="110" spans="2:25" x14ac:dyDescent="0.2">
      <c r="B110" s="62" t="s">
        <v>248</v>
      </c>
      <c r="C110" s="160">
        <v>20.472440944881889</v>
      </c>
      <c r="D110" s="160">
        <v>24.590163934426229</v>
      </c>
      <c r="E110" s="160">
        <v>19.6875</v>
      </c>
      <c r="F110" s="160">
        <v>0</v>
      </c>
      <c r="G110" s="55">
        <v>21.388888888888889</v>
      </c>
      <c r="H110" s="5"/>
      <c r="I110" s="43">
        <f t="shared" si="13"/>
        <v>6</v>
      </c>
      <c r="J110" s="43">
        <f t="shared" si="14"/>
        <v>5</v>
      </c>
      <c r="K110" s="43">
        <f t="shared" si="15"/>
        <v>6</v>
      </c>
      <c r="L110" s="43">
        <f t="shared" si="16"/>
        <v>1</v>
      </c>
      <c r="N110" s="165" t="s">
        <v>248</v>
      </c>
      <c r="O110" s="167">
        <v>18.032786885245901</v>
      </c>
      <c r="P110" s="167">
        <v>15.611814345991561</v>
      </c>
      <c r="Q110" s="167">
        <v>20.481927710843372</v>
      </c>
      <c r="R110" s="167">
        <v>0</v>
      </c>
      <c r="U110" s="43">
        <f t="shared" si="17"/>
        <v>3</v>
      </c>
      <c r="V110" s="43">
        <f t="shared" si="18"/>
        <v>2</v>
      </c>
      <c r="W110" s="43">
        <f t="shared" si="19"/>
        <v>3</v>
      </c>
      <c r="X110" s="43">
        <f t="shared" si="20"/>
        <v>5</v>
      </c>
    </row>
    <row r="111" spans="2:25" x14ac:dyDescent="0.2">
      <c r="B111" s="62" t="s">
        <v>210</v>
      </c>
      <c r="C111" s="160">
        <v>59.317585301837269</v>
      </c>
      <c r="D111" s="160">
        <v>42.622950819672127</v>
      </c>
      <c r="E111" s="160">
        <v>62.5</v>
      </c>
      <c r="F111" s="160">
        <v>0</v>
      </c>
      <c r="G111" s="55">
        <v>57.777777777777779</v>
      </c>
      <c r="H111" s="5"/>
      <c r="I111" s="43">
        <f t="shared" si="13"/>
        <v>3</v>
      </c>
      <c r="J111" s="43">
        <f t="shared" si="14"/>
        <v>3</v>
      </c>
      <c r="K111" s="43">
        <f t="shared" si="15"/>
        <v>3</v>
      </c>
      <c r="L111" s="43">
        <f t="shared" si="16"/>
        <v>1</v>
      </c>
      <c r="N111" s="165" t="s">
        <v>189</v>
      </c>
      <c r="O111" s="167">
        <v>5.1229508196721314</v>
      </c>
      <c r="P111" s="167">
        <v>4.2194092827004219</v>
      </c>
      <c r="Q111" s="167">
        <v>5.6224899598393572</v>
      </c>
      <c r="R111" s="167">
        <v>50</v>
      </c>
      <c r="U111" s="43">
        <f t="shared" si="17"/>
        <v>9</v>
      </c>
      <c r="V111" s="43">
        <f t="shared" si="18"/>
        <v>9</v>
      </c>
      <c r="W111" s="43">
        <f t="shared" si="19"/>
        <v>9</v>
      </c>
      <c r="X111" s="43">
        <f t="shared" si="20"/>
        <v>2</v>
      </c>
    </row>
    <row r="112" spans="2:25" x14ac:dyDescent="0.2">
      <c r="B112" s="62" t="s">
        <v>249</v>
      </c>
      <c r="C112" s="160">
        <v>9.7112860892388451</v>
      </c>
      <c r="D112" s="160">
        <v>4.918032786885246</v>
      </c>
      <c r="E112" s="160">
        <v>10.625</v>
      </c>
      <c r="F112" s="160">
        <v>0</v>
      </c>
      <c r="G112" s="55">
        <v>12.777777777777779</v>
      </c>
      <c r="H112" s="5"/>
      <c r="I112" s="43">
        <f t="shared" si="13"/>
        <v>8</v>
      </c>
      <c r="J112" s="43">
        <f t="shared" si="14"/>
        <v>9</v>
      </c>
      <c r="K112" s="43">
        <f t="shared" si="15"/>
        <v>8</v>
      </c>
      <c r="L112" s="43">
        <f t="shared" si="16"/>
        <v>1</v>
      </c>
      <c r="N112" s="165" t="s">
        <v>210</v>
      </c>
      <c r="O112" s="167">
        <v>11.475409836065573</v>
      </c>
      <c r="P112" s="167">
        <v>5.0632911392405067</v>
      </c>
      <c r="Q112" s="167">
        <v>17.670682730923694</v>
      </c>
      <c r="R112" s="167">
        <v>0</v>
      </c>
      <c r="U112" s="43">
        <f t="shared" si="17"/>
        <v>5</v>
      </c>
      <c r="V112" s="43">
        <f t="shared" si="18"/>
        <v>8</v>
      </c>
      <c r="W112" s="43">
        <f t="shared" si="19"/>
        <v>4</v>
      </c>
      <c r="X112" s="43">
        <f t="shared" si="20"/>
        <v>5</v>
      </c>
    </row>
    <row r="113" spans="2:24" x14ac:dyDescent="0.2">
      <c r="B113" s="62" t="s">
        <v>246</v>
      </c>
      <c r="C113" s="160">
        <v>30.708661417322837</v>
      </c>
      <c r="D113" s="160">
        <v>31.147540983606557</v>
      </c>
      <c r="E113" s="160">
        <v>30.625000000000004</v>
      </c>
      <c r="F113" s="160">
        <v>0</v>
      </c>
      <c r="G113" s="55">
        <v>25.833333333333332</v>
      </c>
      <c r="H113" s="5"/>
      <c r="I113" s="43">
        <f t="shared" si="13"/>
        <v>4</v>
      </c>
      <c r="J113" s="43">
        <f t="shared" si="14"/>
        <v>4</v>
      </c>
      <c r="K113" s="43">
        <f t="shared" si="15"/>
        <v>4</v>
      </c>
      <c r="L113" s="43">
        <f t="shared" si="16"/>
        <v>1</v>
      </c>
      <c r="N113" s="165" t="s">
        <v>249</v>
      </c>
      <c r="O113" s="167">
        <v>5.942622950819672</v>
      </c>
      <c r="P113" s="167">
        <v>5.485232067510549</v>
      </c>
      <c r="Q113" s="167">
        <v>6.425702811244979</v>
      </c>
      <c r="R113" s="167">
        <v>0</v>
      </c>
      <c r="U113" s="43">
        <f t="shared" si="17"/>
        <v>8</v>
      </c>
      <c r="V113" s="43">
        <f t="shared" si="18"/>
        <v>7</v>
      </c>
      <c r="W113" s="43">
        <f t="shared" si="19"/>
        <v>8</v>
      </c>
      <c r="X113" s="43">
        <f t="shared" si="20"/>
        <v>5</v>
      </c>
    </row>
    <row r="114" spans="2:24" x14ac:dyDescent="0.2">
      <c r="B114" s="62" t="s">
        <v>482</v>
      </c>
      <c r="C114" s="160">
        <v>66.40419947506561</v>
      </c>
      <c r="D114" s="160">
        <v>77.049180327868854</v>
      </c>
      <c r="E114" s="160">
        <v>64.375</v>
      </c>
      <c r="F114" s="160">
        <v>0</v>
      </c>
      <c r="G114" s="55">
        <v>69.166666666666671</v>
      </c>
      <c r="H114" s="5"/>
      <c r="I114" s="43">
        <f t="shared" si="13"/>
        <v>2</v>
      </c>
      <c r="J114" s="43">
        <f t="shared" si="14"/>
        <v>2</v>
      </c>
      <c r="K114" s="43">
        <f t="shared" si="15"/>
        <v>1</v>
      </c>
      <c r="L114" s="43">
        <f t="shared" si="16"/>
        <v>1</v>
      </c>
      <c r="N114" s="165" t="s">
        <v>246</v>
      </c>
      <c r="O114" s="167">
        <v>3.4836065573770489</v>
      </c>
      <c r="P114" s="167">
        <v>2.109704641350211</v>
      </c>
      <c r="Q114" s="167">
        <v>4.8192771084337354</v>
      </c>
      <c r="R114" s="167">
        <v>0</v>
      </c>
      <c r="U114" s="43">
        <f t="shared" si="17"/>
        <v>10</v>
      </c>
      <c r="V114" s="43">
        <f t="shared" si="18"/>
        <v>10</v>
      </c>
      <c r="W114" s="43">
        <f t="shared" si="19"/>
        <v>10</v>
      </c>
      <c r="X114" s="43">
        <f t="shared" si="20"/>
        <v>5</v>
      </c>
    </row>
    <row r="115" spans="2:24" x14ac:dyDescent="0.2">
      <c r="B115" s="62" t="s">
        <v>250</v>
      </c>
      <c r="C115" s="160">
        <v>8.1364829396325451</v>
      </c>
      <c r="D115" s="160">
        <v>8.1967213114754092</v>
      </c>
      <c r="E115" s="160">
        <v>8.125</v>
      </c>
      <c r="F115" s="160">
        <v>0</v>
      </c>
      <c r="G115" s="55">
        <v>6.3888888888888893</v>
      </c>
      <c r="H115" s="5"/>
      <c r="I115" s="43">
        <f t="shared" si="13"/>
        <v>9</v>
      </c>
      <c r="J115" s="43">
        <f t="shared" si="14"/>
        <v>8</v>
      </c>
      <c r="K115" s="43">
        <f t="shared" si="15"/>
        <v>9</v>
      </c>
      <c r="L115" s="43">
        <f t="shared" si="16"/>
        <v>1</v>
      </c>
      <c r="N115" s="165" t="s">
        <v>481</v>
      </c>
      <c r="O115" s="167">
        <v>12.909836065573771</v>
      </c>
      <c r="P115" s="167">
        <v>11.814345991561181</v>
      </c>
      <c r="Q115" s="167">
        <v>13.654618473895583</v>
      </c>
      <c r="R115" s="167">
        <v>50</v>
      </c>
      <c r="U115" s="43">
        <f t="shared" si="17"/>
        <v>4</v>
      </c>
      <c r="V115" s="43">
        <f t="shared" si="18"/>
        <v>4</v>
      </c>
      <c r="W115" s="43">
        <f t="shared" si="19"/>
        <v>5</v>
      </c>
      <c r="X115" s="43">
        <f t="shared" si="20"/>
        <v>2</v>
      </c>
    </row>
    <row r="116" spans="2:24" x14ac:dyDescent="0.2">
      <c r="B116" s="62" t="s">
        <v>251</v>
      </c>
      <c r="C116" s="160">
        <v>17.322834645669293</v>
      </c>
      <c r="D116" s="160">
        <v>16.393442622950818</v>
      </c>
      <c r="E116" s="160">
        <v>17.5</v>
      </c>
      <c r="F116" s="160">
        <v>0</v>
      </c>
      <c r="G116" s="55">
        <v>16.944444444444443</v>
      </c>
      <c r="H116" s="5"/>
      <c r="I116" s="43">
        <f t="shared" si="13"/>
        <v>7</v>
      </c>
      <c r="J116" s="43">
        <f t="shared" si="14"/>
        <v>7</v>
      </c>
      <c r="K116" s="43">
        <f t="shared" si="15"/>
        <v>7</v>
      </c>
      <c r="L116" s="43">
        <f t="shared" si="16"/>
        <v>1</v>
      </c>
      <c r="N116" s="165" t="s">
        <v>250</v>
      </c>
      <c r="O116" s="167">
        <v>9.8360655737704921</v>
      </c>
      <c r="P116" s="167">
        <v>10.126582278481013</v>
      </c>
      <c r="Q116" s="167">
        <v>9.6385542168674707</v>
      </c>
      <c r="R116" s="167">
        <v>0</v>
      </c>
      <c r="U116" s="43">
        <f t="shared" si="17"/>
        <v>6</v>
      </c>
      <c r="V116" s="43">
        <f t="shared" si="18"/>
        <v>5</v>
      </c>
      <c r="W116" s="43">
        <f t="shared" si="19"/>
        <v>7</v>
      </c>
      <c r="X116" s="43">
        <f t="shared" si="20"/>
        <v>5</v>
      </c>
    </row>
    <row r="117" spans="2:24" x14ac:dyDescent="0.2">
      <c r="B117" s="62" t="s">
        <v>252</v>
      </c>
      <c r="C117" s="160">
        <v>24.934383202099738</v>
      </c>
      <c r="D117" s="160">
        <v>19.672131147540984</v>
      </c>
      <c r="E117" s="160">
        <v>25.937500000000004</v>
      </c>
      <c r="F117" s="160">
        <v>0</v>
      </c>
      <c r="G117" s="55">
        <v>22.222222222222221</v>
      </c>
      <c r="H117" s="5"/>
      <c r="I117" s="43">
        <f t="shared" si="13"/>
        <v>5</v>
      </c>
      <c r="J117" s="43">
        <f t="shared" si="14"/>
        <v>6</v>
      </c>
      <c r="K117" s="43">
        <f t="shared" si="15"/>
        <v>5</v>
      </c>
      <c r="L117" s="43">
        <f t="shared" si="16"/>
        <v>1</v>
      </c>
      <c r="N117" s="165" t="s">
        <v>251</v>
      </c>
      <c r="O117" s="167">
        <v>9.4262295081967213</v>
      </c>
      <c r="P117" s="167">
        <v>7.1729957805907167</v>
      </c>
      <c r="Q117" s="167">
        <v>11.646586345381527</v>
      </c>
      <c r="R117" s="167">
        <v>0</v>
      </c>
      <c r="U117" s="43">
        <f t="shared" si="17"/>
        <v>7</v>
      </c>
      <c r="V117" s="43">
        <f t="shared" si="18"/>
        <v>6</v>
      </c>
      <c r="W117" s="43">
        <f t="shared" si="19"/>
        <v>6</v>
      </c>
      <c r="X117" s="43">
        <f t="shared" si="20"/>
        <v>5</v>
      </c>
    </row>
    <row r="118" spans="2:24" x14ac:dyDescent="0.2">
      <c r="B118" s="62" t="s">
        <v>172</v>
      </c>
      <c r="C118" s="160">
        <v>3.674540682414698</v>
      </c>
      <c r="D118" s="160">
        <v>0</v>
      </c>
      <c r="E118" s="160">
        <v>4.375</v>
      </c>
      <c r="F118" s="160">
        <v>0</v>
      </c>
      <c r="G118" s="55">
        <v>3.0555555555555554</v>
      </c>
      <c r="N118" s="165" t="s">
        <v>252</v>
      </c>
      <c r="O118" s="167">
        <v>20.696721311475411</v>
      </c>
      <c r="P118" s="167">
        <v>12.236286919831224</v>
      </c>
      <c r="Q118" s="167">
        <v>28.514056224899598</v>
      </c>
      <c r="R118" s="167">
        <v>50</v>
      </c>
      <c r="U118" s="43">
        <f t="shared" si="17"/>
        <v>2</v>
      </c>
      <c r="V118" s="43">
        <f t="shared" si="18"/>
        <v>3</v>
      </c>
      <c r="W118" s="43">
        <f t="shared" si="19"/>
        <v>2</v>
      </c>
      <c r="X118" s="43">
        <f t="shared" si="20"/>
        <v>2</v>
      </c>
    </row>
    <row r="119" spans="2:24" x14ac:dyDescent="0.2">
      <c r="B119" s="62" t="s">
        <v>162</v>
      </c>
      <c r="C119" s="160">
        <v>0</v>
      </c>
      <c r="D119" s="160">
        <v>0</v>
      </c>
      <c r="E119" s="160">
        <v>0</v>
      </c>
      <c r="F119" s="160">
        <v>0</v>
      </c>
      <c r="G119" s="55">
        <v>0</v>
      </c>
      <c r="N119" s="165" t="s">
        <v>253</v>
      </c>
      <c r="O119" s="167">
        <v>25</v>
      </c>
      <c r="P119" s="167">
        <v>30.801687763713083</v>
      </c>
      <c r="Q119" s="167">
        <v>19.678714859437751</v>
      </c>
      <c r="R119" s="167">
        <v>0</v>
      </c>
    </row>
    <row r="120" spans="2:24" x14ac:dyDescent="0.2">
      <c r="B120" s="62" t="s">
        <v>1179</v>
      </c>
      <c r="C120" s="160">
        <v>0</v>
      </c>
      <c r="D120" s="160">
        <v>0</v>
      </c>
      <c r="E120" s="160">
        <v>0</v>
      </c>
      <c r="F120" s="160">
        <v>0</v>
      </c>
      <c r="G120" s="55"/>
      <c r="N120" s="165" t="s">
        <v>172</v>
      </c>
      <c r="O120" s="167">
        <v>1.2295081967213115</v>
      </c>
      <c r="P120" s="167">
        <v>2.109704641350211</v>
      </c>
      <c r="Q120" s="167">
        <v>0.40160642570281119</v>
      </c>
      <c r="R120" s="167">
        <v>0</v>
      </c>
    </row>
    <row r="121" spans="2:24" x14ac:dyDescent="0.2">
      <c r="N121" s="165" t="s">
        <v>162</v>
      </c>
      <c r="O121" s="167">
        <v>0.61475409836065575</v>
      </c>
      <c r="P121" s="167">
        <v>0.8438818565400843</v>
      </c>
      <c r="Q121" s="167">
        <v>0.40160642570281119</v>
      </c>
      <c r="R121" s="167">
        <v>0</v>
      </c>
    </row>
    <row r="122" spans="2:24" x14ac:dyDescent="0.2">
      <c r="N122" s="165" t="s">
        <v>1179</v>
      </c>
      <c r="O122" s="167">
        <v>0</v>
      </c>
      <c r="P122" s="167">
        <v>0</v>
      </c>
      <c r="Q122" s="167">
        <v>0</v>
      </c>
      <c r="R122" s="167">
        <v>0</v>
      </c>
    </row>
    <row r="123" spans="2:24" x14ac:dyDescent="0.2">
      <c r="B123" s="4" t="s">
        <v>424</v>
      </c>
      <c r="H123" s="4"/>
    </row>
    <row r="124" spans="2:24" x14ac:dyDescent="0.2">
      <c r="B124" s="62"/>
      <c r="C124" s="62" t="s">
        <v>160</v>
      </c>
      <c r="D124" s="62" t="s">
        <v>156</v>
      </c>
      <c r="E124" s="62" t="s">
        <v>158</v>
      </c>
      <c r="F124" s="62" t="s">
        <v>524</v>
      </c>
      <c r="G124" s="62" t="s">
        <v>169</v>
      </c>
      <c r="H124" s="21"/>
      <c r="I124" s="21"/>
      <c r="J124" s="4" t="s">
        <v>160</v>
      </c>
      <c r="K124" s="4" t="s">
        <v>156</v>
      </c>
      <c r="L124" s="4" t="s">
        <v>158</v>
      </c>
      <c r="M124" s="4" t="s">
        <v>524</v>
      </c>
      <c r="N124" s="4" t="s">
        <v>169</v>
      </c>
    </row>
    <row r="125" spans="2:24" x14ac:dyDescent="0.2">
      <c r="B125" s="62" t="s">
        <v>66</v>
      </c>
      <c r="C125" s="160">
        <v>22.540983606557376</v>
      </c>
      <c r="D125" s="160">
        <v>5.6179775280898872</v>
      </c>
      <c r="E125" s="160">
        <v>26.315789473684209</v>
      </c>
      <c r="F125" s="160">
        <v>0</v>
      </c>
      <c r="G125" s="55">
        <v>24.63465553235908</v>
      </c>
      <c r="I125" s="39" t="s">
        <v>36</v>
      </c>
      <c r="J125" s="41">
        <f>ROUND(C125,1)+ROUND(C126,1)</f>
        <v>88.1</v>
      </c>
      <c r="K125" s="41">
        <f>ROUND(D125,1)+ROUND(D126,1)</f>
        <v>78.599999999999994</v>
      </c>
      <c r="L125" s="41">
        <f>ROUND(E125,1)+ROUND(E126,1)</f>
        <v>90.2</v>
      </c>
      <c r="M125" s="41"/>
      <c r="N125" s="41">
        <f>ROUND(G125,1)+ROUND(G126,1)</f>
        <v>87.9</v>
      </c>
    </row>
    <row r="126" spans="2:24" x14ac:dyDescent="0.2">
      <c r="B126" s="62" t="s">
        <v>67</v>
      </c>
      <c r="C126" s="160">
        <v>65.573770491803273</v>
      </c>
      <c r="D126" s="160">
        <v>73.033707865168537</v>
      </c>
      <c r="E126" s="160">
        <v>63.909774436090231</v>
      </c>
      <c r="F126" s="160">
        <v>0</v>
      </c>
      <c r="G126" s="55">
        <v>63.256784968684762</v>
      </c>
      <c r="L126" s="88"/>
      <c r="M126" s="88"/>
    </row>
    <row r="127" spans="2:24" x14ac:dyDescent="0.2">
      <c r="B127" s="62" t="s">
        <v>68</v>
      </c>
      <c r="C127" s="160">
        <v>10.860655737704917</v>
      </c>
      <c r="D127" s="160">
        <v>19.101123595505616</v>
      </c>
      <c r="E127" s="160">
        <v>9.0225563909774422</v>
      </c>
      <c r="F127" s="160">
        <v>0</v>
      </c>
      <c r="G127" s="55">
        <v>10.647181628392484</v>
      </c>
    </row>
    <row r="128" spans="2:24" x14ac:dyDescent="0.2">
      <c r="B128" s="62" t="s">
        <v>69</v>
      </c>
      <c r="C128" s="160">
        <v>0.4098360655737705</v>
      </c>
      <c r="D128" s="160">
        <v>1.1235955056179776</v>
      </c>
      <c r="E128" s="160">
        <v>0.25062656641604009</v>
      </c>
      <c r="F128" s="160">
        <v>0</v>
      </c>
      <c r="G128" s="55">
        <v>1.0438413361169103</v>
      </c>
    </row>
    <row r="129" spans="2:20" x14ac:dyDescent="0.2">
      <c r="B129" s="62" t="s">
        <v>162</v>
      </c>
      <c r="C129" s="160">
        <v>0.61475409836065575</v>
      </c>
      <c r="D129" s="160">
        <v>1.1235955056179776</v>
      </c>
      <c r="E129" s="160">
        <v>0.50125313283208017</v>
      </c>
      <c r="F129" s="160">
        <v>0</v>
      </c>
      <c r="G129" s="55">
        <v>0.41753653444676408</v>
      </c>
    </row>
    <row r="130" spans="2:20" x14ac:dyDescent="0.2">
      <c r="B130" s="62" t="s">
        <v>1179</v>
      </c>
      <c r="C130" s="160">
        <v>0</v>
      </c>
      <c r="D130" s="160">
        <v>0</v>
      </c>
      <c r="E130" s="160">
        <v>0</v>
      </c>
      <c r="F130" s="160">
        <v>0</v>
      </c>
      <c r="G130" s="55"/>
    </row>
    <row r="131" spans="2:20" x14ac:dyDescent="0.2">
      <c r="B131" s="4"/>
      <c r="C131" s="5">
        <f>SUM(C125:C130)</f>
        <v>99.999999999999986</v>
      </c>
      <c r="D131" s="5">
        <f>SUM(D125:D130)</f>
        <v>99.999999999999972</v>
      </c>
      <c r="E131" s="5">
        <f>SUM(E125:E130)</f>
        <v>100</v>
      </c>
      <c r="F131" s="5">
        <f>SUM(F125:F130)</f>
        <v>0</v>
      </c>
      <c r="G131" s="5">
        <f>SUM(G125:G129)</f>
        <v>100.00000000000001</v>
      </c>
    </row>
    <row r="133" spans="2:20" x14ac:dyDescent="0.2">
      <c r="B133" s="4" t="s">
        <v>222</v>
      </c>
    </row>
    <row r="134" spans="2:20" x14ac:dyDescent="0.2">
      <c r="B134" s="21" t="s">
        <v>533</v>
      </c>
      <c r="M134" s="162" t="s">
        <v>527</v>
      </c>
      <c r="N134" s="162"/>
      <c r="O134" s="162"/>
      <c r="P134" s="162"/>
      <c r="Q134" s="162"/>
      <c r="R134" s="162"/>
    </row>
    <row r="135" spans="2:20" x14ac:dyDescent="0.2">
      <c r="B135" s="151"/>
      <c r="C135" s="62" t="s">
        <v>160</v>
      </c>
      <c r="D135" s="62" t="s">
        <v>156</v>
      </c>
      <c r="E135" s="62" t="s">
        <v>158</v>
      </c>
      <c r="F135" s="62" t="s">
        <v>524</v>
      </c>
      <c r="G135" s="62" t="s">
        <v>169</v>
      </c>
      <c r="H135" s="21"/>
      <c r="I135" s="4" t="s">
        <v>379</v>
      </c>
      <c r="J135" s="21"/>
      <c r="K135" s="21" t="s">
        <v>534</v>
      </c>
      <c r="L135" s="21"/>
      <c r="M135" s="162"/>
      <c r="N135" s="166" t="s">
        <v>160</v>
      </c>
      <c r="O135" s="166" t="s">
        <v>156</v>
      </c>
      <c r="P135" s="166" t="s">
        <v>158</v>
      </c>
      <c r="Q135" s="166" t="s">
        <v>524</v>
      </c>
      <c r="R135" s="166" t="s">
        <v>169</v>
      </c>
      <c r="S135" s="21"/>
      <c r="T135" s="4" t="s">
        <v>379</v>
      </c>
    </row>
    <row r="136" spans="2:20" x14ac:dyDescent="0.2">
      <c r="B136" s="151" t="s">
        <v>223</v>
      </c>
      <c r="C136" s="160">
        <v>34.631147540983612</v>
      </c>
      <c r="D136" s="160">
        <v>44.943820224719097</v>
      </c>
      <c r="E136" s="160">
        <v>32.330827067669169</v>
      </c>
      <c r="F136" s="160">
        <v>0</v>
      </c>
      <c r="G136" s="55">
        <v>32.567849686847602</v>
      </c>
      <c r="I136" s="43">
        <f t="shared" ref="I136:I143" si="21">RANK(C136,C$136:C$143)</f>
        <v>3</v>
      </c>
      <c r="K136" s="47">
        <f>ROUND(C136,1)-ROUND(G136,1)</f>
        <v>2</v>
      </c>
      <c r="M136" s="165" t="s">
        <v>223</v>
      </c>
      <c r="N136" s="167">
        <v>32.581967213114751</v>
      </c>
      <c r="O136" s="167">
        <v>37.130801687763714</v>
      </c>
      <c r="P136" s="167">
        <v>28.514056224899598</v>
      </c>
      <c r="Q136" s="167">
        <v>0</v>
      </c>
      <c r="R136" s="167">
        <v>33.884297520661157</v>
      </c>
      <c r="T136" s="43">
        <f t="shared" ref="T136:T143" si="22">RANK(N136,N$136:N$143)</f>
        <v>3</v>
      </c>
    </row>
    <row r="137" spans="2:20" x14ac:dyDescent="0.2">
      <c r="B137" s="151" t="s">
        <v>137</v>
      </c>
      <c r="C137" s="160">
        <v>16.188524590163937</v>
      </c>
      <c r="D137" s="160">
        <v>10.112359550561797</v>
      </c>
      <c r="E137" s="160">
        <v>17.543859649122805</v>
      </c>
      <c r="F137" s="160">
        <v>0</v>
      </c>
      <c r="G137" s="55">
        <v>15.24008350730689</v>
      </c>
      <c r="I137" s="43">
        <f t="shared" si="21"/>
        <v>5</v>
      </c>
      <c r="K137" s="47">
        <f>ROUND(C137,1)-ROUND(G137,1)</f>
        <v>1</v>
      </c>
      <c r="M137" s="165" t="s">
        <v>101</v>
      </c>
      <c r="N137" s="167">
        <v>18.237704918032787</v>
      </c>
      <c r="O137" s="167">
        <v>17.299578059071731</v>
      </c>
      <c r="P137" s="167">
        <v>18.875502008032129</v>
      </c>
      <c r="Q137" s="167">
        <v>50</v>
      </c>
      <c r="R137" s="167">
        <v>15.289256198347108</v>
      </c>
      <c r="T137" s="43">
        <f t="shared" si="22"/>
        <v>5</v>
      </c>
    </row>
    <row r="138" spans="2:20" x14ac:dyDescent="0.2">
      <c r="B138" s="151" t="s">
        <v>224</v>
      </c>
      <c r="C138" s="160">
        <v>35.450819672131146</v>
      </c>
      <c r="D138" s="160">
        <v>34.831460674157306</v>
      </c>
      <c r="E138" s="160">
        <v>35.588972431077693</v>
      </c>
      <c r="F138" s="160">
        <v>0</v>
      </c>
      <c r="G138" s="55">
        <v>39.248434237995824</v>
      </c>
      <c r="I138" s="43">
        <f t="shared" si="21"/>
        <v>2</v>
      </c>
      <c r="K138" s="47">
        <f>ROUND(C138,1)-ROUND(G138,1)</f>
        <v>-3.7000000000000028</v>
      </c>
      <c r="M138" s="165" t="s">
        <v>224</v>
      </c>
      <c r="N138" s="167">
        <v>24.180327868852459</v>
      </c>
      <c r="O138" s="167">
        <v>20.253164556962027</v>
      </c>
      <c r="P138" s="167">
        <v>28.112449799196789</v>
      </c>
      <c r="Q138" s="167">
        <v>0</v>
      </c>
      <c r="R138" s="167">
        <v>25.41322314049587</v>
      </c>
      <c r="T138" s="43">
        <f t="shared" si="22"/>
        <v>4</v>
      </c>
    </row>
    <row r="139" spans="2:20" x14ac:dyDescent="0.2">
      <c r="B139" s="151" t="s">
        <v>406</v>
      </c>
      <c r="C139" s="160">
        <v>4.0983606557377046</v>
      </c>
      <c r="D139" s="160">
        <v>1.1235955056179776</v>
      </c>
      <c r="E139" s="160">
        <v>4.7619047619047619</v>
      </c>
      <c r="F139" s="160">
        <v>0</v>
      </c>
      <c r="G139" s="55">
        <v>5.2192066805845512</v>
      </c>
      <c r="I139" s="43">
        <f t="shared" si="21"/>
        <v>6</v>
      </c>
      <c r="K139" s="47"/>
      <c r="M139" s="165" t="s">
        <v>406</v>
      </c>
      <c r="N139" s="167">
        <v>4.3032786885245899</v>
      </c>
      <c r="O139" s="167">
        <v>2.5316455696202533</v>
      </c>
      <c r="P139" s="167">
        <v>5.6224899598393572</v>
      </c>
      <c r="Q139" s="167">
        <v>50</v>
      </c>
      <c r="R139" s="167">
        <v>3.9256198347107438</v>
      </c>
      <c r="T139" s="43">
        <f t="shared" si="22"/>
        <v>6</v>
      </c>
    </row>
    <row r="140" spans="2:20" x14ac:dyDescent="0.2">
      <c r="B140" s="151" t="s">
        <v>225</v>
      </c>
      <c r="C140" s="160">
        <v>29.508196721311474</v>
      </c>
      <c r="D140" s="160">
        <v>31.460674157303369</v>
      </c>
      <c r="E140" s="160">
        <v>29.072681704260649</v>
      </c>
      <c r="F140" s="160">
        <v>0</v>
      </c>
      <c r="G140" s="55">
        <v>35.908141962421709</v>
      </c>
      <c r="I140" s="43">
        <f t="shared" si="21"/>
        <v>4</v>
      </c>
      <c r="K140" s="47">
        <f>ROUND(C140,1)-ROUND(G140,1)</f>
        <v>-6.3999999999999986</v>
      </c>
      <c r="M140" s="165" t="s">
        <v>225</v>
      </c>
      <c r="N140" s="167">
        <v>46.92622950819672</v>
      </c>
      <c r="O140" s="167">
        <v>42.194092827004219</v>
      </c>
      <c r="P140" s="167">
        <v>51.00401606425703</v>
      </c>
      <c r="Q140" s="167">
        <v>100</v>
      </c>
      <c r="R140" s="167">
        <v>48.347107438016529</v>
      </c>
      <c r="T140" s="43">
        <f t="shared" si="22"/>
        <v>1</v>
      </c>
    </row>
    <row r="141" spans="2:20" x14ac:dyDescent="0.2">
      <c r="B141" s="151" t="s">
        <v>226</v>
      </c>
      <c r="C141" s="160">
        <v>51.024590163934427</v>
      </c>
      <c r="D141" s="160">
        <v>44.943820224719097</v>
      </c>
      <c r="E141" s="160">
        <v>52.380952380952387</v>
      </c>
      <c r="F141" s="160">
        <v>0</v>
      </c>
      <c r="G141" s="55">
        <v>47.181628392484342</v>
      </c>
      <c r="I141" s="43">
        <f t="shared" si="21"/>
        <v>1</v>
      </c>
      <c r="K141" s="47">
        <f>ROUND(C141,1)-ROUND(G141,1)</f>
        <v>3.7999999999999972</v>
      </c>
      <c r="M141" s="165" t="s">
        <v>226</v>
      </c>
      <c r="N141" s="167">
        <v>44.877049180327873</v>
      </c>
      <c r="O141" s="167">
        <v>50.210970464135016</v>
      </c>
      <c r="P141" s="167">
        <v>40.160642570281126</v>
      </c>
      <c r="Q141" s="167">
        <v>0</v>
      </c>
      <c r="R141" s="167">
        <v>41.528925619834709</v>
      </c>
      <c r="T141" s="43">
        <f t="shared" si="22"/>
        <v>2</v>
      </c>
    </row>
    <row r="142" spans="2:20" x14ac:dyDescent="0.2">
      <c r="B142" s="151" t="s">
        <v>138</v>
      </c>
      <c r="C142" s="160">
        <v>1.4344262295081966</v>
      </c>
      <c r="D142" s="160">
        <v>0</v>
      </c>
      <c r="E142" s="160">
        <v>1.7543859649122806</v>
      </c>
      <c r="F142" s="160">
        <v>0</v>
      </c>
      <c r="G142" s="55">
        <v>1.8789144050104385</v>
      </c>
      <c r="I142" s="43">
        <f t="shared" si="21"/>
        <v>7</v>
      </c>
      <c r="K142" s="47">
        <f>ROUND(C142,1)-ROUND(G142,1)</f>
        <v>-0.5</v>
      </c>
      <c r="M142" s="165" t="s">
        <v>102</v>
      </c>
      <c r="N142" s="167">
        <v>2.2540983606557377</v>
      </c>
      <c r="O142" s="167">
        <v>2.5316455696202533</v>
      </c>
      <c r="P142" s="167">
        <v>2.0080321285140563</v>
      </c>
      <c r="Q142" s="167">
        <v>0</v>
      </c>
      <c r="R142" s="167">
        <v>4.1322314049586772</v>
      </c>
      <c r="T142" s="43">
        <f t="shared" si="22"/>
        <v>7</v>
      </c>
    </row>
    <row r="143" spans="2:20" x14ac:dyDescent="0.2">
      <c r="B143" s="151" t="s">
        <v>172</v>
      </c>
      <c r="C143" s="160">
        <v>0.61475409836065575</v>
      </c>
      <c r="D143" s="160">
        <v>0</v>
      </c>
      <c r="E143" s="160">
        <v>0.75187969924812026</v>
      </c>
      <c r="F143" s="160">
        <v>0</v>
      </c>
      <c r="G143" s="55">
        <v>0.62630480167014613</v>
      </c>
      <c r="I143" s="43">
        <f t="shared" si="21"/>
        <v>8</v>
      </c>
      <c r="K143" s="47">
        <f>ROUND(C143,1)-ROUND(G143,1)</f>
        <v>0</v>
      </c>
      <c r="M143" s="165" t="s">
        <v>172</v>
      </c>
      <c r="N143" s="167">
        <v>0.81967213114754101</v>
      </c>
      <c r="O143" s="167">
        <v>0.8438818565400843</v>
      </c>
      <c r="P143" s="167">
        <v>0.80321285140562237</v>
      </c>
      <c r="Q143" s="167">
        <v>0</v>
      </c>
      <c r="R143" s="167">
        <v>1.6528925619834711</v>
      </c>
      <c r="T143" s="43">
        <f t="shared" si="22"/>
        <v>8</v>
      </c>
    </row>
    <row r="144" spans="2:20" x14ac:dyDescent="0.2">
      <c r="B144" s="151" t="s">
        <v>162</v>
      </c>
      <c r="C144" s="160">
        <v>0</v>
      </c>
      <c r="D144" s="160">
        <v>0</v>
      </c>
      <c r="E144" s="160">
        <v>0</v>
      </c>
      <c r="F144" s="160">
        <v>0</v>
      </c>
      <c r="G144" s="55">
        <v>3.757828810020877</v>
      </c>
      <c r="M144" s="165" t="s">
        <v>162</v>
      </c>
      <c r="N144" s="167">
        <v>0.20491803278688525</v>
      </c>
      <c r="O144" s="167">
        <v>0.42194092827004215</v>
      </c>
      <c r="P144" s="167">
        <v>0</v>
      </c>
      <c r="Q144" s="167">
        <v>0</v>
      </c>
      <c r="R144" s="167">
        <v>2.8925619834710745</v>
      </c>
    </row>
    <row r="145" spans="2:19" x14ac:dyDescent="0.2">
      <c r="B145" s="62" t="s">
        <v>1179</v>
      </c>
      <c r="C145" s="160">
        <v>7.3770491803278686</v>
      </c>
      <c r="D145" s="160">
        <v>11.235955056179774</v>
      </c>
      <c r="E145" s="160">
        <v>6.5162907268170418</v>
      </c>
      <c r="F145" s="160">
        <v>0</v>
      </c>
      <c r="G145" s="55"/>
      <c r="M145" s="166" t="s">
        <v>1179</v>
      </c>
      <c r="N145" s="167">
        <v>5.7377049180327866</v>
      </c>
      <c r="O145" s="167">
        <v>5.9071729957805905</v>
      </c>
      <c r="P145" s="167">
        <v>5.6224899598393572</v>
      </c>
      <c r="Q145" s="167">
        <v>0</v>
      </c>
      <c r="R145" s="167"/>
    </row>
    <row r="147" spans="2:19" x14ac:dyDescent="0.2">
      <c r="B147" s="4" t="s">
        <v>227</v>
      </c>
    </row>
    <row r="148" spans="2:19" x14ac:dyDescent="0.2">
      <c r="B148" s="4" t="s">
        <v>471</v>
      </c>
    </row>
    <row r="149" spans="2:19" x14ac:dyDescent="0.2">
      <c r="B149" s="4" t="s">
        <v>470</v>
      </c>
      <c r="C149" s="21"/>
      <c r="D149" s="21"/>
      <c r="E149" s="21"/>
      <c r="F149" s="21"/>
      <c r="G149" s="21"/>
      <c r="I149" s="162" t="s">
        <v>527</v>
      </c>
      <c r="J149" s="162"/>
      <c r="K149" s="162"/>
      <c r="L149" s="162"/>
      <c r="M149" s="162"/>
      <c r="N149" s="162"/>
    </row>
    <row r="150" spans="2:19" s="21" customFormat="1" x14ac:dyDescent="0.2">
      <c r="B150" s="151"/>
      <c r="C150" s="62" t="s">
        <v>160</v>
      </c>
      <c r="D150" s="62" t="s">
        <v>156</v>
      </c>
      <c r="E150" s="62" t="s">
        <v>158</v>
      </c>
      <c r="F150" s="62" t="s">
        <v>524</v>
      </c>
      <c r="G150" s="62" t="s">
        <v>169</v>
      </c>
      <c r="I150" s="165"/>
      <c r="J150" s="166" t="s">
        <v>160</v>
      </c>
      <c r="K150" s="166" t="s">
        <v>156</v>
      </c>
      <c r="L150" s="166" t="s">
        <v>158</v>
      </c>
      <c r="M150" s="166" t="s">
        <v>524</v>
      </c>
      <c r="N150" s="166" t="s">
        <v>169</v>
      </c>
      <c r="P150" s="21" t="s">
        <v>538</v>
      </c>
    </row>
    <row r="151" spans="2:19" x14ac:dyDescent="0.2">
      <c r="B151" s="62" t="s">
        <v>228</v>
      </c>
      <c r="C151" s="160">
        <v>23.155737704918032</v>
      </c>
      <c r="D151" s="160">
        <v>19.101123595505616</v>
      </c>
      <c r="E151" s="160">
        <v>24.060150375939848</v>
      </c>
      <c r="F151" s="160">
        <v>0</v>
      </c>
      <c r="G151" s="55">
        <v>17.954070981210855</v>
      </c>
      <c r="I151" s="165" t="s">
        <v>228</v>
      </c>
      <c r="J151" s="167">
        <v>31.762295081967213</v>
      </c>
      <c r="K151" s="167">
        <v>30.801687763713083</v>
      </c>
      <c r="L151" s="167">
        <v>32.931726907630519</v>
      </c>
      <c r="M151" s="167">
        <v>0</v>
      </c>
      <c r="N151" s="167">
        <v>26.033057851239668</v>
      </c>
      <c r="P151" s="47">
        <f t="shared" ref="P151:P156" si="23">ROUND(C151,1)-ROUND(J151,1)</f>
        <v>-8.6000000000000014</v>
      </c>
      <c r="R151" s="88"/>
      <c r="S151" s="5"/>
    </row>
    <row r="152" spans="2:19" x14ac:dyDescent="0.2">
      <c r="B152" s="62" t="s">
        <v>229</v>
      </c>
      <c r="C152" s="160">
        <v>35.860655737704917</v>
      </c>
      <c r="D152" s="160">
        <v>38.202247191011232</v>
      </c>
      <c r="E152" s="160">
        <v>35.338345864661655</v>
      </c>
      <c r="F152" s="160">
        <v>0</v>
      </c>
      <c r="G152" s="55">
        <v>33.194154488517746</v>
      </c>
      <c r="I152" s="165" t="s">
        <v>229</v>
      </c>
      <c r="J152" s="167">
        <v>30.122950819672127</v>
      </c>
      <c r="K152" s="167">
        <v>28.691983122362867</v>
      </c>
      <c r="L152" s="167">
        <v>31.325301204819279</v>
      </c>
      <c r="M152" s="167">
        <v>50</v>
      </c>
      <c r="N152" s="167">
        <v>30.165289256198346</v>
      </c>
      <c r="P152" s="47">
        <f t="shared" si="23"/>
        <v>5.7999999999999972</v>
      </c>
      <c r="R152" s="5"/>
      <c r="S152" s="5"/>
    </row>
    <row r="153" spans="2:19" x14ac:dyDescent="0.2">
      <c r="B153" s="62" t="s">
        <v>230</v>
      </c>
      <c r="C153" s="160">
        <v>24.795081967213115</v>
      </c>
      <c r="D153" s="160">
        <v>25.842696629213485</v>
      </c>
      <c r="E153" s="160">
        <v>24.561403508771928</v>
      </c>
      <c r="F153" s="160">
        <v>0</v>
      </c>
      <c r="G153" s="55">
        <v>27.34864300626305</v>
      </c>
      <c r="I153" s="165" t="s">
        <v>230</v>
      </c>
      <c r="J153" s="167">
        <v>23.770491803278688</v>
      </c>
      <c r="K153" s="167">
        <v>21.940928270042196</v>
      </c>
      <c r="L153" s="167">
        <v>25.301204819277107</v>
      </c>
      <c r="M153" s="167">
        <v>50</v>
      </c>
      <c r="N153" s="167">
        <v>21.280991735537189</v>
      </c>
      <c r="P153" s="47">
        <f t="shared" si="23"/>
        <v>1</v>
      </c>
      <c r="R153" s="88"/>
      <c r="S153" s="5"/>
    </row>
    <row r="154" spans="2:19" x14ac:dyDescent="0.2">
      <c r="B154" s="62" t="s">
        <v>231</v>
      </c>
      <c r="C154" s="160">
        <v>11.475409836065573</v>
      </c>
      <c r="D154" s="160">
        <v>10.112359550561797</v>
      </c>
      <c r="E154" s="160">
        <v>11.779448621553884</v>
      </c>
      <c r="F154" s="160">
        <v>0</v>
      </c>
      <c r="G154" s="55">
        <v>16.701461377870565</v>
      </c>
      <c r="I154" s="165" t="s">
        <v>231</v>
      </c>
      <c r="J154" s="167">
        <v>10.245901639344263</v>
      </c>
      <c r="K154" s="167">
        <v>12.658227848101266</v>
      </c>
      <c r="L154" s="167">
        <v>8.0321285140562253</v>
      </c>
      <c r="M154" s="167">
        <v>0</v>
      </c>
      <c r="N154" s="167">
        <v>17.561983471074381</v>
      </c>
      <c r="P154" s="47">
        <f t="shared" si="23"/>
        <v>1.3000000000000007</v>
      </c>
      <c r="R154" s="5"/>
      <c r="S154" s="5"/>
    </row>
    <row r="155" spans="2:19" x14ac:dyDescent="0.2">
      <c r="B155" s="62" t="s">
        <v>232</v>
      </c>
      <c r="C155" s="160">
        <v>3.8934426229508197</v>
      </c>
      <c r="D155" s="160">
        <v>5.6179775280898872</v>
      </c>
      <c r="E155" s="160">
        <v>3.5087719298245612</v>
      </c>
      <c r="F155" s="160">
        <v>0</v>
      </c>
      <c r="G155" s="55">
        <v>4.1753653444676413</v>
      </c>
      <c r="I155" s="165" t="s">
        <v>232</v>
      </c>
      <c r="J155" s="167">
        <v>3.278688524590164</v>
      </c>
      <c r="K155" s="167">
        <v>4.6413502109704643</v>
      </c>
      <c r="L155" s="167">
        <v>2.0080321285140563</v>
      </c>
      <c r="M155" s="167">
        <v>0</v>
      </c>
      <c r="N155" s="167">
        <v>4.9586776859504136</v>
      </c>
      <c r="P155" s="47">
        <f t="shared" si="23"/>
        <v>0.60000000000000009</v>
      </c>
      <c r="R155" s="5"/>
      <c r="S155" s="5"/>
    </row>
    <row r="156" spans="2:19" x14ac:dyDescent="0.2">
      <c r="B156" s="62" t="s">
        <v>335</v>
      </c>
      <c r="C156" s="160">
        <v>0</v>
      </c>
      <c r="D156" s="160">
        <v>0</v>
      </c>
      <c r="E156" s="160">
        <v>0</v>
      </c>
      <c r="F156" s="160">
        <v>0</v>
      </c>
      <c r="G156" s="55">
        <v>0.41753653444676408</v>
      </c>
      <c r="I156" s="165" t="s">
        <v>162</v>
      </c>
      <c r="J156" s="167">
        <v>0.81967213114754101</v>
      </c>
      <c r="K156" s="167">
        <v>1.2658227848101267</v>
      </c>
      <c r="L156" s="167">
        <v>0.40160642570281119</v>
      </c>
      <c r="M156" s="167">
        <v>0</v>
      </c>
      <c r="N156" s="167">
        <v>0</v>
      </c>
      <c r="P156" s="47">
        <f t="shared" si="23"/>
        <v>-0.8</v>
      </c>
      <c r="R156" s="5"/>
      <c r="S156" s="5"/>
    </row>
    <row r="157" spans="2:19" x14ac:dyDescent="0.2">
      <c r="B157" s="62" t="s">
        <v>162</v>
      </c>
      <c r="C157" s="170">
        <v>0.61475409836065575</v>
      </c>
      <c r="D157" s="170">
        <v>1.1235955056179776</v>
      </c>
      <c r="E157" s="170">
        <v>0.50125313283208017</v>
      </c>
      <c r="F157" s="170">
        <v>0</v>
      </c>
      <c r="G157" s="53">
        <v>0.20876826722338204</v>
      </c>
      <c r="I157" s="165" t="s">
        <v>1179</v>
      </c>
      <c r="J157" s="167">
        <v>0</v>
      </c>
      <c r="K157" s="167">
        <v>0</v>
      </c>
      <c r="L157" s="167">
        <v>0</v>
      </c>
      <c r="M157" s="167">
        <v>0</v>
      </c>
      <c r="N157" s="167">
        <v>0</v>
      </c>
      <c r="R157" s="5"/>
      <c r="S157" s="5"/>
    </row>
    <row r="158" spans="2:19" x14ac:dyDescent="0.2">
      <c r="B158" s="62" t="s">
        <v>1179</v>
      </c>
      <c r="C158" s="170">
        <v>0.20491803278688525</v>
      </c>
      <c r="D158" s="170">
        <v>0</v>
      </c>
      <c r="E158" s="170">
        <v>0.25062656641604009</v>
      </c>
      <c r="F158" s="170">
        <v>0</v>
      </c>
      <c r="G158" s="53"/>
      <c r="R158" s="5"/>
      <c r="S158" s="5"/>
    </row>
    <row r="159" spans="2:19" x14ac:dyDescent="0.2">
      <c r="B159" s="4"/>
      <c r="C159" s="83"/>
      <c r="D159" s="83"/>
      <c r="E159" s="83"/>
      <c r="F159" s="83"/>
      <c r="G159" s="83"/>
    </row>
    <row r="160" spans="2:19" x14ac:dyDescent="0.2">
      <c r="B160" s="4" t="s">
        <v>472</v>
      </c>
      <c r="I160" s="162" t="s">
        <v>527</v>
      </c>
      <c r="J160" s="162"/>
      <c r="K160" s="162"/>
      <c r="L160" s="162"/>
      <c r="M160" s="162"/>
      <c r="N160" s="162"/>
    </row>
    <row r="161" spans="2:24" s="21" customFormat="1" x14ac:dyDescent="0.2">
      <c r="B161" s="151"/>
      <c r="C161" s="62" t="s">
        <v>160</v>
      </c>
      <c r="D161" s="62" t="s">
        <v>156</v>
      </c>
      <c r="E161" s="62" t="s">
        <v>158</v>
      </c>
      <c r="F161" s="62" t="s">
        <v>524</v>
      </c>
      <c r="G161" s="62" t="s">
        <v>169</v>
      </c>
      <c r="I161" s="165"/>
      <c r="J161" s="166" t="s">
        <v>160</v>
      </c>
      <c r="K161" s="166" t="s">
        <v>156</v>
      </c>
      <c r="L161" s="166" t="s">
        <v>158</v>
      </c>
      <c r="M161" s="166" t="s">
        <v>524</v>
      </c>
      <c r="N161" s="166" t="s">
        <v>169</v>
      </c>
      <c r="P161" s="21" t="s">
        <v>537</v>
      </c>
    </row>
    <row r="162" spans="2:24" x14ac:dyDescent="0.2">
      <c r="B162" s="62" t="s">
        <v>233</v>
      </c>
      <c r="C162" s="160">
        <v>2.0491803278688523</v>
      </c>
      <c r="D162" s="160">
        <v>1.1235955056179776</v>
      </c>
      <c r="E162" s="160">
        <v>2.2556390977443606</v>
      </c>
      <c r="F162" s="160">
        <v>0</v>
      </c>
      <c r="G162" s="55">
        <v>1.6701461377870563</v>
      </c>
      <c r="I162" s="165" t="s">
        <v>233</v>
      </c>
      <c r="J162" s="167">
        <v>2.2540983606557377</v>
      </c>
      <c r="K162" s="167">
        <v>2.109704641350211</v>
      </c>
      <c r="L162" s="167">
        <v>2.4096385542168677</v>
      </c>
      <c r="M162" s="167">
        <v>0</v>
      </c>
      <c r="N162" s="167">
        <v>1.6528925619834711</v>
      </c>
      <c r="P162" s="47">
        <f t="shared" ref="P162:P167" si="24">ROUND(C162,1)-ROUND(J162,1)</f>
        <v>-0.29999999999999982</v>
      </c>
      <c r="R162" s="5"/>
      <c r="S162" s="5"/>
    </row>
    <row r="163" spans="2:24" x14ac:dyDescent="0.2">
      <c r="B163" s="62" t="s">
        <v>234</v>
      </c>
      <c r="C163" s="160">
        <v>27.254098360655739</v>
      </c>
      <c r="D163" s="160">
        <v>29.213483146067414</v>
      </c>
      <c r="E163" s="160">
        <v>26.817042606516289</v>
      </c>
      <c r="F163" s="160">
        <v>0</v>
      </c>
      <c r="G163" s="55">
        <v>20.25052192066806</v>
      </c>
      <c r="I163" s="165" t="s">
        <v>234</v>
      </c>
      <c r="J163" s="167">
        <v>23.360655737704921</v>
      </c>
      <c r="K163" s="167">
        <v>25.738396624472575</v>
      </c>
      <c r="L163" s="167">
        <v>21.285140562248998</v>
      </c>
      <c r="M163" s="167">
        <v>0</v>
      </c>
      <c r="N163" s="167">
        <v>20.66115702479339</v>
      </c>
      <c r="P163" s="47">
        <f t="shared" si="24"/>
        <v>3.9000000000000021</v>
      </c>
      <c r="R163" s="5"/>
      <c r="S163" s="5"/>
    </row>
    <row r="164" spans="2:24" x14ac:dyDescent="0.2">
      <c r="B164" s="62" t="s">
        <v>235</v>
      </c>
      <c r="C164" s="160">
        <v>42.827868852459019</v>
      </c>
      <c r="D164" s="160">
        <v>46.067415730337082</v>
      </c>
      <c r="E164" s="160">
        <v>42.105263157894733</v>
      </c>
      <c r="F164" s="160">
        <v>0</v>
      </c>
      <c r="G164" s="55">
        <v>49.478079331941544</v>
      </c>
      <c r="I164" s="165" t="s">
        <v>235</v>
      </c>
      <c r="J164" s="167">
        <v>44.672131147540981</v>
      </c>
      <c r="K164" s="167">
        <v>45.991561181434598</v>
      </c>
      <c r="L164" s="167">
        <v>43.373493975903614</v>
      </c>
      <c r="M164" s="167">
        <v>50</v>
      </c>
      <c r="N164" s="167">
        <v>45.66115702479339</v>
      </c>
      <c r="P164" s="47">
        <f t="shared" si="24"/>
        <v>-1.9000000000000057</v>
      </c>
      <c r="R164" s="88"/>
      <c r="S164" s="5"/>
    </row>
    <row r="165" spans="2:24" x14ac:dyDescent="0.2">
      <c r="B165" s="62" t="s">
        <v>237</v>
      </c>
      <c r="C165" s="160">
        <v>22.540983606557376</v>
      </c>
      <c r="D165" s="160">
        <v>16.853932584269664</v>
      </c>
      <c r="E165" s="160">
        <v>23.809523809523807</v>
      </c>
      <c r="F165" s="160">
        <v>0</v>
      </c>
      <c r="G165" s="55">
        <v>23.382045929018791</v>
      </c>
      <c r="I165" s="165" t="s">
        <v>237</v>
      </c>
      <c r="J165" s="167">
        <v>24.180327868852459</v>
      </c>
      <c r="K165" s="167">
        <v>19.831223628691983</v>
      </c>
      <c r="L165" s="167">
        <v>28.112449799196789</v>
      </c>
      <c r="M165" s="167">
        <v>50</v>
      </c>
      <c r="N165" s="167">
        <v>25.206611570247933</v>
      </c>
      <c r="P165" s="47">
        <f t="shared" si="24"/>
        <v>-1.6999999999999993</v>
      </c>
      <c r="R165" s="5"/>
      <c r="S165" s="5"/>
    </row>
    <row r="166" spans="2:24" x14ac:dyDescent="0.2">
      <c r="B166" s="62" t="s">
        <v>236</v>
      </c>
      <c r="C166" s="160">
        <v>3.4836065573770489</v>
      </c>
      <c r="D166" s="160">
        <v>5.6179775280898872</v>
      </c>
      <c r="E166" s="160">
        <v>3.007518796992481</v>
      </c>
      <c r="F166" s="160">
        <v>0</v>
      </c>
      <c r="G166" s="55">
        <v>3.757828810020877</v>
      </c>
      <c r="I166" s="165" t="s">
        <v>236</v>
      </c>
      <c r="J166" s="167">
        <v>4.5081967213114753</v>
      </c>
      <c r="K166" s="167">
        <v>5.0632911392405067</v>
      </c>
      <c r="L166" s="167">
        <v>4.0160642570281126</v>
      </c>
      <c r="M166" s="167">
        <v>0</v>
      </c>
      <c r="N166" s="167">
        <v>6.1983471074380168</v>
      </c>
      <c r="P166" s="47">
        <f t="shared" si="24"/>
        <v>-1</v>
      </c>
      <c r="R166" s="5"/>
      <c r="S166" s="5"/>
    </row>
    <row r="167" spans="2:24" x14ac:dyDescent="0.2">
      <c r="B167" s="62" t="s">
        <v>336</v>
      </c>
      <c r="C167" s="160">
        <v>1.0245901639344261</v>
      </c>
      <c r="D167" s="160">
        <v>0</v>
      </c>
      <c r="E167" s="160">
        <v>1.2531328320802004</v>
      </c>
      <c r="F167" s="160">
        <v>0</v>
      </c>
      <c r="G167" s="55">
        <v>1.0438413361169103</v>
      </c>
      <c r="I167" s="165" t="s">
        <v>162</v>
      </c>
      <c r="J167" s="167">
        <v>1.0245901639344261</v>
      </c>
      <c r="K167" s="167">
        <v>1.2658227848101267</v>
      </c>
      <c r="L167" s="167">
        <v>0.80321285140562237</v>
      </c>
      <c r="M167" s="167">
        <v>0</v>
      </c>
      <c r="N167" s="167">
        <v>0.6198347107438017</v>
      </c>
      <c r="P167" s="47">
        <f t="shared" si="24"/>
        <v>0</v>
      </c>
      <c r="R167" s="5"/>
      <c r="S167" s="5"/>
    </row>
    <row r="168" spans="2:24" x14ac:dyDescent="0.2">
      <c r="B168" s="62" t="s">
        <v>162</v>
      </c>
      <c r="C168" s="170">
        <v>0.61475409836065575</v>
      </c>
      <c r="D168" s="170">
        <v>1.1235955056179776</v>
      </c>
      <c r="E168" s="170">
        <v>0.50125313283208017</v>
      </c>
      <c r="F168" s="170">
        <v>0</v>
      </c>
      <c r="G168" s="53">
        <v>0.41753653444676408</v>
      </c>
      <c r="I168" s="165" t="s">
        <v>1179</v>
      </c>
      <c r="J168" s="167">
        <v>0</v>
      </c>
      <c r="K168" s="167">
        <v>0</v>
      </c>
      <c r="L168" s="167">
        <v>0</v>
      </c>
      <c r="M168" s="167">
        <v>0</v>
      </c>
      <c r="N168" s="167">
        <v>0</v>
      </c>
    </row>
    <row r="169" spans="2:24" x14ac:dyDescent="0.2">
      <c r="B169" s="62" t="s">
        <v>1179</v>
      </c>
      <c r="C169" s="170">
        <v>0.20491803278688525</v>
      </c>
      <c r="D169" s="170">
        <v>0</v>
      </c>
      <c r="E169" s="170">
        <v>0.25062656641604009</v>
      </c>
      <c r="F169" s="170">
        <v>0</v>
      </c>
      <c r="G169" s="53"/>
    </row>
    <row r="170" spans="2:24" x14ac:dyDescent="0.2">
      <c r="B170" s="4"/>
      <c r="C170" s="5"/>
      <c r="D170" s="5"/>
      <c r="E170" s="5"/>
      <c r="F170" s="5"/>
      <c r="G170" s="5"/>
      <c r="J170" s="5"/>
      <c r="K170" s="5"/>
      <c r="L170" s="5"/>
      <c r="M170" s="5"/>
    </row>
    <row r="171" spans="2:24" x14ac:dyDescent="0.2">
      <c r="B171" s="4" t="s">
        <v>146</v>
      </c>
    </row>
    <row r="172" spans="2:24" x14ac:dyDescent="0.2">
      <c r="B172" s="4" t="s">
        <v>473</v>
      </c>
    </row>
    <row r="173" spans="2:24" x14ac:dyDescent="0.2">
      <c r="B173" s="4" t="s">
        <v>469</v>
      </c>
      <c r="C173" s="21"/>
      <c r="D173" s="21"/>
      <c r="E173" s="21"/>
      <c r="F173" s="21"/>
      <c r="G173" s="21"/>
      <c r="I173" s="162" t="s">
        <v>527</v>
      </c>
      <c r="J173" s="162"/>
      <c r="K173" s="162"/>
      <c r="L173" s="162"/>
      <c r="M173" s="162"/>
      <c r="N173" s="162"/>
    </row>
    <row r="174" spans="2:24" s="21" customFormat="1" x14ac:dyDescent="0.2">
      <c r="B174" s="151"/>
      <c r="C174" s="62" t="s">
        <v>160</v>
      </c>
      <c r="D174" s="62" t="s">
        <v>156</v>
      </c>
      <c r="E174" s="62" t="s">
        <v>158</v>
      </c>
      <c r="F174" s="62" t="s">
        <v>524</v>
      </c>
      <c r="G174" s="62" t="s">
        <v>169</v>
      </c>
      <c r="I174" s="165"/>
      <c r="J174" s="166" t="s">
        <v>160</v>
      </c>
      <c r="K174" s="166" t="s">
        <v>156</v>
      </c>
      <c r="L174" s="166" t="s">
        <v>158</v>
      </c>
      <c r="M174" s="166" t="s">
        <v>524</v>
      </c>
      <c r="N174" s="166" t="s">
        <v>169</v>
      </c>
      <c r="P174" s="21" t="s">
        <v>535</v>
      </c>
      <c r="R174" s="21" t="s">
        <v>536</v>
      </c>
    </row>
    <row r="175" spans="2:24" x14ac:dyDescent="0.2">
      <c r="B175" s="151" t="s">
        <v>238</v>
      </c>
      <c r="C175" s="160">
        <v>78.073770491803273</v>
      </c>
      <c r="D175" s="160">
        <v>73.033707865168537</v>
      </c>
      <c r="E175" s="160">
        <v>79.197994987468661</v>
      </c>
      <c r="F175" s="160">
        <v>0</v>
      </c>
      <c r="G175" s="55">
        <v>76.409185803757822</v>
      </c>
      <c r="I175" s="165" t="s">
        <v>238</v>
      </c>
      <c r="J175" s="167">
        <v>65.778688524590166</v>
      </c>
      <c r="K175" s="167">
        <v>64.135021097046419</v>
      </c>
      <c r="L175" s="167">
        <v>67.068273092369481</v>
      </c>
      <c r="M175" s="167">
        <v>100</v>
      </c>
      <c r="N175" s="167">
        <v>67.768595041322314</v>
      </c>
      <c r="P175" s="47">
        <f t="shared" ref="P175:P182" si="25">ROUND(C175,1)-ROUND(G175,1)</f>
        <v>1.6999999999999886</v>
      </c>
      <c r="R175" s="47">
        <f t="shared" ref="R175:S182" si="26">ROUND(D175,1)-ROUND(K175,1)</f>
        <v>8.9000000000000057</v>
      </c>
      <c r="S175" s="47">
        <f t="shared" si="26"/>
        <v>12.100000000000009</v>
      </c>
      <c r="U175" s="88"/>
      <c r="V175" s="88"/>
      <c r="W175" s="88"/>
      <c r="X175" s="5"/>
    </row>
    <row r="176" spans="2:24" x14ac:dyDescent="0.2">
      <c r="B176" s="151" t="s">
        <v>239</v>
      </c>
      <c r="C176" s="160">
        <v>18.442622950819672</v>
      </c>
      <c r="D176" s="160">
        <v>22.471910112359549</v>
      </c>
      <c r="E176" s="160">
        <v>17.543859649122805</v>
      </c>
      <c r="F176" s="160">
        <v>0</v>
      </c>
      <c r="G176" s="55">
        <v>20.876826722338205</v>
      </c>
      <c r="I176" s="165" t="s">
        <v>239</v>
      </c>
      <c r="J176" s="167">
        <v>24.590163934426229</v>
      </c>
      <c r="K176" s="167">
        <v>27.848101265822784</v>
      </c>
      <c r="L176" s="167">
        <v>21.686746987951807</v>
      </c>
      <c r="M176" s="167">
        <v>0</v>
      </c>
      <c r="N176" s="167">
        <v>23.966942148760332</v>
      </c>
      <c r="P176" s="47">
        <f t="shared" si="25"/>
        <v>-2.5</v>
      </c>
      <c r="R176" s="47">
        <f t="shared" si="26"/>
        <v>-5.3000000000000007</v>
      </c>
      <c r="S176" s="47">
        <f t="shared" si="26"/>
        <v>-4.1999999999999993</v>
      </c>
      <c r="U176" s="88"/>
      <c r="V176" s="5"/>
      <c r="W176" s="88"/>
      <c r="X176" s="5"/>
    </row>
    <row r="177" spans="2:28" x14ac:dyDescent="0.2">
      <c r="B177" s="151" t="s">
        <v>240</v>
      </c>
      <c r="C177" s="160">
        <v>2.2540983606557377</v>
      </c>
      <c r="D177" s="160">
        <v>2.2471910112359552</v>
      </c>
      <c r="E177" s="160">
        <v>2.2556390977443606</v>
      </c>
      <c r="F177" s="160">
        <v>0</v>
      </c>
      <c r="G177" s="55">
        <v>1.6701461377870563</v>
      </c>
      <c r="I177" s="165" t="s">
        <v>240</v>
      </c>
      <c r="J177" s="167">
        <v>5.1229508196721314</v>
      </c>
      <c r="K177" s="167">
        <v>4.2194092827004219</v>
      </c>
      <c r="L177" s="167">
        <v>6.024096385542169</v>
      </c>
      <c r="M177" s="167">
        <v>0</v>
      </c>
      <c r="N177" s="167">
        <v>4.9586776859504136</v>
      </c>
      <c r="P177" s="47">
        <f t="shared" si="25"/>
        <v>0.59999999999999987</v>
      </c>
      <c r="R177" s="47">
        <f t="shared" si="26"/>
        <v>-2</v>
      </c>
      <c r="S177" s="47">
        <f t="shared" si="26"/>
        <v>-3.7</v>
      </c>
      <c r="U177" s="5"/>
      <c r="V177" s="5"/>
      <c r="W177" s="88"/>
      <c r="X177" s="5"/>
    </row>
    <row r="178" spans="2:28" x14ac:dyDescent="0.2">
      <c r="B178" s="151" t="s">
        <v>241</v>
      </c>
      <c r="C178" s="160">
        <v>0</v>
      </c>
      <c r="D178" s="160">
        <v>0</v>
      </c>
      <c r="E178" s="160">
        <v>0</v>
      </c>
      <c r="F178" s="160">
        <v>0</v>
      </c>
      <c r="G178" s="55">
        <v>0.83507306889352817</v>
      </c>
      <c r="I178" s="165" t="s">
        <v>241</v>
      </c>
      <c r="J178" s="167">
        <v>1.639344262295082</v>
      </c>
      <c r="K178" s="167">
        <v>0.8438818565400843</v>
      </c>
      <c r="L178" s="167">
        <v>2.4096385542168677</v>
      </c>
      <c r="M178" s="167">
        <v>0</v>
      </c>
      <c r="N178" s="167">
        <v>1.4462809917355373</v>
      </c>
      <c r="P178" s="47">
        <f t="shared" si="25"/>
        <v>-0.8</v>
      </c>
      <c r="R178" s="47">
        <f t="shared" si="26"/>
        <v>-0.8</v>
      </c>
      <c r="S178" s="47">
        <f t="shared" si="26"/>
        <v>-2.4</v>
      </c>
      <c r="U178" s="5"/>
      <c r="V178" s="5"/>
      <c r="W178" s="5"/>
      <c r="X178" s="5"/>
    </row>
    <row r="179" spans="2:28" x14ac:dyDescent="0.2">
      <c r="B179" s="151" t="s">
        <v>242</v>
      </c>
      <c r="C179" s="160">
        <v>0</v>
      </c>
      <c r="D179" s="160">
        <v>0</v>
      </c>
      <c r="E179" s="160">
        <v>0</v>
      </c>
      <c r="F179" s="160">
        <v>0</v>
      </c>
      <c r="G179" s="55">
        <v>0</v>
      </c>
      <c r="I179" s="165" t="s">
        <v>242</v>
      </c>
      <c r="J179" s="167">
        <v>0.81967213114754101</v>
      </c>
      <c r="K179" s="167">
        <v>0.8438818565400843</v>
      </c>
      <c r="L179" s="167">
        <v>0.80321285140562237</v>
      </c>
      <c r="M179" s="167">
        <v>0</v>
      </c>
      <c r="N179" s="167">
        <v>0.6198347107438017</v>
      </c>
      <c r="P179" s="47">
        <f t="shared" si="25"/>
        <v>0</v>
      </c>
      <c r="R179" s="47">
        <f t="shared" si="26"/>
        <v>-0.8</v>
      </c>
      <c r="S179" s="47">
        <f t="shared" si="26"/>
        <v>-0.8</v>
      </c>
      <c r="U179" s="5"/>
      <c r="V179" s="5"/>
      <c r="W179" s="5"/>
      <c r="X179" s="5"/>
    </row>
    <row r="180" spans="2:28" x14ac:dyDescent="0.2">
      <c r="B180" s="151" t="s">
        <v>243</v>
      </c>
      <c r="C180" s="160">
        <v>0</v>
      </c>
      <c r="D180" s="160">
        <v>0</v>
      </c>
      <c r="E180" s="160">
        <v>0</v>
      </c>
      <c r="F180" s="160">
        <v>0</v>
      </c>
      <c r="G180" s="55">
        <v>0</v>
      </c>
      <c r="I180" s="165" t="s">
        <v>243</v>
      </c>
      <c r="J180" s="167">
        <v>0.20491803278688525</v>
      </c>
      <c r="K180" s="167">
        <v>0.42194092827004215</v>
      </c>
      <c r="L180" s="167">
        <v>0</v>
      </c>
      <c r="M180" s="167">
        <v>0</v>
      </c>
      <c r="N180" s="167">
        <v>0</v>
      </c>
      <c r="P180" s="47">
        <f t="shared" si="25"/>
        <v>0</v>
      </c>
      <c r="R180" s="47">
        <f t="shared" si="26"/>
        <v>-0.4</v>
      </c>
      <c r="S180" s="47">
        <f t="shared" si="26"/>
        <v>0</v>
      </c>
      <c r="U180" s="5"/>
      <c r="V180" s="5"/>
      <c r="W180" s="5"/>
      <c r="X180" s="5"/>
    </row>
    <row r="181" spans="2:28" x14ac:dyDescent="0.2">
      <c r="B181" s="151" t="s">
        <v>244</v>
      </c>
      <c r="C181" s="160">
        <v>0</v>
      </c>
      <c r="D181" s="160">
        <v>0</v>
      </c>
      <c r="E181" s="160">
        <v>0</v>
      </c>
      <c r="F181" s="160">
        <v>0</v>
      </c>
      <c r="G181" s="55">
        <v>0</v>
      </c>
      <c r="I181" s="165" t="s">
        <v>244</v>
      </c>
      <c r="J181" s="167">
        <v>1.0245901639344261</v>
      </c>
      <c r="K181" s="167">
        <v>0.8438818565400843</v>
      </c>
      <c r="L181" s="167">
        <v>1.2048192771084338</v>
      </c>
      <c r="M181" s="167">
        <v>0</v>
      </c>
      <c r="N181" s="167">
        <v>0.41322314049586778</v>
      </c>
      <c r="P181" s="47">
        <f t="shared" si="25"/>
        <v>0</v>
      </c>
      <c r="R181" s="47">
        <f t="shared" si="26"/>
        <v>-0.8</v>
      </c>
      <c r="S181" s="47">
        <f t="shared" si="26"/>
        <v>-1.2</v>
      </c>
      <c r="U181" s="5"/>
      <c r="V181" s="5"/>
      <c r="W181" s="5"/>
      <c r="X181" s="5"/>
    </row>
    <row r="182" spans="2:28" x14ac:dyDescent="0.2">
      <c r="B182" s="151" t="s">
        <v>162</v>
      </c>
      <c r="C182" s="160">
        <v>1.2295081967213115</v>
      </c>
      <c r="D182" s="160">
        <v>2.2471910112359552</v>
      </c>
      <c r="E182" s="160">
        <v>1.0025062656641603</v>
      </c>
      <c r="F182" s="160">
        <v>0</v>
      </c>
      <c r="G182" s="55">
        <v>0.20876826722338204</v>
      </c>
      <c r="I182" s="165" t="s">
        <v>162</v>
      </c>
      <c r="J182" s="167">
        <v>0.81967213114754101</v>
      </c>
      <c r="K182" s="167">
        <v>0.8438818565400843</v>
      </c>
      <c r="L182" s="167">
        <v>0.80321285140562237</v>
      </c>
      <c r="M182" s="167">
        <v>0</v>
      </c>
      <c r="N182" s="167">
        <v>0.82644628099173556</v>
      </c>
      <c r="P182" s="47">
        <f t="shared" si="25"/>
        <v>1</v>
      </c>
      <c r="R182" s="47">
        <f t="shared" si="26"/>
        <v>1.4000000000000001</v>
      </c>
      <c r="S182" s="47">
        <f t="shared" si="26"/>
        <v>0.19999999999999996</v>
      </c>
      <c r="U182" s="5"/>
      <c r="V182" s="5"/>
      <c r="W182" s="5"/>
      <c r="X182" s="5"/>
    </row>
    <row r="183" spans="2:28" x14ac:dyDescent="0.2">
      <c r="B183" s="62" t="s">
        <v>1179</v>
      </c>
      <c r="C183" s="160">
        <v>0</v>
      </c>
      <c r="D183" s="160">
        <v>0</v>
      </c>
      <c r="E183" s="160">
        <v>0</v>
      </c>
      <c r="F183" s="160">
        <v>0</v>
      </c>
      <c r="G183" s="55"/>
      <c r="I183" s="166" t="s">
        <v>1179</v>
      </c>
      <c r="J183" s="167">
        <v>0</v>
      </c>
      <c r="K183" s="167">
        <v>0</v>
      </c>
      <c r="L183" s="167">
        <v>0</v>
      </c>
      <c r="M183" s="167">
        <v>0</v>
      </c>
      <c r="N183" s="167"/>
      <c r="P183" s="47">
        <f>ROUND(C183,1)-ROUND(G183,1)</f>
        <v>0</v>
      </c>
      <c r="R183" s="47">
        <f>ROUND(D183,1)-ROUND(K183,1)</f>
        <v>0</v>
      </c>
      <c r="S183" s="47">
        <f>ROUND(E183,1)-ROUND(L183,1)</f>
        <v>0</v>
      </c>
      <c r="U183" s="5"/>
      <c r="V183" s="5"/>
      <c r="W183" s="5"/>
      <c r="X183" s="5"/>
    </row>
    <row r="185" spans="2:28" x14ac:dyDescent="0.2">
      <c r="B185" s="4" t="s">
        <v>245</v>
      </c>
      <c r="H185" s="13"/>
    </row>
    <row r="186" spans="2:28" x14ac:dyDescent="0.2">
      <c r="B186" s="4" t="s">
        <v>422</v>
      </c>
      <c r="H186" s="13"/>
    </row>
    <row r="187" spans="2:28" s="21" customFormat="1" x14ac:dyDescent="0.2">
      <c r="B187" s="151"/>
      <c r="C187" s="62" t="s">
        <v>160</v>
      </c>
      <c r="D187" s="62" t="s">
        <v>156</v>
      </c>
      <c r="E187" s="62" t="s">
        <v>158</v>
      </c>
      <c r="F187" s="62" t="s">
        <v>524</v>
      </c>
      <c r="G187" s="62" t="s">
        <v>169</v>
      </c>
      <c r="H187" s="156"/>
      <c r="I187" s="152" t="s">
        <v>387</v>
      </c>
    </row>
    <row r="188" spans="2:28" x14ac:dyDescent="0.2">
      <c r="B188" s="62" t="s">
        <v>359</v>
      </c>
      <c r="C188" s="160">
        <v>12.704918032786885</v>
      </c>
      <c r="D188" s="160">
        <v>15.730337078651685</v>
      </c>
      <c r="E188" s="160">
        <v>12.030075187969924</v>
      </c>
      <c r="F188" s="160">
        <v>0</v>
      </c>
      <c r="G188" s="55">
        <v>15.866388308977035</v>
      </c>
      <c r="H188" s="93"/>
      <c r="I188" s="49">
        <f t="shared" ref="I188:I197" si="27">RANK(C188,C$188:C$197)</f>
        <v>3</v>
      </c>
      <c r="J188" s="49">
        <f t="shared" ref="J188:J197" si="28">RANK(D188,D$188:D$197)</f>
        <v>3</v>
      </c>
      <c r="K188" s="49">
        <f t="shared" ref="K188:K197" si="29">RANK(E188,E$188:E$197)</f>
        <v>3</v>
      </c>
      <c r="L188" s="49">
        <f t="shared" ref="L188:L197" si="30">RANK(F188,F$188:F$197)</f>
        <v>1</v>
      </c>
      <c r="O188" s="5"/>
      <c r="X188" s="5"/>
      <c r="Y188" s="5"/>
      <c r="AA188" s="5"/>
      <c r="AB188" s="5"/>
    </row>
    <row r="189" spans="2:28" x14ac:dyDescent="0.2">
      <c r="B189" s="62" t="s">
        <v>338</v>
      </c>
      <c r="C189" s="160">
        <v>22.131147540983605</v>
      </c>
      <c r="D189" s="160">
        <v>25.842696629213485</v>
      </c>
      <c r="E189" s="160">
        <v>21.303258145363408</v>
      </c>
      <c r="F189" s="160">
        <v>0</v>
      </c>
      <c r="G189" s="55">
        <v>23.799582463465555</v>
      </c>
      <c r="H189" s="93"/>
      <c r="I189" s="49">
        <f t="shared" si="27"/>
        <v>2</v>
      </c>
      <c r="J189" s="49">
        <f t="shared" si="28"/>
        <v>2</v>
      </c>
      <c r="K189" s="49">
        <f t="shared" si="29"/>
        <v>2</v>
      </c>
      <c r="L189" s="49">
        <f t="shared" si="30"/>
        <v>1</v>
      </c>
      <c r="O189" s="5"/>
      <c r="X189" s="88"/>
      <c r="Y189" s="5"/>
      <c r="AA189" s="5"/>
      <c r="AB189" s="5"/>
    </row>
    <row r="190" spans="2:28" x14ac:dyDescent="0.2">
      <c r="B190" s="62" t="s">
        <v>339</v>
      </c>
      <c r="C190" s="160">
        <v>6.557377049180328</v>
      </c>
      <c r="D190" s="160">
        <v>7.8651685393258424</v>
      </c>
      <c r="E190" s="160">
        <v>6.2656641604010019</v>
      </c>
      <c r="F190" s="160">
        <v>0</v>
      </c>
      <c r="G190" s="55">
        <v>8.9770354906054273</v>
      </c>
      <c r="H190" s="93"/>
      <c r="I190" s="49">
        <f t="shared" si="27"/>
        <v>6</v>
      </c>
      <c r="J190" s="49">
        <f t="shared" si="28"/>
        <v>5</v>
      </c>
      <c r="K190" s="49">
        <f t="shared" si="29"/>
        <v>7</v>
      </c>
      <c r="L190" s="49">
        <f t="shared" si="30"/>
        <v>1</v>
      </c>
      <c r="O190" s="5"/>
      <c r="X190" s="5"/>
      <c r="Y190" s="5"/>
      <c r="AA190" s="88"/>
      <c r="AB190" s="88"/>
    </row>
    <row r="191" spans="2:28" x14ac:dyDescent="0.2">
      <c r="B191" s="62" t="s">
        <v>340</v>
      </c>
      <c r="C191" s="160">
        <v>4.3032786885245899</v>
      </c>
      <c r="D191" s="160">
        <v>6.7415730337078648</v>
      </c>
      <c r="E191" s="160">
        <v>3.7593984962406015</v>
      </c>
      <c r="F191" s="160">
        <v>0</v>
      </c>
      <c r="G191" s="55">
        <v>5.6367432150313155</v>
      </c>
      <c r="H191" s="93"/>
      <c r="I191" s="49">
        <f t="shared" si="27"/>
        <v>9</v>
      </c>
      <c r="J191" s="49">
        <f t="shared" si="28"/>
        <v>7</v>
      </c>
      <c r="K191" s="49">
        <f t="shared" si="29"/>
        <v>9</v>
      </c>
      <c r="L191" s="49">
        <f t="shared" si="30"/>
        <v>1</v>
      </c>
      <c r="O191" s="5"/>
      <c r="X191" s="5"/>
      <c r="Y191" s="88"/>
      <c r="AA191" s="88"/>
      <c r="AB191" s="5"/>
    </row>
    <row r="192" spans="2:28" x14ac:dyDescent="0.2">
      <c r="B192" s="62" t="s">
        <v>341</v>
      </c>
      <c r="C192" s="160">
        <v>6.1475409836065573</v>
      </c>
      <c r="D192" s="160">
        <v>2.2471910112359552</v>
      </c>
      <c r="E192" s="160">
        <v>7.0175438596491224</v>
      </c>
      <c r="F192" s="160">
        <v>0</v>
      </c>
      <c r="G192" s="55">
        <v>5.2192066805845512</v>
      </c>
      <c r="H192" s="93"/>
      <c r="I192" s="49">
        <f t="shared" si="27"/>
        <v>8</v>
      </c>
      <c r="J192" s="49">
        <f t="shared" si="28"/>
        <v>9</v>
      </c>
      <c r="K192" s="49">
        <f t="shared" si="29"/>
        <v>6</v>
      </c>
      <c r="L192" s="49">
        <f t="shared" si="30"/>
        <v>1</v>
      </c>
      <c r="O192" s="5"/>
      <c r="X192" s="5"/>
      <c r="Y192" s="88"/>
      <c r="AA192" s="5"/>
      <c r="AB192" s="88"/>
    </row>
    <row r="193" spans="2:28" x14ac:dyDescent="0.2">
      <c r="B193" s="62" t="s">
        <v>342</v>
      </c>
      <c r="C193" s="160">
        <v>0.61475409836065575</v>
      </c>
      <c r="D193" s="160">
        <v>2.2471910112359552</v>
      </c>
      <c r="E193" s="160">
        <v>0.25062656641604009</v>
      </c>
      <c r="F193" s="160">
        <v>0</v>
      </c>
      <c r="G193" s="55">
        <v>1.8789144050104385</v>
      </c>
      <c r="H193" s="93"/>
      <c r="I193" s="49">
        <f t="shared" si="27"/>
        <v>10</v>
      </c>
      <c r="J193" s="49">
        <f t="shared" si="28"/>
        <v>9</v>
      </c>
      <c r="K193" s="49">
        <f t="shared" si="29"/>
        <v>10</v>
      </c>
      <c r="L193" s="49">
        <f t="shared" si="30"/>
        <v>1</v>
      </c>
      <c r="O193" s="5"/>
      <c r="X193" s="5"/>
      <c r="Y193" s="5"/>
      <c r="AA193" s="5"/>
      <c r="AB193" s="5"/>
    </row>
    <row r="194" spans="2:28" x14ac:dyDescent="0.2">
      <c r="B194" s="62" t="s">
        <v>343</v>
      </c>
      <c r="C194" s="160">
        <v>10.655737704918032</v>
      </c>
      <c r="D194" s="160">
        <v>7.8651685393258424</v>
      </c>
      <c r="E194" s="160">
        <v>11.278195488721805</v>
      </c>
      <c r="F194" s="160">
        <v>0</v>
      </c>
      <c r="G194" s="55">
        <v>7.3068893528183718</v>
      </c>
      <c r="H194" s="93"/>
      <c r="I194" s="49">
        <f t="shared" si="27"/>
        <v>4</v>
      </c>
      <c r="J194" s="49">
        <f t="shared" si="28"/>
        <v>5</v>
      </c>
      <c r="K194" s="49">
        <f t="shared" si="29"/>
        <v>5</v>
      </c>
      <c r="L194" s="49">
        <f t="shared" si="30"/>
        <v>1</v>
      </c>
      <c r="O194" s="5"/>
      <c r="X194" s="5"/>
      <c r="Y194" s="5"/>
      <c r="AA194" s="5"/>
      <c r="AB194" s="5"/>
    </row>
    <row r="195" spans="2:28" x14ac:dyDescent="0.2">
      <c r="B195" s="62" t="s">
        <v>344</v>
      </c>
      <c r="C195" s="160">
        <v>48.360655737704917</v>
      </c>
      <c r="D195" s="160">
        <v>50.561797752808992</v>
      </c>
      <c r="E195" s="160">
        <v>47.869674185463658</v>
      </c>
      <c r="F195" s="160">
        <v>0</v>
      </c>
      <c r="G195" s="55">
        <v>44.88517745302714</v>
      </c>
      <c r="H195" s="93"/>
      <c r="I195" s="49">
        <f t="shared" si="27"/>
        <v>1</v>
      </c>
      <c r="J195" s="49">
        <f t="shared" si="28"/>
        <v>1</v>
      </c>
      <c r="K195" s="49">
        <f t="shared" si="29"/>
        <v>1</v>
      </c>
      <c r="L195" s="49">
        <f t="shared" si="30"/>
        <v>1</v>
      </c>
      <c r="X195" s="88"/>
      <c r="Y195" s="5"/>
      <c r="AA195" s="5"/>
      <c r="AB195" s="5"/>
    </row>
    <row r="196" spans="2:28" x14ac:dyDescent="0.2">
      <c r="B196" s="62" t="s">
        <v>345</v>
      </c>
      <c r="C196" s="160">
        <v>6.3524590163934427</v>
      </c>
      <c r="D196" s="160">
        <v>8.9887640449438209</v>
      </c>
      <c r="E196" s="160">
        <v>5.7644110275689222</v>
      </c>
      <c r="F196" s="160">
        <v>0</v>
      </c>
      <c r="G196" s="55">
        <v>5.4279749478079333</v>
      </c>
      <c r="H196" s="93"/>
      <c r="I196" s="49">
        <f t="shared" si="27"/>
        <v>7</v>
      </c>
      <c r="J196" s="49">
        <f t="shared" si="28"/>
        <v>4</v>
      </c>
      <c r="K196" s="49">
        <f t="shared" si="29"/>
        <v>8</v>
      </c>
      <c r="L196" s="49">
        <f t="shared" si="30"/>
        <v>1</v>
      </c>
      <c r="X196" s="5"/>
      <c r="Y196" s="5"/>
      <c r="AA196" s="5"/>
      <c r="AB196" s="5"/>
    </row>
    <row r="197" spans="2:28" x14ac:dyDescent="0.2">
      <c r="B197" s="62" t="s">
        <v>172</v>
      </c>
      <c r="C197" s="160">
        <v>10.450819672131148</v>
      </c>
      <c r="D197" s="160">
        <v>5.6179775280898872</v>
      </c>
      <c r="E197" s="160">
        <v>11.528822055137844</v>
      </c>
      <c r="F197" s="160">
        <v>0</v>
      </c>
      <c r="G197" s="55">
        <v>11.899791231732777</v>
      </c>
      <c r="H197" s="13"/>
      <c r="I197" s="49">
        <f t="shared" si="27"/>
        <v>5</v>
      </c>
      <c r="J197" s="49">
        <f t="shared" si="28"/>
        <v>8</v>
      </c>
      <c r="K197" s="49">
        <f t="shared" si="29"/>
        <v>4</v>
      </c>
      <c r="L197" s="49">
        <f t="shared" si="30"/>
        <v>1</v>
      </c>
      <c r="X197" s="5"/>
      <c r="Y197" s="5"/>
      <c r="AA197" s="5"/>
      <c r="AB197" s="5"/>
    </row>
    <row r="198" spans="2:28" x14ac:dyDescent="0.2">
      <c r="B198" s="62" t="s">
        <v>162</v>
      </c>
      <c r="C198" s="160">
        <v>0</v>
      </c>
      <c r="D198" s="160">
        <v>0</v>
      </c>
      <c r="E198" s="160">
        <v>0</v>
      </c>
      <c r="F198" s="160">
        <v>0</v>
      </c>
      <c r="G198" s="55">
        <v>1.6701461377870563</v>
      </c>
      <c r="H198" s="13"/>
      <c r="X198" s="5"/>
      <c r="Y198" s="5"/>
    </row>
    <row r="199" spans="2:28" x14ac:dyDescent="0.2">
      <c r="B199" s="62" t="s">
        <v>1179</v>
      </c>
      <c r="C199" s="160">
        <v>0.20491803278688525</v>
      </c>
      <c r="D199" s="160">
        <v>0</v>
      </c>
      <c r="E199" s="160">
        <v>0.25062656641604009</v>
      </c>
      <c r="F199" s="160">
        <v>0</v>
      </c>
      <c r="G199" s="55"/>
      <c r="H199" s="13"/>
      <c r="X199" s="5"/>
      <c r="Y199" s="5"/>
    </row>
    <row r="201" spans="2:28" s="21" customFormat="1" x14ac:dyDescent="0.2">
      <c r="B201" t="s">
        <v>423</v>
      </c>
      <c r="C201"/>
      <c r="D201"/>
      <c r="E201"/>
      <c r="F201"/>
      <c r="G201"/>
    </row>
    <row r="202" spans="2:28" s="21" customFormat="1" x14ac:dyDescent="0.2">
      <c r="B202" s="151"/>
      <c r="C202" s="62" t="s">
        <v>160</v>
      </c>
      <c r="D202" s="62" t="s">
        <v>156</v>
      </c>
      <c r="E202" s="62" t="s">
        <v>158</v>
      </c>
      <c r="F202" s="62" t="s">
        <v>524</v>
      </c>
      <c r="G202" s="62" t="s">
        <v>169</v>
      </c>
      <c r="I202" s="152" t="s">
        <v>387</v>
      </c>
    </row>
    <row r="203" spans="2:28" s="21" customFormat="1" x14ac:dyDescent="0.2">
      <c r="B203" s="62" t="s">
        <v>221</v>
      </c>
      <c r="C203" s="160">
        <v>50.614754098360656</v>
      </c>
      <c r="D203" s="160">
        <v>48.314606741573037</v>
      </c>
      <c r="E203" s="160">
        <v>51.127819548872175</v>
      </c>
      <c r="F203" s="160">
        <v>0</v>
      </c>
      <c r="G203" s="55">
        <v>52.609603340292274</v>
      </c>
      <c r="I203" s="49">
        <f t="shared" ref="I203:I211" si="31">RANK(C203,C$203:C$211)</f>
        <v>1</v>
      </c>
      <c r="J203" s="49">
        <f t="shared" ref="J203:J211" si="32">RANK(D203,D$203:D$211)</f>
        <v>1</v>
      </c>
      <c r="K203" s="49">
        <f t="shared" ref="K203:K211" si="33">RANK(E203,E$203:E$211)</f>
        <v>1</v>
      </c>
      <c r="L203" s="49">
        <f t="shared" ref="L203:L211" si="34">RANK(F203,F$203:F$211)</f>
        <v>1</v>
      </c>
    </row>
    <row r="204" spans="2:28" s="21" customFormat="1" x14ac:dyDescent="0.2">
      <c r="B204" s="62" t="s">
        <v>480</v>
      </c>
      <c r="C204" s="160">
        <v>24.180327868852459</v>
      </c>
      <c r="D204" s="160">
        <v>32.584269662921351</v>
      </c>
      <c r="E204" s="160">
        <v>22.305764411027567</v>
      </c>
      <c r="F204" s="160">
        <v>0</v>
      </c>
      <c r="G204" s="55">
        <v>26.513569937369521</v>
      </c>
      <c r="I204" s="49">
        <f t="shared" si="31"/>
        <v>4</v>
      </c>
      <c r="J204" s="49">
        <f t="shared" si="32"/>
        <v>3</v>
      </c>
      <c r="K204" s="49">
        <f t="shared" si="33"/>
        <v>4</v>
      </c>
      <c r="L204" s="49">
        <f t="shared" si="34"/>
        <v>1</v>
      </c>
    </row>
    <row r="205" spans="2:28" s="21" customFormat="1" x14ac:dyDescent="0.2">
      <c r="B205" s="62" t="s">
        <v>346</v>
      </c>
      <c r="C205" s="160">
        <v>26.844262295081968</v>
      </c>
      <c r="D205" s="160">
        <v>34.831460674157306</v>
      </c>
      <c r="E205" s="160">
        <v>25.062656641604008</v>
      </c>
      <c r="F205" s="160">
        <v>0</v>
      </c>
      <c r="G205" s="55">
        <v>36.116910229645093</v>
      </c>
      <c r="I205" s="49">
        <f t="shared" si="31"/>
        <v>3</v>
      </c>
      <c r="J205" s="49">
        <f t="shared" si="32"/>
        <v>2</v>
      </c>
      <c r="K205" s="49">
        <f t="shared" si="33"/>
        <v>3</v>
      </c>
      <c r="L205" s="49">
        <f t="shared" si="34"/>
        <v>1</v>
      </c>
    </row>
    <row r="206" spans="2:28" s="21" customFormat="1" x14ac:dyDescent="0.2">
      <c r="B206" s="62" t="s">
        <v>347</v>
      </c>
      <c r="C206" s="160">
        <v>34.83606557377049</v>
      </c>
      <c r="D206" s="160">
        <v>30.337078651685395</v>
      </c>
      <c r="E206" s="160">
        <v>35.839598997493731</v>
      </c>
      <c r="F206" s="160">
        <v>0</v>
      </c>
      <c r="G206" s="55">
        <v>34.446764091858036</v>
      </c>
      <c r="I206" s="49">
        <f t="shared" si="31"/>
        <v>2</v>
      </c>
      <c r="J206" s="49">
        <f t="shared" si="32"/>
        <v>4</v>
      </c>
      <c r="K206" s="49">
        <f t="shared" si="33"/>
        <v>2</v>
      </c>
      <c r="L206" s="49">
        <f t="shared" si="34"/>
        <v>1</v>
      </c>
    </row>
    <row r="207" spans="2:28" s="21" customFormat="1" x14ac:dyDescent="0.2">
      <c r="B207" s="62" t="s">
        <v>348</v>
      </c>
      <c r="C207" s="160">
        <v>11.270491803278688</v>
      </c>
      <c r="D207" s="160">
        <v>13.48314606741573</v>
      </c>
      <c r="E207" s="160">
        <v>10.776942355889723</v>
      </c>
      <c r="F207" s="160">
        <v>0</v>
      </c>
      <c r="G207" s="55">
        <v>7.515657620041754</v>
      </c>
      <c r="I207" s="49">
        <f t="shared" si="31"/>
        <v>6</v>
      </c>
      <c r="J207" s="49">
        <f t="shared" si="32"/>
        <v>5</v>
      </c>
      <c r="K207" s="49">
        <f t="shared" si="33"/>
        <v>6</v>
      </c>
      <c r="L207" s="49">
        <f t="shared" si="34"/>
        <v>1</v>
      </c>
    </row>
    <row r="208" spans="2:28" s="21" customFormat="1" x14ac:dyDescent="0.2">
      <c r="B208" s="62" t="s">
        <v>349</v>
      </c>
      <c r="C208" s="160">
        <v>12.295081967213115</v>
      </c>
      <c r="D208" s="160">
        <v>6.7415730337078648</v>
      </c>
      <c r="E208" s="160">
        <v>13.533834586466165</v>
      </c>
      <c r="F208" s="160">
        <v>0</v>
      </c>
      <c r="G208" s="55">
        <v>10.020876826722338</v>
      </c>
      <c r="I208" s="49">
        <f t="shared" si="31"/>
        <v>5</v>
      </c>
      <c r="J208" s="49">
        <f t="shared" si="32"/>
        <v>7</v>
      </c>
      <c r="K208" s="49">
        <f t="shared" si="33"/>
        <v>5</v>
      </c>
      <c r="L208" s="49">
        <f t="shared" si="34"/>
        <v>1</v>
      </c>
    </row>
    <row r="209" spans="2:21" s="21" customFormat="1" x14ac:dyDescent="0.2">
      <c r="B209" s="62" t="s">
        <v>350</v>
      </c>
      <c r="C209" s="160">
        <v>8.1967213114754092</v>
      </c>
      <c r="D209" s="160">
        <v>8.9887640449438209</v>
      </c>
      <c r="E209" s="160">
        <v>8.0200501253132828</v>
      </c>
      <c r="F209" s="160">
        <v>0</v>
      </c>
      <c r="G209" s="55">
        <v>7.9331941544885174</v>
      </c>
      <c r="I209" s="49">
        <f t="shared" si="31"/>
        <v>7</v>
      </c>
      <c r="J209" s="49">
        <f t="shared" si="32"/>
        <v>6</v>
      </c>
      <c r="K209" s="49">
        <f t="shared" si="33"/>
        <v>7</v>
      </c>
      <c r="L209" s="49">
        <f t="shared" si="34"/>
        <v>1</v>
      </c>
    </row>
    <row r="210" spans="2:21" s="21" customFormat="1" x14ac:dyDescent="0.2">
      <c r="B210" s="62" t="s">
        <v>351</v>
      </c>
      <c r="C210" s="160">
        <v>5.3278688524590159</v>
      </c>
      <c r="D210" s="160">
        <v>2.2471910112359552</v>
      </c>
      <c r="E210" s="160">
        <v>6.0150375939849621</v>
      </c>
      <c r="F210" s="160">
        <v>0</v>
      </c>
      <c r="G210" s="55">
        <v>3.757828810020877</v>
      </c>
      <c r="I210" s="49">
        <f t="shared" si="31"/>
        <v>8</v>
      </c>
      <c r="J210" s="49">
        <f t="shared" si="32"/>
        <v>8</v>
      </c>
      <c r="K210" s="49">
        <f t="shared" si="33"/>
        <v>8</v>
      </c>
      <c r="L210" s="49">
        <f t="shared" si="34"/>
        <v>1</v>
      </c>
    </row>
    <row r="211" spans="2:21" s="21" customFormat="1" x14ac:dyDescent="0.2">
      <c r="B211" s="62" t="s">
        <v>172</v>
      </c>
      <c r="C211" s="160">
        <v>2.6639344262295079</v>
      </c>
      <c r="D211" s="160">
        <v>1.1235955056179776</v>
      </c>
      <c r="E211" s="160">
        <v>3.007518796992481</v>
      </c>
      <c r="F211" s="160">
        <v>0</v>
      </c>
      <c r="G211" s="55">
        <v>1.6701461377870563</v>
      </c>
      <c r="I211" s="49">
        <f t="shared" si="31"/>
        <v>9</v>
      </c>
      <c r="J211" s="49">
        <f t="shared" si="32"/>
        <v>9</v>
      </c>
      <c r="K211" s="49">
        <f t="shared" si="33"/>
        <v>9</v>
      </c>
      <c r="L211" s="49">
        <f t="shared" si="34"/>
        <v>1</v>
      </c>
    </row>
    <row r="212" spans="2:21" x14ac:dyDescent="0.2">
      <c r="B212" s="62" t="s">
        <v>162</v>
      </c>
      <c r="C212" s="160">
        <v>0</v>
      </c>
      <c r="D212" s="160">
        <v>0</v>
      </c>
      <c r="E212" s="160">
        <v>0</v>
      </c>
      <c r="F212" s="160">
        <v>0</v>
      </c>
      <c r="G212" s="55">
        <v>2.0876826722338206</v>
      </c>
      <c r="N212" s="5"/>
      <c r="O212" s="88"/>
    </row>
    <row r="213" spans="2:21" x14ac:dyDescent="0.2">
      <c r="B213" s="62" t="s">
        <v>1179</v>
      </c>
      <c r="C213" s="160">
        <v>2.8688524590163933</v>
      </c>
      <c r="D213" s="160">
        <v>3.3707865168539324</v>
      </c>
      <c r="E213" s="160">
        <v>2.7568922305764412</v>
      </c>
      <c r="F213" s="160">
        <v>0</v>
      </c>
      <c r="G213" s="55"/>
      <c r="N213" s="5"/>
      <c r="O213" s="88"/>
    </row>
    <row r="214" spans="2:21" x14ac:dyDescent="0.2">
      <c r="N214" s="5"/>
      <c r="O214" s="5"/>
    </row>
    <row r="215" spans="2:21" x14ac:dyDescent="0.2">
      <c r="B215" s="4" t="s">
        <v>546</v>
      </c>
      <c r="J215" s="162" t="s">
        <v>527</v>
      </c>
      <c r="K215" s="162"/>
      <c r="L215" s="162"/>
      <c r="M215" s="162"/>
      <c r="N215" s="162"/>
      <c r="O215" s="162"/>
    </row>
    <row r="216" spans="2:21" s="21" customFormat="1" x14ac:dyDescent="0.2">
      <c r="B216" s="151"/>
      <c r="C216" s="62" t="s">
        <v>160</v>
      </c>
      <c r="D216" s="62" t="s">
        <v>156</v>
      </c>
      <c r="E216" s="62" t="s">
        <v>158</v>
      </c>
      <c r="F216" s="62" t="s">
        <v>524</v>
      </c>
      <c r="G216" s="62" t="s">
        <v>169</v>
      </c>
      <c r="J216" s="165"/>
      <c r="K216" s="166" t="s">
        <v>160</v>
      </c>
      <c r="L216" s="166" t="s">
        <v>156</v>
      </c>
      <c r="M216" s="166" t="s">
        <v>158</v>
      </c>
      <c r="N216" s="166" t="s">
        <v>524</v>
      </c>
      <c r="O216" s="166" t="s">
        <v>169</v>
      </c>
    </row>
    <row r="217" spans="2:21" x14ac:dyDescent="0.2">
      <c r="B217" s="62" t="s">
        <v>413</v>
      </c>
      <c r="C217" s="160">
        <v>28.688524590163933</v>
      </c>
      <c r="D217" s="160">
        <v>37.078651685393261</v>
      </c>
      <c r="E217" s="160">
        <v>26.817042606516289</v>
      </c>
      <c r="F217" s="160">
        <v>0</v>
      </c>
      <c r="G217" s="55">
        <v>30.897703549060545</v>
      </c>
      <c r="I217" s="5"/>
      <c r="J217" s="165" t="s">
        <v>413</v>
      </c>
      <c r="K217" s="167">
        <v>27.868852459016392</v>
      </c>
      <c r="L217" s="167">
        <v>26.582278481012654</v>
      </c>
      <c r="M217" s="167">
        <v>29.317269076305219</v>
      </c>
      <c r="N217" s="167">
        <v>0</v>
      </c>
      <c r="O217" s="167">
        <v>25.619834710743802</v>
      </c>
    </row>
    <row r="218" spans="2:21" x14ac:dyDescent="0.2">
      <c r="B218" s="62" t="s">
        <v>210</v>
      </c>
      <c r="C218" s="160">
        <v>18.647540983606557</v>
      </c>
      <c r="D218" s="160">
        <v>20.224719101123593</v>
      </c>
      <c r="E218" s="160">
        <v>18.295739348370926</v>
      </c>
      <c r="F218" s="160">
        <v>0</v>
      </c>
      <c r="G218" s="55">
        <v>22.338204592901878</v>
      </c>
      <c r="I218" s="5"/>
      <c r="J218" s="165" t="s">
        <v>210</v>
      </c>
      <c r="K218" s="167">
        <v>10.245901639344263</v>
      </c>
      <c r="L218" s="167">
        <v>6.7510548523206744</v>
      </c>
      <c r="M218" s="167">
        <v>13.654618473895583</v>
      </c>
      <c r="N218" s="167">
        <v>0</v>
      </c>
      <c r="O218" s="167">
        <v>11.776859504132231</v>
      </c>
    </row>
    <row r="219" spans="2:21" x14ac:dyDescent="0.2">
      <c r="B219" s="62" t="s">
        <v>414</v>
      </c>
      <c r="C219" s="160">
        <v>1.4344262295081966</v>
      </c>
      <c r="D219" s="160">
        <v>1.1235955056179776</v>
      </c>
      <c r="E219" s="160">
        <v>1.5037593984962405</v>
      </c>
      <c r="F219" s="160">
        <v>0</v>
      </c>
      <c r="G219" s="55">
        <v>3.3402922755741127</v>
      </c>
      <c r="I219" s="5"/>
      <c r="J219" s="165" t="s">
        <v>414</v>
      </c>
      <c r="K219" s="167">
        <v>10.450819672131148</v>
      </c>
      <c r="L219" s="167">
        <v>10.548523206751055</v>
      </c>
      <c r="M219" s="167">
        <v>10.040160642570282</v>
      </c>
      <c r="N219" s="167">
        <v>50</v>
      </c>
      <c r="O219" s="167">
        <v>11.363636363636363</v>
      </c>
    </row>
    <row r="220" spans="2:21" x14ac:dyDescent="0.2">
      <c r="B220" s="62" t="s">
        <v>246</v>
      </c>
      <c r="C220" s="160">
        <v>12.909836065573771</v>
      </c>
      <c r="D220" s="160">
        <v>16.853932584269664</v>
      </c>
      <c r="E220" s="160">
        <v>12.030075187969924</v>
      </c>
      <c r="F220" s="160">
        <v>0</v>
      </c>
      <c r="G220" s="55">
        <v>14.196242171189979</v>
      </c>
      <c r="I220" s="88"/>
      <c r="J220" s="165" t="s">
        <v>246</v>
      </c>
      <c r="K220" s="167">
        <v>10.245901639344263</v>
      </c>
      <c r="L220" s="167">
        <v>10.548523206751055</v>
      </c>
      <c r="M220" s="167">
        <v>10.040160642570282</v>
      </c>
      <c r="N220" s="167">
        <v>0</v>
      </c>
      <c r="O220" s="167">
        <v>12.396694214876034</v>
      </c>
    </row>
    <row r="221" spans="2:21" x14ac:dyDescent="0.2">
      <c r="B221" s="62" t="s">
        <v>415</v>
      </c>
      <c r="C221" s="160">
        <v>4.918032786885246</v>
      </c>
      <c r="D221" s="160">
        <v>3.3707865168539324</v>
      </c>
      <c r="E221" s="160">
        <v>5.2631578947368416</v>
      </c>
      <c r="F221" s="160">
        <v>0</v>
      </c>
      <c r="G221" s="55">
        <v>3.3402922755741127</v>
      </c>
      <c r="I221" s="5"/>
      <c r="J221" s="165" t="s">
        <v>415</v>
      </c>
      <c r="K221" s="167">
        <v>20.081967213114755</v>
      </c>
      <c r="L221" s="167">
        <v>18.565400843881857</v>
      </c>
      <c r="M221" s="167">
        <v>21.686746987951807</v>
      </c>
      <c r="N221" s="167">
        <v>0</v>
      </c>
      <c r="O221" s="167">
        <v>19.421487603305785</v>
      </c>
    </row>
    <row r="222" spans="2:21" x14ac:dyDescent="0.2">
      <c r="B222" s="62" t="s">
        <v>416</v>
      </c>
      <c r="C222" s="160">
        <v>24.590163934426229</v>
      </c>
      <c r="D222" s="160">
        <v>32.584269662921351</v>
      </c>
      <c r="E222" s="160">
        <v>22.807017543859647</v>
      </c>
      <c r="F222" s="160">
        <v>0</v>
      </c>
      <c r="G222" s="55">
        <v>33.820459290187891</v>
      </c>
      <c r="I222" s="88"/>
      <c r="J222" s="165" t="s">
        <v>481</v>
      </c>
      <c r="K222" s="167">
        <v>10.040983606557377</v>
      </c>
      <c r="L222" s="167">
        <v>6.3291139240506329</v>
      </c>
      <c r="M222" s="167">
        <v>13.253012048192772</v>
      </c>
      <c r="N222" s="167">
        <v>50</v>
      </c>
      <c r="O222" s="167">
        <v>13.223140495867769</v>
      </c>
    </row>
    <row r="223" spans="2:21" x14ac:dyDescent="0.2">
      <c r="B223" s="62" t="s">
        <v>417</v>
      </c>
      <c r="C223" s="160">
        <v>29.918032786885245</v>
      </c>
      <c r="D223" s="160">
        <v>42.696629213483142</v>
      </c>
      <c r="E223" s="160">
        <v>27.06766917293233</v>
      </c>
      <c r="F223" s="160">
        <v>0</v>
      </c>
      <c r="G223" s="55">
        <v>33.611691022964507</v>
      </c>
      <c r="I223" s="5"/>
      <c r="J223" s="165" t="s">
        <v>417</v>
      </c>
      <c r="K223" s="167">
        <v>13.524590163934427</v>
      </c>
      <c r="L223" s="167">
        <v>8.8607594936708853</v>
      </c>
      <c r="M223" s="167">
        <v>17.670682730923694</v>
      </c>
      <c r="N223" s="167">
        <v>50</v>
      </c>
      <c r="O223" s="167">
        <v>15.909090909090908</v>
      </c>
    </row>
    <row r="224" spans="2:21" ht="19.5" customHeight="1" x14ac:dyDescent="0.2">
      <c r="B224" s="231" t="s">
        <v>1189</v>
      </c>
      <c r="C224" s="160">
        <v>25.409836065573771</v>
      </c>
      <c r="D224" s="160">
        <v>16.853932584269664</v>
      </c>
      <c r="E224" s="160">
        <v>27.318295739348368</v>
      </c>
      <c r="F224" s="160">
        <v>0</v>
      </c>
      <c r="G224" s="55">
        <v>17.32776617954071</v>
      </c>
      <c r="I224" s="5"/>
      <c r="J224" s="165" t="s">
        <v>498</v>
      </c>
      <c r="K224" s="167">
        <v>38.524590163934427</v>
      </c>
      <c r="L224" s="167">
        <v>43.037974683544306</v>
      </c>
      <c r="M224" s="167">
        <v>34.53815261044177</v>
      </c>
      <c r="N224" s="167">
        <v>0</v>
      </c>
      <c r="O224" s="167">
        <v>38.016528925619838</v>
      </c>
      <c r="Q224" s="87"/>
      <c r="R224" s="87"/>
      <c r="S224" s="87"/>
      <c r="T224" s="87"/>
      <c r="U224" s="87"/>
    </row>
    <row r="225" spans="2:22" x14ac:dyDescent="0.2">
      <c r="B225" s="62" t="s">
        <v>172</v>
      </c>
      <c r="C225" s="160">
        <v>5.3278688524590159</v>
      </c>
      <c r="D225" s="160">
        <v>3.3707865168539324</v>
      </c>
      <c r="E225" s="160">
        <v>5.7644110275689222</v>
      </c>
      <c r="F225" s="160">
        <v>0</v>
      </c>
      <c r="G225" s="55">
        <v>5.6367432150313155</v>
      </c>
      <c r="I225" s="5"/>
      <c r="J225" s="165" t="s">
        <v>172</v>
      </c>
      <c r="K225" s="167">
        <v>2.2540983606557377</v>
      </c>
      <c r="L225" s="167">
        <v>1.2658227848101267</v>
      </c>
      <c r="M225" s="167">
        <v>3.2128514056224895</v>
      </c>
      <c r="N225" s="167">
        <v>0</v>
      </c>
      <c r="O225" s="167">
        <v>2.8925619834710745</v>
      </c>
      <c r="Q225" s="87"/>
      <c r="R225" s="87"/>
      <c r="S225" s="87"/>
      <c r="T225" s="87"/>
      <c r="U225" s="87"/>
    </row>
    <row r="226" spans="2:22" x14ac:dyDescent="0.2">
      <c r="B226" s="62" t="s">
        <v>162</v>
      </c>
      <c r="C226" s="160">
        <v>1.0245901639344261</v>
      </c>
      <c r="D226" s="160">
        <v>2.2471910112359552</v>
      </c>
      <c r="E226" s="160">
        <v>0.75187969924812026</v>
      </c>
      <c r="F226" s="160">
        <v>0</v>
      </c>
      <c r="G226" s="55">
        <v>1.6701461377870563</v>
      </c>
      <c r="I226" s="5"/>
      <c r="J226" s="165" t="s">
        <v>162</v>
      </c>
      <c r="K226" s="167">
        <v>1.2295081967213115</v>
      </c>
      <c r="L226" s="167">
        <v>2.109704641350211</v>
      </c>
      <c r="M226" s="167">
        <v>0.40160642570281119</v>
      </c>
      <c r="N226" s="167">
        <v>0</v>
      </c>
      <c r="O226" s="167">
        <v>0.82644628099173556</v>
      </c>
      <c r="Q226" s="87"/>
      <c r="R226" s="87"/>
      <c r="S226" s="87"/>
      <c r="T226" s="87"/>
      <c r="U226" s="87"/>
    </row>
    <row r="227" spans="2:22" x14ac:dyDescent="0.2">
      <c r="B227" s="62" t="s">
        <v>1179</v>
      </c>
      <c r="C227" s="160">
        <v>0</v>
      </c>
      <c r="D227" s="160">
        <v>0</v>
      </c>
      <c r="E227" s="160">
        <v>0</v>
      </c>
      <c r="F227" s="160">
        <v>0</v>
      </c>
      <c r="G227" s="55"/>
      <c r="I227" s="5"/>
      <c r="J227" s="166" t="s">
        <v>1179</v>
      </c>
      <c r="K227" s="167">
        <v>0</v>
      </c>
      <c r="L227" s="167">
        <v>0</v>
      </c>
      <c r="M227" s="167">
        <v>0</v>
      </c>
      <c r="N227" s="167">
        <v>0</v>
      </c>
      <c r="O227" s="167"/>
      <c r="Q227" s="87"/>
      <c r="R227" s="87"/>
      <c r="S227" s="87"/>
      <c r="T227" s="87"/>
      <c r="U227" s="87"/>
    </row>
    <row r="228" spans="2:22" x14ac:dyDescent="0.2">
      <c r="B228"/>
      <c r="P228" s="87"/>
      <c r="Q228" s="87"/>
      <c r="R228" s="87"/>
      <c r="S228" s="87"/>
      <c r="T228" s="87"/>
    </row>
    <row r="229" spans="2:22" x14ac:dyDescent="0.2">
      <c r="B229" s="4" t="s">
        <v>360</v>
      </c>
      <c r="P229" s="87"/>
      <c r="Q229" s="87"/>
      <c r="R229" s="87"/>
      <c r="S229" s="87"/>
      <c r="T229" s="87"/>
    </row>
    <row r="230" spans="2:22" x14ac:dyDescent="0.2">
      <c r="B230" s="21" t="s">
        <v>547</v>
      </c>
      <c r="P230" s="87"/>
      <c r="Q230" s="87"/>
      <c r="R230" s="87"/>
      <c r="S230" s="87"/>
      <c r="T230" s="87"/>
    </row>
    <row r="231" spans="2:22" s="21" customFormat="1" x14ac:dyDescent="0.2">
      <c r="B231" s="151"/>
      <c r="C231" s="62" t="s">
        <v>160</v>
      </c>
      <c r="D231" s="62" t="s">
        <v>156</v>
      </c>
      <c r="E231" s="62" t="s">
        <v>158</v>
      </c>
      <c r="F231" s="62" t="s">
        <v>524</v>
      </c>
      <c r="G231" s="62" t="s">
        <v>169</v>
      </c>
      <c r="I231" s="152" t="s">
        <v>387</v>
      </c>
      <c r="N231" s="21" t="s">
        <v>380</v>
      </c>
      <c r="P231" s="4"/>
      <c r="Q231" s="4"/>
      <c r="R231" s="4"/>
      <c r="S231" s="4"/>
      <c r="T231" s="4"/>
    </row>
    <row r="232" spans="2:22" x14ac:dyDescent="0.2">
      <c r="B232" s="62" t="s">
        <v>548</v>
      </c>
      <c r="C232" s="167">
        <v>62.909836065573764</v>
      </c>
      <c r="D232" s="167">
        <v>69.662921348314612</v>
      </c>
      <c r="E232" s="167">
        <v>61.403508771929829</v>
      </c>
      <c r="F232" s="167">
        <v>0</v>
      </c>
      <c r="G232" s="55">
        <v>64.926931106471812</v>
      </c>
      <c r="I232" s="49">
        <f t="shared" ref="I232:I240" si="35">RANK(C232,C$232:C$243)</f>
        <v>1</v>
      </c>
      <c r="J232" s="49">
        <f t="shared" ref="J232:J240" si="36">RANK(D232,D$232:D$243)</f>
        <v>1</v>
      </c>
      <c r="K232" s="49">
        <f t="shared" ref="K232:K243" si="37">RANK(F232,F$232:F$243)</f>
        <v>1</v>
      </c>
      <c r="L232" s="49">
        <f t="shared" ref="L232:L243" si="38">RANK(G232,G$232:G$243)</f>
        <v>1</v>
      </c>
      <c r="N232" s="47">
        <f t="shared" ref="N232:N240" si="39">ROUND(C232,1)-ROUND(G232,1)</f>
        <v>-2.0000000000000071</v>
      </c>
      <c r="P232" s="87"/>
      <c r="Q232" s="83"/>
      <c r="R232" s="83"/>
      <c r="S232" s="83"/>
      <c r="T232" s="83"/>
      <c r="U232" s="88"/>
      <c r="V232" s="5"/>
    </row>
    <row r="233" spans="2:22" x14ac:dyDescent="0.2">
      <c r="B233" s="62" t="s">
        <v>549</v>
      </c>
      <c r="C233" s="167">
        <v>14.139344262295081</v>
      </c>
      <c r="D233" s="167">
        <v>15.730337078651685</v>
      </c>
      <c r="E233" s="167">
        <v>13.784461152882205</v>
      </c>
      <c r="F233" s="167">
        <v>0</v>
      </c>
      <c r="G233" s="55">
        <v>16.492693110647181</v>
      </c>
      <c r="I233" s="49">
        <f t="shared" si="35"/>
        <v>3</v>
      </c>
      <c r="J233" s="49">
        <f t="shared" si="36"/>
        <v>4</v>
      </c>
      <c r="K233" s="49">
        <f t="shared" si="37"/>
        <v>1</v>
      </c>
      <c r="L233" s="49">
        <f t="shared" si="38"/>
        <v>3</v>
      </c>
      <c r="N233" s="47">
        <f t="shared" si="39"/>
        <v>-2.4000000000000004</v>
      </c>
      <c r="P233" s="87"/>
      <c r="Q233" s="83"/>
      <c r="R233" s="83"/>
      <c r="S233" s="83"/>
      <c r="T233" s="83"/>
      <c r="U233" s="5"/>
      <c r="V233" s="5"/>
    </row>
    <row r="234" spans="2:22" x14ac:dyDescent="0.2">
      <c r="B234" s="62" t="s">
        <v>550</v>
      </c>
      <c r="C234" s="167">
        <v>12.5</v>
      </c>
      <c r="D234" s="167">
        <v>6.7415730337078648</v>
      </c>
      <c r="E234" s="167">
        <v>13.784461152882205</v>
      </c>
      <c r="F234" s="167">
        <v>0</v>
      </c>
      <c r="G234" s="55">
        <v>12.31732776617954</v>
      </c>
      <c r="I234" s="49">
        <f t="shared" si="35"/>
        <v>5</v>
      </c>
      <c r="J234" s="49">
        <f t="shared" si="36"/>
        <v>6</v>
      </c>
      <c r="K234" s="49">
        <f t="shared" si="37"/>
        <v>1</v>
      </c>
      <c r="L234" s="49">
        <f t="shared" si="38"/>
        <v>5</v>
      </c>
      <c r="N234" s="47">
        <f t="shared" si="39"/>
        <v>0.19999999999999929</v>
      </c>
      <c r="P234" s="4"/>
      <c r="Q234" s="83"/>
      <c r="R234" s="83"/>
      <c r="S234" s="83"/>
      <c r="T234" s="83"/>
      <c r="U234" s="5"/>
      <c r="V234" s="5"/>
    </row>
    <row r="235" spans="2:22" x14ac:dyDescent="0.2">
      <c r="B235" s="62" t="s">
        <v>551</v>
      </c>
      <c r="C235" s="167">
        <v>1.2295081967213115</v>
      </c>
      <c r="D235" s="167">
        <v>1.1235955056179776</v>
      </c>
      <c r="E235" s="167">
        <v>1.2531328320802004</v>
      </c>
      <c r="F235" s="167">
        <v>0</v>
      </c>
      <c r="G235" s="55">
        <v>3.3402922755741127</v>
      </c>
      <c r="I235" s="49">
        <f t="shared" si="35"/>
        <v>12</v>
      </c>
      <c r="J235" s="49">
        <f t="shared" si="36"/>
        <v>12</v>
      </c>
      <c r="K235" s="49">
        <f t="shared" si="37"/>
        <v>1</v>
      </c>
      <c r="L235" s="49">
        <f t="shared" si="38"/>
        <v>11</v>
      </c>
      <c r="N235" s="47">
        <f t="shared" si="39"/>
        <v>-2.0999999999999996</v>
      </c>
      <c r="P235" s="87"/>
      <c r="Q235" s="87"/>
      <c r="R235" s="87"/>
      <c r="S235" s="87"/>
      <c r="T235" s="87"/>
      <c r="U235" s="5"/>
      <c r="V235" s="5"/>
    </row>
    <row r="236" spans="2:22" x14ac:dyDescent="0.2">
      <c r="B236" s="62" t="s">
        <v>552</v>
      </c>
      <c r="C236" s="167">
        <v>5.3278688524590159</v>
      </c>
      <c r="D236" s="167">
        <v>5.6179775280898872</v>
      </c>
      <c r="E236" s="167">
        <v>5.2631578947368416</v>
      </c>
      <c r="F236" s="167">
        <v>0</v>
      </c>
      <c r="G236" s="55">
        <v>7.3068893528183718</v>
      </c>
      <c r="I236" s="49">
        <f t="shared" si="35"/>
        <v>9</v>
      </c>
      <c r="J236" s="49">
        <f t="shared" si="36"/>
        <v>7</v>
      </c>
      <c r="K236" s="49">
        <f t="shared" si="37"/>
        <v>1</v>
      </c>
      <c r="L236" s="49">
        <f t="shared" si="38"/>
        <v>9</v>
      </c>
      <c r="N236" s="47">
        <f t="shared" si="39"/>
        <v>-2</v>
      </c>
      <c r="P236" s="87"/>
      <c r="Q236" s="87"/>
      <c r="R236" s="87"/>
      <c r="S236" s="87"/>
      <c r="T236" s="87"/>
      <c r="U236" s="88"/>
      <c r="V236" s="5"/>
    </row>
    <row r="237" spans="2:22" x14ac:dyDescent="0.2">
      <c r="B237" s="62" t="s">
        <v>553</v>
      </c>
      <c r="C237" s="167">
        <v>13.934426229508196</v>
      </c>
      <c r="D237" s="167">
        <v>17.977528089887642</v>
      </c>
      <c r="E237" s="167">
        <v>13.032581453634084</v>
      </c>
      <c r="F237" s="167">
        <v>0</v>
      </c>
      <c r="G237" s="55">
        <v>21.503131524008349</v>
      </c>
      <c r="I237" s="49">
        <f t="shared" si="35"/>
        <v>4</v>
      </c>
      <c r="J237" s="49">
        <f t="shared" si="36"/>
        <v>3</v>
      </c>
      <c r="K237" s="49">
        <f t="shared" si="37"/>
        <v>1</v>
      </c>
      <c r="L237" s="49">
        <f t="shared" si="38"/>
        <v>2</v>
      </c>
      <c r="N237" s="47">
        <f t="shared" si="39"/>
        <v>-7.6</v>
      </c>
      <c r="U237" s="5"/>
      <c r="V237" s="88"/>
    </row>
    <row r="238" spans="2:22" x14ac:dyDescent="0.2">
      <c r="B238" s="62" t="s">
        <v>554</v>
      </c>
      <c r="C238" s="167">
        <v>7.581967213114754</v>
      </c>
      <c r="D238" s="167">
        <v>4.4943820224719104</v>
      </c>
      <c r="E238" s="167">
        <v>8.2706766917293226</v>
      </c>
      <c r="F238" s="167">
        <v>0</v>
      </c>
      <c r="G238" s="55">
        <v>9.3945720250521916</v>
      </c>
      <c r="I238" s="49">
        <f t="shared" si="35"/>
        <v>8</v>
      </c>
      <c r="J238" s="49">
        <f t="shared" si="36"/>
        <v>9</v>
      </c>
      <c r="K238" s="49">
        <f t="shared" si="37"/>
        <v>1</v>
      </c>
      <c r="L238" s="49">
        <f t="shared" si="38"/>
        <v>7</v>
      </c>
      <c r="N238" s="47">
        <f t="shared" si="39"/>
        <v>-1.8000000000000007</v>
      </c>
      <c r="U238" s="5"/>
      <c r="V238" s="5"/>
    </row>
    <row r="239" spans="2:22" x14ac:dyDescent="0.2">
      <c r="B239" s="62" t="s">
        <v>555</v>
      </c>
      <c r="C239" s="167">
        <v>11.68032786885246</v>
      </c>
      <c r="D239" s="167">
        <v>8.9887640449438209</v>
      </c>
      <c r="E239" s="167">
        <v>12.280701754385964</v>
      </c>
      <c r="F239" s="167">
        <v>0</v>
      </c>
      <c r="G239" s="55">
        <v>10.22964509394572</v>
      </c>
      <c r="I239" s="49">
        <f t="shared" si="35"/>
        <v>6</v>
      </c>
      <c r="J239" s="49">
        <f t="shared" si="36"/>
        <v>5</v>
      </c>
      <c r="K239" s="49">
        <f t="shared" si="37"/>
        <v>1</v>
      </c>
      <c r="L239" s="49">
        <f t="shared" si="38"/>
        <v>6</v>
      </c>
      <c r="N239" s="47">
        <f t="shared" si="39"/>
        <v>1.5</v>
      </c>
      <c r="U239" s="5"/>
      <c r="V239" s="5"/>
    </row>
    <row r="240" spans="2:22" x14ac:dyDescent="0.2">
      <c r="B240" s="62" t="s">
        <v>556</v>
      </c>
      <c r="C240" s="167">
        <v>8.4016393442622945</v>
      </c>
      <c r="D240" s="167">
        <v>5.6179775280898872</v>
      </c>
      <c r="E240" s="167">
        <v>9.0225563909774422</v>
      </c>
      <c r="F240" s="167">
        <v>0</v>
      </c>
      <c r="G240" s="55">
        <v>7.7244258872651361</v>
      </c>
      <c r="I240" s="49">
        <f t="shared" si="35"/>
        <v>7</v>
      </c>
      <c r="J240" s="49">
        <f t="shared" si="36"/>
        <v>7</v>
      </c>
      <c r="K240" s="49">
        <f t="shared" si="37"/>
        <v>1</v>
      </c>
      <c r="L240" s="49">
        <f t="shared" si="38"/>
        <v>8</v>
      </c>
      <c r="N240" s="47">
        <f t="shared" si="39"/>
        <v>0.70000000000000018</v>
      </c>
      <c r="U240" s="88"/>
      <c r="V240" s="5"/>
    </row>
    <row r="241" spans="2:22" x14ac:dyDescent="0.2">
      <c r="B241" s="62" t="s">
        <v>557</v>
      </c>
      <c r="C241" s="167">
        <v>3.278688524590164</v>
      </c>
      <c r="D241" s="167">
        <v>2.2471910112359552</v>
      </c>
      <c r="E241" s="167">
        <v>3.5087719298245612</v>
      </c>
      <c r="F241" s="167">
        <v>0</v>
      </c>
      <c r="G241" s="55" t="s">
        <v>525</v>
      </c>
      <c r="I241" s="49">
        <f t="shared" ref="I241:J243" si="40">RANK(C241,C$232:C$243)</f>
        <v>11</v>
      </c>
      <c r="J241" s="49">
        <f t="shared" si="40"/>
        <v>10</v>
      </c>
      <c r="K241" s="49">
        <f t="shared" si="37"/>
        <v>1</v>
      </c>
      <c r="L241" s="49" t="e">
        <f t="shared" si="38"/>
        <v>#VALUE!</v>
      </c>
      <c r="N241" s="47" t="e">
        <f>ROUND(C241,1)-ROUND(G241,1)</f>
        <v>#VALUE!</v>
      </c>
      <c r="U241" s="88"/>
      <c r="V241" s="5"/>
    </row>
    <row r="242" spans="2:22" x14ac:dyDescent="0.2">
      <c r="B242" s="62" t="s">
        <v>558</v>
      </c>
      <c r="C242" s="167">
        <v>20.28688524590164</v>
      </c>
      <c r="D242" s="167">
        <v>19.101123595505616</v>
      </c>
      <c r="E242" s="167">
        <v>20.551378446115287</v>
      </c>
      <c r="F242" s="167">
        <v>0</v>
      </c>
      <c r="G242" s="55">
        <v>13.987473903966597</v>
      </c>
      <c r="I242" s="49">
        <f t="shared" si="40"/>
        <v>2</v>
      </c>
      <c r="J242" s="49">
        <f t="shared" si="40"/>
        <v>2</v>
      </c>
      <c r="K242" s="49">
        <f t="shared" si="37"/>
        <v>1</v>
      </c>
      <c r="L242" s="49">
        <f t="shared" si="38"/>
        <v>4</v>
      </c>
      <c r="N242" s="47">
        <f>ROUND(C242,1)-ROUND(G242,1)</f>
        <v>6.3000000000000007</v>
      </c>
      <c r="U242" s="5"/>
      <c r="V242" s="88"/>
    </row>
    <row r="243" spans="2:22" x14ac:dyDescent="0.2">
      <c r="B243" s="62" t="s">
        <v>559</v>
      </c>
      <c r="C243" s="167">
        <v>3.4836065573770489</v>
      </c>
      <c r="D243" s="167">
        <v>2.2471910112359552</v>
      </c>
      <c r="E243" s="167">
        <v>3.7593984962406015</v>
      </c>
      <c r="F243" s="167">
        <v>0</v>
      </c>
      <c r="G243" s="55">
        <v>4.3841336116910226</v>
      </c>
      <c r="I243" s="49">
        <f t="shared" si="40"/>
        <v>10</v>
      </c>
      <c r="J243" s="49">
        <f t="shared" si="40"/>
        <v>10</v>
      </c>
      <c r="K243" s="49">
        <f t="shared" si="37"/>
        <v>1</v>
      </c>
      <c r="L243" s="49">
        <f t="shared" si="38"/>
        <v>10</v>
      </c>
      <c r="N243" s="47">
        <f>ROUND(C243,1)-ROUND(G243,1)</f>
        <v>-0.90000000000000036</v>
      </c>
      <c r="U243" s="5"/>
      <c r="V243" s="5"/>
    </row>
    <row r="244" spans="2:22" x14ac:dyDescent="0.2">
      <c r="B244" s="62" t="s">
        <v>560</v>
      </c>
      <c r="C244" s="167">
        <v>0.81967213114754101</v>
      </c>
      <c r="D244" s="167">
        <v>1.1235955056179776</v>
      </c>
      <c r="E244" s="167">
        <v>0.75187969924812026</v>
      </c>
      <c r="F244" s="167">
        <v>0</v>
      </c>
      <c r="G244" s="55">
        <v>1.0438413361169103</v>
      </c>
      <c r="U244" s="5"/>
      <c r="V244" s="5"/>
    </row>
    <row r="245" spans="2:22" x14ac:dyDescent="0.2">
      <c r="B245" s="62" t="s">
        <v>1179</v>
      </c>
      <c r="C245" s="167">
        <v>0</v>
      </c>
      <c r="D245" s="167">
        <v>0</v>
      </c>
      <c r="E245" s="167">
        <v>0</v>
      </c>
      <c r="F245" s="167">
        <v>0</v>
      </c>
      <c r="G245" s="55"/>
      <c r="U245" s="5"/>
      <c r="V245" s="5"/>
    </row>
    <row r="246" spans="2:22" x14ac:dyDescent="0.2">
      <c r="B246" s="4"/>
      <c r="C246" s="4"/>
      <c r="D246" s="4"/>
      <c r="E246" s="4"/>
      <c r="F246" s="4"/>
      <c r="G246" s="4"/>
      <c r="H246" s="4"/>
      <c r="I246" s="4"/>
      <c r="J246" s="4"/>
      <c r="K246" s="4"/>
      <c r="L246" s="4"/>
      <c r="M246" s="4"/>
      <c r="N246" s="4"/>
      <c r="U246" s="5"/>
      <c r="V246" s="5"/>
    </row>
    <row r="247" spans="2:22" x14ac:dyDescent="0.2">
      <c r="B247" s="21" t="s">
        <v>425</v>
      </c>
    </row>
    <row r="248" spans="2:22" s="21" customFormat="1" x14ac:dyDescent="0.2">
      <c r="B248" s="151"/>
      <c r="C248" s="62" t="s">
        <v>160</v>
      </c>
      <c r="D248" s="62" t="s">
        <v>156</v>
      </c>
      <c r="E248" s="62" t="s">
        <v>158</v>
      </c>
      <c r="F248" s="62" t="s">
        <v>524</v>
      </c>
      <c r="G248" s="62" t="s">
        <v>169</v>
      </c>
      <c r="I248" s="152" t="s">
        <v>387</v>
      </c>
    </row>
    <row r="249" spans="2:22" x14ac:dyDescent="0.2">
      <c r="B249" s="62" t="s">
        <v>176</v>
      </c>
      <c r="C249" s="167">
        <v>76.639344262295083</v>
      </c>
      <c r="D249" s="167">
        <v>86.516853932584269</v>
      </c>
      <c r="E249" s="167">
        <v>74.436090225563916</v>
      </c>
      <c r="F249" s="167">
        <v>0</v>
      </c>
      <c r="G249" s="55">
        <v>72.025052192066809</v>
      </c>
      <c r="I249" s="49">
        <f t="shared" ref="I249:I259" si="41">RANK(C249,C$249:C$259)</f>
        <v>1</v>
      </c>
      <c r="J249" s="49">
        <f t="shared" ref="J249:J259" si="42">RANK(D249,D$249:D$259)</f>
        <v>1</v>
      </c>
      <c r="K249" s="49">
        <f t="shared" ref="K249:K259" si="43">RANK(F249,F$249:F$259)</f>
        <v>1</v>
      </c>
      <c r="L249" s="49">
        <f t="shared" ref="L249:L259" si="44">RANK(G249,G$249:G$259)</f>
        <v>1</v>
      </c>
      <c r="N249" s="88"/>
      <c r="O249" s="88"/>
    </row>
    <row r="250" spans="2:22" x14ac:dyDescent="0.2">
      <c r="B250" s="62" t="s">
        <v>178</v>
      </c>
      <c r="C250" s="167">
        <v>6.3524590163934427</v>
      </c>
      <c r="D250" s="167">
        <v>6.7415730337078648</v>
      </c>
      <c r="E250" s="167">
        <v>6.2656641604010019</v>
      </c>
      <c r="F250" s="167">
        <v>0</v>
      </c>
      <c r="G250" s="55">
        <v>7.0981210855949897</v>
      </c>
      <c r="I250" s="49">
        <f t="shared" si="41"/>
        <v>7</v>
      </c>
      <c r="J250" s="49">
        <f t="shared" si="42"/>
        <v>5</v>
      </c>
      <c r="K250" s="49">
        <f t="shared" si="43"/>
        <v>1</v>
      </c>
      <c r="L250" s="49">
        <f t="shared" si="44"/>
        <v>7</v>
      </c>
      <c r="N250" s="5"/>
      <c r="O250" s="5"/>
    </row>
    <row r="251" spans="2:22" x14ac:dyDescent="0.2">
      <c r="B251" s="62" t="s">
        <v>179</v>
      </c>
      <c r="C251" s="167">
        <v>30.942622950819672</v>
      </c>
      <c r="D251" s="167">
        <v>15.730337078651685</v>
      </c>
      <c r="E251" s="167">
        <v>34.335839598997495</v>
      </c>
      <c r="F251" s="167">
        <v>0</v>
      </c>
      <c r="G251" s="55">
        <v>26.931106471816285</v>
      </c>
      <c r="I251" s="49">
        <f t="shared" si="41"/>
        <v>3</v>
      </c>
      <c r="J251" s="49">
        <f t="shared" si="42"/>
        <v>3</v>
      </c>
      <c r="K251" s="49">
        <f t="shared" si="43"/>
        <v>1</v>
      </c>
      <c r="L251" s="49">
        <f t="shared" si="44"/>
        <v>3</v>
      </c>
      <c r="N251" s="5"/>
      <c r="O251" s="88"/>
    </row>
    <row r="252" spans="2:22" x14ac:dyDescent="0.2">
      <c r="B252" s="62" t="s">
        <v>132</v>
      </c>
      <c r="C252" s="167">
        <v>22.131147540983605</v>
      </c>
      <c r="D252" s="167">
        <v>13.48314606741573</v>
      </c>
      <c r="E252" s="167">
        <v>24.060150375939848</v>
      </c>
      <c r="F252" s="167">
        <v>0</v>
      </c>
      <c r="G252" s="55">
        <v>21.503131524008349</v>
      </c>
      <c r="I252" s="49">
        <f t="shared" si="41"/>
        <v>4</v>
      </c>
      <c r="J252" s="49">
        <f t="shared" si="42"/>
        <v>4</v>
      </c>
      <c r="K252" s="49">
        <f t="shared" si="43"/>
        <v>1</v>
      </c>
      <c r="L252" s="49">
        <f t="shared" si="44"/>
        <v>4</v>
      </c>
      <c r="N252" s="5"/>
      <c r="O252" s="5"/>
    </row>
    <row r="253" spans="2:22" x14ac:dyDescent="0.2">
      <c r="B253" s="62" t="s">
        <v>361</v>
      </c>
      <c r="C253" s="167">
        <v>2.459016393442623</v>
      </c>
      <c r="D253" s="167">
        <v>1.1235955056179776</v>
      </c>
      <c r="E253" s="167">
        <v>2.7568922305764412</v>
      </c>
      <c r="F253" s="167">
        <v>0</v>
      </c>
      <c r="G253" s="55">
        <v>2.2964509394572024</v>
      </c>
      <c r="I253" s="49">
        <f t="shared" si="41"/>
        <v>10</v>
      </c>
      <c r="J253" s="49">
        <f t="shared" si="42"/>
        <v>10</v>
      </c>
      <c r="K253" s="49">
        <f t="shared" si="43"/>
        <v>1</v>
      </c>
      <c r="L253" s="49">
        <f t="shared" si="44"/>
        <v>9</v>
      </c>
      <c r="N253" s="5"/>
      <c r="O253" s="5"/>
    </row>
    <row r="254" spans="2:22" x14ac:dyDescent="0.2">
      <c r="B254" s="62" t="s">
        <v>254</v>
      </c>
      <c r="C254" s="167">
        <v>6.557377049180328</v>
      </c>
      <c r="D254" s="167">
        <v>6.7415730337078648</v>
      </c>
      <c r="E254" s="167">
        <v>6.5162907268170418</v>
      </c>
      <c r="F254" s="167">
        <v>0</v>
      </c>
      <c r="G254" s="55">
        <v>11.273486430062631</v>
      </c>
      <c r="I254" s="49">
        <f t="shared" si="41"/>
        <v>6</v>
      </c>
      <c r="J254" s="49">
        <f t="shared" si="42"/>
        <v>5</v>
      </c>
      <c r="K254" s="49">
        <f t="shared" si="43"/>
        <v>1</v>
      </c>
      <c r="L254" s="49">
        <f t="shared" si="44"/>
        <v>5</v>
      </c>
      <c r="N254" s="5"/>
      <c r="O254" s="5"/>
    </row>
    <row r="255" spans="2:22" x14ac:dyDescent="0.2">
      <c r="B255" s="62" t="s">
        <v>255</v>
      </c>
      <c r="C255" s="167">
        <v>40.778688524590159</v>
      </c>
      <c r="D255" s="167">
        <v>16.853932584269664</v>
      </c>
      <c r="E255" s="167">
        <v>46.115288220551378</v>
      </c>
      <c r="F255" s="167">
        <v>0</v>
      </c>
      <c r="G255" s="55">
        <v>37.78705636743215</v>
      </c>
      <c r="I255" s="49">
        <f t="shared" si="41"/>
        <v>2</v>
      </c>
      <c r="J255" s="49">
        <f t="shared" si="42"/>
        <v>2</v>
      </c>
      <c r="K255" s="49">
        <f t="shared" si="43"/>
        <v>1</v>
      </c>
      <c r="L255" s="49">
        <f t="shared" si="44"/>
        <v>2</v>
      </c>
      <c r="N255" s="5"/>
      <c r="O255" s="88"/>
    </row>
    <row r="256" spans="2:22" x14ac:dyDescent="0.2">
      <c r="B256" s="62" t="s">
        <v>256</v>
      </c>
      <c r="C256" s="167">
        <v>2.8688524590163933</v>
      </c>
      <c r="D256" s="167">
        <v>4.4943820224719104</v>
      </c>
      <c r="E256" s="167">
        <v>2.5062656641604009</v>
      </c>
      <c r="F256" s="167">
        <v>0</v>
      </c>
      <c r="G256" s="55">
        <v>2.0876826722338206</v>
      </c>
      <c r="I256" s="49">
        <f t="shared" si="41"/>
        <v>8</v>
      </c>
      <c r="J256" s="49">
        <f t="shared" si="42"/>
        <v>7</v>
      </c>
      <c r="K256" s="49">
        <f t="shared" si="43"/>
        <v>1</v>
      </c>
      <c r="L256" s="49">
        <f t="shared" si="44"/>
        <v>10</v>
      </c>
      <c r="N256" s="5"/>
      <c r="O256" s="5"/>
    </row>
    <row r="257" spans="2:22" x14ac:dyDescent="0.2">
      <c r="B257" s="62" t="s">
        <v>133</v>
      </c>
      <c r="C257" s="167">
        <v>0.4098360655737705</v>
      </c>
      <c r="D257" s="167">
        <v>1.1235955056179776</v>
      </c>
      <c r="E257" s="167">
        <v>0.25062656641604009</v>
      </c>
      <c r="F257" s="167">
        <v>0</v>
      </c>
      <c r="G257" s="55">
        <v>0.62630480167014613</v>
      </c>
      <c r="I257" s="49">
        <f t="shared" si="41"/>
        <v>11</v>
      </c>
      <c r="J257" s="49">
        <f t="shared" si="42"/>
        <v>10</v>
      </c>
      <c r="K257" s="49">
        <f t="shared" si="43"/>
        <v>1</v>
      </c>
      <c r="L257" s="49">
        <f t="shared" si="44"/>
        <v>11</v>
      </c>
      <c r="N257" s="5"/>
      <c r="O257" s="5"/>
    </row>
    <row r="258" spans="2:22" x14ac:dyDescent="0.2">
      <c r="B258" s="62" t="s">
        <v>257</v>
      </c>
      <c r="C258" s="167">
        <v>2.6639344262295079</v>
      </c>
      <c r="D258" s="167">
        <v>2.2471910112359552</v>
      </c>
      <c r="E258" s="167">
        <v>2.7568922305764412</v>
      </c>
      <c r="F258" s="167">
        <v>0</v>
      </c>
      <c r="G258" s="55">
        <v>3.5490605427974948</v>
      </c>
      <c r="I258" s="49">
        <f t="shared" si="41"/>
        <v>9</v>
      </c>
      <c r="J258" s="49">
        <f t="shared" si="42"/>
        <v>9</v>
      </c>
      <c r="K258" s="49">
        <f t="shared" si="43"/>
        <v>1</v>
      </c>
      <c r="L258" s="49">
        <f t="shared" si="44"/>
        <v>8</v>
      </c>
      <c r="N258" s="5"/>
      <c r="O258" s="5"/>
    </row>
    <row r="259" spans="2:22" x14ac:dyDescent="0.2">
      <c r="B259" s="62" t="s">
        <v>172</v>
      </c>
      <c r="C259" s="167">
        <v>8.4016393442622945</v>
      </c>
      <c r="D259" s="167">
        <v>3.3707865168539324</v>
      </c>
      <c r="E259" s="167">
        <v>9.5238095238095237</v>
      </c>
      <c r="F259" s="167">
        <v>0</v>
      </c>
      <c r="G259" s="55">
        <v>8.5594989561586647</v>
      </c>
      <c r="I259" s="49">
        <f t="shared" si="41"/>
        <v>5</v>
      </c>
      <c r="J259" s="49">
        <f t="shared" si="42"/>
        <v>8</v>
      </c>
      <c r="K259" s="49">
        <f t="shared" si="43"/>
        <v>1</v>
      </c>
      <c r="L259" s="49">
        <f t="shared" si="44"/>
        <v>6</v>
      </c>
      <c r="N259" s="88"/>
      <c r="O259" s="5"/>
    </row>
    <row r="260" spans="2:22" x14ac:dyDescent="0.2">
      <c r="B260" s="62" t="s">
        <v>162</v>
      </c>
      <c r="C260" s="167">
        <v>0.4098360655737705</v>
      </c>
      <c r="D260" s="167">
        <v>1.1235955056179776</v>
      </c>
      <c r="E260" s="167">
        <v>0.25062656641604009</v>
      </c>
      <c r="F260" s="167">
        <v>0</v>
      </c>
      <c r="G260" s="55">
        <v>1.6701461377870563</v>
      </c>
      <c r="N260" s="5"/>
      <c r="O260" s="5"/>
    </row>
    <row r="261" spans="2:22" x14ac:dyDescent="0.2">
      <c r="B261" s="62" t="s">
        <v>1179</v>
      </c>
      <c r="C261" s="167">
        <v>0</v>
      </c>
      <c r="D261" s="167">
        <v>0</v>
      </c>
      <c r="E261" s="167">
        <v>0</v>
      </c>
      <c r="F261" s="167">
        <v>0</v>
      </c>
      <c r="G261" s="55"/>
      <c r="N261" s="5"/>
      <c r="O261" s="5"/>
    </row>
    <row r="263" spans="2:22" x14ac:dyDescent="0.2">
      <c r="B263" s="4" t="s">
        <v>258</v>
      </c>
    </row>
    <row r="264" spans="2:22" x14ac:dyDescent="0.2">
      <c r="B264" s="21" t="s">
        <v>421</v>
      </c>
    </row>
    <row r="265" spans="2:22" x14ac:dyDescent="0.2">
      <c r="B265" s="4" t="s">
        <v>469</v>
      </c>
      <c r="C265" s="21"/>
      <c r="D265" s="21"/>
      <c r="E265" s="21"/>
      <c r="F265" s="21"/>
      <c r="G265" s="21"/>
      <c r="I265" s="162" t="s">
        <v>527</v>
      </c>
      <c r="J265" s="162"/>
      <c r="K265" s="162"/>
      <c r="L265" s="162"/>
      <c r="M265" s="162"/>
      <c r="N265" s="162"/>
    </row>
    <row r="266" spans="2:22" s="21" customFormat="1" x14ac:dyDescent="0.2">
      <c r="B266" s="151"/>
      <c r="C266" s="62" t="s">
        <v>160</v>
      </c>
      <c r="D266" s="62" t="s">
        <v>156</v>
      </c>
      <c r="E266" s="62" t="s">
        <v>158</v>
      </c>
      <c r="F266" s="62" t="s">
        <v>524</v>
      </c>
      <c r="G266" s="62" t="s">
        <v>169</v>
      </c>
      <c r="I266" s="166"/>
      <c r="J266" s="166" t="s">
        <v>160</v>
      </c>
      <c r="K266" s="166" t="s">
        <v>156</v>
      </c>
      <c r="L266" s="166" t="s">
        <v>158</v>
      </c>
      <c r="M266" s="166" t="s">
        <v>524</v>
      </c>
      <c r="N266" s="166" t="s">
        <v>169</v>
      </c>
      <c r="P266" s="4" t="s">
        <v>542</v>
      </c>
      <c r="Q266" s="4" t="s">
        <v>543</v>
      </c>
      <c r="S266" s="21" t="s">
        <v>544</v>
      </c>
    </row>
    <row r="267" spans="2:22" x14ac:dyDescent="0.2">
      <c r="B267" s="151" t="s">
        <v>259</v>
      </c>
      <c r="C267" s="167">
        <v>0.61475409836065575</v>
      </c>
      <c r="D267" s="167">
        <v>1.1235955056179776</v>
      </c>
      <c r="E267" s="167">
        <v>0.50125313283208017</v>
      </c>
      <c r="F267" s="167">
        <v>0</v>
      </c>
      <c r="G267" s="55">
        <v>0</v>
      </c>
      <c r="I267" s="166" t="s">
        <v>259</v>
      </c>
      <c r="J267" s="167">
        <v>0.20491803278688525</v>
      </c>
      <c r="K267" s="167">
        <v>0</v>
      </c>
      <c r="L267" s="167">
        <v>0.40160642570281119</v>
      </c>
      <c r="M267" s="167">
        <v>0</v>
      </c>
      <c r="N267" s="167">
        <v>1.0330578512396693</v>
      </c>
      <c r="P267" s="47">
        <f t="shared" ref="P267:P272" si="45">ROUND(C267,1)-ROUND(G267,1)</f>
        <v>0.6</v>
      </c>
      <c r="Q267" s="47">
        <f t="shared" ref="Q267:Q272" si="46">ROUND(J267,1)-ROUND(N267,1)</f>
        <v>-0.8</v>
      </c>
      <c r="S267" s="47">
        <f t="shared" ref="S267:S272" si="47">ROUND(C267,1)-ROUND(J267,1)</f>
        <v>0.39999999999999997</v>
      </c>
      <c r="U267" s="5"/>
      <c r="V267" s="5"/>
    </row>
    <row r="268" spans="2:22" x14ac:dyDescent="0.2">
      <c r="B268" s="151" t="s">
        <v>260</v>
      </c>
      <c r="C268" s="167">
        <v>16.188524590163937</v>
      </c>
      <c r="D268" s="167">
        <v>17.977528089887642</v>
      </c>
      <c r="E268" s="167">
        <v>15.789473684210526</v>
      </c>
      <c r="F268" s="167">
        <v>0</v>
      </c>
      <c r="G268" s="55">
        <v>19.415448851774531</v>
      </c>
      <c r="I268" s="166" t="s">
        <v>260</v>
      </c>
      <c r="J268" s="167">
        <v>20.901639344262296</v>
      </c>
      <c r="K268" s="167">
        <v>24.894514767932492</v>
      </c>
      <c r="L268" s="167">
        <v>16.867469879518072</v>
      </c>
      <c r="M268" s="167">
        <v>50</v>
      </c>
      <c r="N268" s="167">
        <v>19.628099173553718</v>
      </c>
      <c r="P268" s="47">
        <f t="shared" si="45"/>
        <v>-3.1999999999999993</v>
      </c>
      <c r="Q268" s="47">
        <f t="shared" si="46"/>
        <v>1.2999999999999972</v>
      </c>
      <c r="S268" s="47">
        <f t="shared" si="47"/>
        <v>-4.6999999999999993</v>
      </c>
      <c r="U268" s="5"/>
      <c r="V268" s="88"/>
    </row>
    <row r="269" spans="2:22" x14ac:dyDescent="0.2">
      <c r="B269" s="151" t="s">
        <v>261</v>
      </c>
      <c r="C269" s="167">
        <v>17.827868852459016</v>
      </c>
      <c r="D269" s="167">
        <v>14.606741573033707</v>
      </c>
      <c r="E269" s="167">
        <v>18.546365914786968</v>
      </c>
      <c r="F269" s="167">
        <v>0</v>
      </c>
      <c r="G269" s="55">
        <v>21.711899791231733</v>
      </c>
      <c r="I269" s="166" t="s">
        <v>261</v>
      </c>
      <c r="J269" s="167">
        <v>16.803278688524589</v>
      </c>
      <c r="K269" s="167">
        <v>10.970464135021098</v>
      </c>
      <c r="L269" s="167">
        <v>22.489959839357429</v>
      </c>
      <c r="M269" s="167">
        <v>0</v>
      </c>
      <c r="N269" s="167">
        <v>20.454545454545453</v>
      </c>
      <c r="P269" s="47">
        <f t="shared" si="45"/>
        <v>-3.8999999999999986</v>
      </c>
      <c r="Q269" s="47">
        <f t="shared" si="46"/>
        <v>-3.6999999999999993</v>
      </c>
      <c r="S269" s="47">
        <f t="shared" si="47"/>
        <v>1</v>
      </c>
      <c r="U269" s="5"/>
      <c r="V269" s="5"/>
    </row>
    <row r="270" spans="2:22" x14ac:dyDescent="0.2">
      <c r="B270" s="151" t="s">
        <v>262</v>
      </c>
      <c r="C270" s="167">
        <v>45.491803278688522</v>
      </c>
      <c r="D270" s="167">
        <v>49.438202247191008</v>
      </c>
      <c r="E270" s="167">
        <v>44.611528822055135</v>
      </c>
      <c r="F270" s="167">
        <v>0</v>
      </c>
      <c r="G270" s="55">
        <v>46.137787056367429</v>
      </c>
      <c r="I270" s="166" t="s">
        <v>262</v>
      </c>
      <c r="J270" s="167">
        <v>40.778688524590159</v>
      </c>
      <c r="K270" s="167">
        <v>37.974683544303801</v>
      </c>
      <c r="L270" s="167">
        <v>43.373493975903614</v>
      </c>
      <c r="M270" s="167">
        <v>50</v>
      </c>
      <c r="N270" s="167">
        <v>39.256198347107436</v>
      </c>
      <c r="P270" s="47">
        <f t="shared" si="45"/>
        <v>-0.60000000000000142</v>
      </c>
      <c r="Q270" s="47">
        <f t="shared" si="46"/>
        <v>1.5</v>
      </c>
      <c r="S270" s="47">
        <f t="shared" si="47"/>
        <v>4.7000000000000028</v>
      </c>
      <c r="U270" s="5"/>
      <c r="V270" s="88"/>
    </row>
    <row r="271" spans="2:22" x14ac:dyDescent="0.2">
      <c r="B271" s="151" t="s">
        <v>263</v>
      </c>
      <c r="C271" s="167">
        <v>1.4344262295081966</v>
      </c>
      <c r="D271" s="167">
        <v>2.2471910112359552</v>
      </c>
      <c r="E271" s="167">
        <v>1.2531328320802004</v>
      </c>
      <c r="F271" s="167">
        <v>0</v>
      </c>
      <c r="G271" s="55">
        <v>1.2526096033402923</v>
      </c>
      <c r="I271" s="166" t="s">
        <v>263</v>
      </c>
      <c r="J271" s="167">
        <v>3.4836065573770489</v>
      </c>
      <c r="K271" s="167">
        <v>5.485232067510549</v>
      </c>
      <c r="L271" s="167">
        <v>1.6064257028112447</v>
      </c>
      <c r="M271" s="167">
        <v>0</v>
      </c>
      <c r="N271" s="167">
        <v>2.2727272727272729</v>
      </c>
      <c r="P271" s="47">
        <f t="shared" si="45"/>
        <v>9.9999999999999867E-2</v>
      </c>
      <c r="Q271" s="47">
        <f t="shared" si="46"/>
        <v>1.2000000000000002</v>
      </c>
      <c r="S271" s="47">
        <f t="shared" si="47"/>
        <v>-2.1</v>
      </c>
      <c r="U271" s="5"/>
      <c r="V271" s="5"/>
    </row>
    <row r="272" spans="2:22" x14ac:dyDescent="0.2">
      <c r="B272" s="151" t="s">
        <v>264</v>
      </c>
      <c r="C272" s="167">
        <v>16.393442622950818</v>
      </c>
      <c r="D272" s="167">
        <v>12.359550561797752</v>
      </c>
      <c r="E272" s="167">
        <v>17.293233082706767</v>
      </c>
      <c r="F272" s="167">
        <v>0</v>
      </c>
      <c r="G272" s="55">
        <v>10.855949895615867</v>
      </c>
      <c r="I272" s="166" t="s">
        <v>264</v>
      </c>
      <c r="J272" s="167">
        <v>17.622950819672131</v>
      </c>
      <c r="K272" s="167">
        <v>20.675105485232066</v>
      </c>
      <c r="L272" s="167">
        <v>14.859437751004014</v>
      </c>
      <c r="M272" s="167">
        <v>0</v>
      </c>
      <c r="N272" s="167">
        <v>16.942148760330578</v>
      </c>
      <c r="P272" s="47">
        <f t="shared" si="45"/>
        <v>5.4999999999999982</v>
      </c>
      <c r="Q272" s="47">
        <f t="shared" si="46"/>
        <v>0.70000000000000284</v>
      </c>
      <c r="S272" s="47">
        <f t="shared" si="47"/>
        <v>-1.2000000000000028</v>
      </c>
      <c r="U272" s="5"/>
      <c r="V272" s="5"/>
    </row>
    <row r="273" spans="2:28" x14ac:dyDescent="0.2">
      <c r="B273" s="151" t="s">
        <v>162</v>
      </c>
      <c r="C273" s="167">
        <v>1.2295081967213115</v>
      </c>
      <c r="D273" s="167">
        <v>2.2471910112359552</v>
      </c>
      <c r="E273" s="167">
        <v>1.0025062656641603</v>
      </c>
      <c r="F273" s="167">
        <v>0</v>
      </c>
      <c r="G273" s="55">
        <v>0.62630480167014613</v>
      </c>
      <c r="I273" s="166" t="s">
        <v>162</v>
      </c>
      <c r="J273" s="167">
        <v>0.20491803278688525</v>
      </c>
      <c r="K273" s="167">
        <v>0</v>
      </c>
      <c r="L273" s="167">
        <v>0.40160642570281119</v>
      </c>
      <c r="M273" s="167">
        <v>0</v>
      </c>
      <c r="N273" s="167">
        <v>0.41322314049586778</v>
      </c>
      <c r="U273" s="5"/>
      <c r="V273" s="5"/>
    </row>
    <row r="274" spans="2:28" x14ac:dyDescent="0.2">
      <c r="B274" s="62" t="s">
        <v>1179</v>
      </c>
      <c r="C274" s="167">
        <v>0.81967213114754101</v>
      </c>
      <c r="D274" s="167">
        <v>0</v>
      </c>
      <c r="E274" s="167">
        <v>1.0025062656641603</v>
      </c>
      <c r="F274" s="167">
        <v>0</v>
      </c>
      <c r="G274" s="55"/>
      <c r="I274" s="166" t="s">
        <v>1179</v>
      </c>
      <c r="J274" s="167">
        <v>0</v>
      </c>
      <c r="K274" s="167">
        <v>0</v>
      </c>
      <c r="L274" s="167">
        <v>0</v>
      </c>
      <c r="M274" s="167">
        <v>0</v>
      </c>
      <c r="N274" s="167"/>
      <c r="U274" s="5"/>
      <c r="V274" s="5"/>
    </row>
    <row r="275" spans="2:28" x14ac:dyDescent="0.2">
      <c r="B275" s="4"/>
    </row>
    <row r="276" spans="2:28" x14ac:dyDescent="0.2">
      <c r="B276" s="4" t="s">
        <v>474</v>
      </c>
      <c r="I276" s="162" t="s">
        <v>527</v>
      </c>
      <c r="J276" s="162"/>
      <c r="K276" s="162"/>
      <c r="L276" s="162"/>
      <c r="M276" s="162"/>
      <c r="N276" s="162"/>
    </row>
    <row r="277" spans="2:28" s="21" customFormat="1" x14ac:dyDescent="0.2">
      <c r="B277" s="151"/>
      <c r="C277" s="62" t="s">
        <v>160</v>
      </c>
      <c r="D277" s="62" t="s">
        <v>156</v>
      </c>
      <c r="E277" s="62" t="s">
        <v>158</v>
      </c>
      <c r="F277" s="62" t="s">
        <v>524</v>
      </c>
      <c r="G277" s="62" t="s">
        <v>169</v>
      </c>
      <c r="H277" s="156"/>
      <c r="I277" s="165"/>
      <c r="J277" s="166" t="s">
        <v>160</v>
      </c>
      <c r="K277" s="166" t="s">
        <v>156</v>
      </c>
      <c r="L277" s="166" t="s">
        <v>158</v>
      </c>
      <c r="M277" s="166" t="s">
        <v>524</v>
      </c>
      <c r="N277" s="166" t="s">
        <v>169</v>
      </c>
      <c r="P277" s="4" t="s">
        <v>379</v>
      </c>
      <c r="U277" s="4" t="s">
        <v>379</v>
      </c>
      <c r="W277" s="21" t="s">
        <v>545</v>
      </c>
    </row>
    <row r="278" spans="2:28" x14ac:dyDescent="0.2">
      <c r="B278" s="62" t="s">
        <v>265</v>
      </c>
      <c r="C278" s="167">
        <v>84.836065573770497</v>
      </c>
      <c r="D278" s="167">
        <v>78.651685393258433</v>
      </c>
      <c r="E278" s="167">
        <v>86.215538847117784</v>
      </c>
      <c r="F278" s="167">
        <v>0</v>
      </c>
      <c r="G278" s="55">
        <v>83.507306889352819</v>
      </c>
      <c r="H278" s="13"/>
      <c r="I278" s="165" t="s">
        <v>265</v>
      </c>
      <c r="J278" s="167">
        <v>65.163934426229503</v>
      </c>
      <c r="K278" s="167">
        <v>59.071729957805907</v>
      </c>
      <c r="L278" s="167">
        <v>70.682730923694777</v>
      </c>
      <c r="M278" s="167">
        <v>100</v>
      </c>
      <c r="N278" s="167">
        <v>67.768595041322314</v>
      </c>
      <c r="P278" s="138">
        <f t="shared" ref="P278:P286" si="48">RANK(C278,C$278:C$286)</f>
        <v>1</v>
      </c>
      <c r="Q278" s="138">
        <f t="shared" ref="Q278:Q286" si="49">RANK(D278,D$278:D$286)</f>
        <v>1</v>
      </c>
      <c r="R278" s="138">
        <f t="shared" ref="R278:R286" si="50">RANK(E278,E$278:E$286)</f>
        <v>1</v>
      </c>
      <c r="S278" s="138">
        <f t="shared" ref="S278:S286" si="51">RANK(G278,G$278:G$286)</f>
        <v>1</v>
      </c>
      <c r="T278" s="141"/>
      <c r="U278" s="138">
        <f t="shared" ref="U278:U286" si="52">RANK(J278,J$278:J$286)</f>
        <v>1</v>
      </c>
      <c r="W278" s="47">
        <f t="shared" ref="W278:W286" si="53">ROUND(C278,1)-ROUND(G278,1)</f>
        <v>1.2999999999999972</v>
      </c>
      <c r="Y278" s="5"/>
      <c r="Z278" s="5"/>
      <c r="AB278" s="5"/>
    </row>
    <row r="279" spans="2:28" x14ac:dyDescent="0.2">
      <c r="B279" s="62" t="s">
        <v>266</v>
      </c>
      <c r="C279" s="167">
        <v>60.245901639344254</v>
      </c>
      <c r="D279" s="167">
        <v>61.797752808988761</v>
      </c>
      <c r="E279" s="167">
        <v>59.899749373433586</v>
      </c>
      <c r="F279" s="167">
        <v>0</v>
      </c>
      <c r="G279" s="55">
        <v>56.784968684759917</v>
      </c>
      <c r="H279" s="13"/>
      <c r="I279" s="165" t="s">
        <v>266</v>
      </c>
      <c r="J279" s="167">
        <v>48.770491803278688</v>
      </c>
      <c r="K279" s="167">
        <v>49.789029535864984</v>
      </c>
      <c r="L279" s="167">
        <v>48.192771084337352</v>
      </c>
      <c r="M279" s="167">
        <v>0</v>
      </c>
      <c r="N279" s="167">
        <v>46.074380165289256</v>
      </c>
      <c r="P279" s="138">
        <f t="shared" si="48"/>
        <v>2</v>
      </c>
      <c r="Q279" s="138">
        <f t="shared" si="49"/>
        <v>2</v>
      </c>
      <c r="R279" s="138">
        <f t="shared" si="50"/>
        <v>2</v>
      </c>
      <c r="S279" s="138">
        <f t="shared" si="51"/>
        <v>2</v>
      </c>
      <c r="T279" s="141"/>
      <c r="U279" s="138">
        <f t="shared" si="52"/>
        <v>2</v>
      </c>
      <c r="W279" s="47">
        <f t="shared" si="53"/>
        <v>3.4000000000000057</v>
      </c>
      <c r="Y279" s="88"/>
      <c r="Z279" s="5"/>
      <c r="AB279" s="5"/>
    </row>
    <row r="280" spans="2:28" x14ac:dyDescent="0.2">
      <c r="B280" s="62" t="s">
        <v>267</v>
      </c>
      <c r="C280" s="167">
        <v>8.1967213114754092</v>
      </c>
      <c r="D280" s="167">
        <v>8.9887640449438209</v>
      </c>
      <c r="E280" s="167">
        <v>8.0200501253132828</v>
      </c>
      <c r="F280" s="167">
        <v>0</v>
      </c>
      <c r="G280" s="55">
        <v>7.0981210855949897</v>
      </c>
      <c r="H280" s="13"/>
      <c r="I280" s="165" t="s">
        <v>267</v>
      </c>
      <c r="J280" s="167">
        <v>35.655737704918032</v>
      </c>
      <c r="K280" s="167">
        <v>36.286919831223628</v>
      </c>
      <c r="L280" s="167">
        <v>34.939759036144579</v>
      </c>
      <c r="M280" s="167">
        <v>50</v>
      </c>
      <c r="N280" s="167">
        <v>34.710743801652896</v>
      </c>
      <c r="P280" s="138">
        <f t="shared" si="48"/>
        <v>7</v>
      </c>
      <c r="Q280" s="138">
        <f t="shared" si="49"/>
        <v>7</v>
      </c>
      <c r="R280" s="138">
        <f t="shared" si="50"/>
        <v>7</v>
      </c>
      <c r="S280" s="138">
        <f t="shared" si="51"/>
        <v>7</v>
      </c>
      <c r="T280" s="141"/>
      <c r="U280" s="138">
        <f t="shared" si="52"/>
        <v>3</v>
      </c>
      <c r="W280" s="47">
        <f t="shared" si="53"/>
        <v>1.0999999999999996</v>
      </c>
      <c r="Y280" s="88"/>
      <c r="Z280" s="5"/>
      <c r="AB280" s="88"/>
    </row>
    <row r="281" spans="2:28" x14ac:dyDescent="0.2">
      <c r="B281" s="62" t="s">
        <v>268</v>
      </c>
      <c r="C281" s="167">
        <v>32.377049180327873</v>
      </c>
      <c r="D281" s="167">
        <v>35.955056179775283</v>
      </c>
      <c r="E281" s="167">
        <v>31.578947368421051</v>
      </c>
      <c r="F281" s="167">
        <v>0</v>
      </c>
      <c r="G281" s="55">
        <v>30.688935281837161</v>
      </c>
      <c r="H281" s="13"/>
      <c r="I281" s="165" t="s">
        <v>268</v>
      </c>
      <c r="J281" s="167">
        <v>27.868852459016392</v>
      </c>
      <c r="K281" s="167">
        <v>23.628691983122362</v>
      </c>
      <c r="L281" s="167">
        <v>31.325301204819279</v>
      </c>
      <c r="M281" s="167">
        <v>100</v>
      </c>
      <c r="N281" s="167">
        <v>26.446280991735538</v>
      </c>
      <c r="P281" s="138">
        <f t="shared" si="48"/>
        <v>3</v>
      </c>
      <c r="Q281" s="138">
        <f t="shared" si="49"/>
        <v>3</v>
      </c>
      <c r="R281" s="138">
        <f t="shared" si="50"/>
        <v>3</v>
      </c>
      <c r="S281" s="138">
        <f t="shared" si="51"/>
        <v>3</v>
      </c>
      <c r="T281" s="141"/>
      <c r="U281" s="138">
        <f t="shared" si="52"/>
        <v>4</v>
      </c>
      <c r="W281" s="47">
        <f t="shared" si="53"/>
        <v>1.6999999999999993</v>
      </c>
      <c r="Y281" s="5"/>
      <c r="Z281" s="88"/>
      <c r="AB281" s="5"/>
    </row>
    <row r="282" spans="2:28" x14ac:dyDescent="0.2">
      <c r="B282" s="62" t="s">
        <v>269</v>
      </c>
      <c r="C282" s="167">
        <v>27.254098360655739</v>
      </c>
      <c r="D282" s="167">
        <v>19.101123595505616</v>
      </c>
      <c r="E282" s="167">
        <v>29.072681704260649</v>
      </c>
      <c r="F282" s="167">
        <v>0</v>
      </c>
      <c r="G282" s="55">
        <v>24.63465553235908</v>
      </c>
      <c r="H282" s="13"/>
      <c r="I282" s="165" t="s">
        <v>269</v>
      </c>
      <c r="J282" s="167">
        <v>19.262295081967213</v>
      </c>
      <c r="K282" s="167">
        <v>20.675105485232066</v>
      </c>
      <c r="L282" s="167">
        <v>18.072289156626507</v>
      </c>
      <c r="M282" s="167">
        <v>0</v>
      </c>
      <c r="N282" s="167">
        <v>19.628099173553718</v>
      </c>
      <c r="P282" s="138">
        <f t="shared" si="48"/>
        <v>4</v>
      </c>
      <c r="Q282" s="138">
        <f t="shared" si="49"/>
        <v>6</v>
      </c>
      <c r="R282" s="138">
        <f t="shared" si="50"/>
        <v>4</v>
      </c>
      <c r="S282" s="138">
        <f t="shared" si="51"/>
        <v>5</v>
      </c>
      <c r="T282" s="141"/>
      <c r="U282" s="138">
        <f t="shared" si="52"/>
        <v>6</v>
      </c>
      <c r="W282" s="47">
        <f t="shared" si="53"/>
        <v>2.6999999999999993</v>
      </c>
      <c r="Y282" s="88"/>
      <c r="Z282" s="5"/>
      <c r="AB282" s="5"/>
    </row>
    <row r="283" spans="2:28" x14ac:dyDescent="0.2">
      <c r="B283" s="62" t="s">
        <v>270</v>
      </c>
      <c r="C283" s="167">
        <v>15.983606557377051</v>
      </c>
      <c r="D283" s="167">
        <v>21.348314606741571</v>
      </c>
      <c r="E283" s="167">
        <v>14.786967418546364</v>
      </c>
      <c r="F283" s="167">
        <v>0</v>
      </c>
      <c r="G283" s="55">
        <v>19.206680584551147</v>
      </c>
      <c r="H283" s="13"/>
      <c r="I283" s="165" t="s">
        <v>270</v>
      </c>
      <c r="J283" s="167">
        <v>27.459016393442624</v>
      </c>
      <c r="K283" s="167">
        <v>29.11392405063291</v>
      </c>
      <c r="L283" s="167">
        <v>26.104417670682732</v>
      </c>
      <c r="M283" s="167">
        <v>0</v>
      </c>
      <c r="N283" s="167">
        <v>26.446280991735538</v>
      </c>
      <c r="P283" s="138">
        <f t="shared" si="48"/>
        <v>6</v>
      </c>
      <c r="Q283" s="138">
        <f t="shared" si="49"/>
        <v>5</v>
      </c>
      <c r="R283" s="138">
        <f t="shared" si="50"/>
        <v>6</v>
      </c>
      <c r="S283" s="138">
        <f t="shared" si="51"/>
        <v>6</v>
      </c>
      <c r="T283" s="141"/>
      <c r="U283" s="138">
        <f t="shared" si="52"/>
        <v>5</v>
      </c>
      <c r="W283" s="47">
        <f t="shared" si="53"/>
        <v>-3.1999999999999993</v>
      </c>
      <c r="Y283" s="5"/>
      <c r="Z283" s="88"/>
      <c r="AB283" s="5"/>
    </row>
    <row r="284" spans="2:28" x14ac:dyDescent="0.2">
      <c r="B284" s="62" t="s">
        <v>271</v>
      </c>
      <c r="C284" s="167">
        <v>25</v>
      </c>
      <c r="D284" s="167">
        <v>25.842696629213485</v>
      </c>
      <c r="E284" s="167">
        <v>24.81203007518797</v>
      </c>
      <c r="F284" s="167">
        <v>0</v>
      </c>
      <c r="G284" s="55">
        <v>25.052192066805844</v>
      </c>
      <c r="H284" s="13"/>
      <c r="I284" s="165" t="s">
        <v>271</v>
      </c>
      <c r="J284" s="167">
        <v>12.090163934426229</v>
      </c>
      <c r="K284" s="167">
        <v>12.236286919831224</v>
      </c>
      <c r="L284" s="167">
        <v>12.048192771084338</v>
      </c>
      <c r="M284" s="167">
        <v>0</v>
      </c>
      <c r="N284" s="167">
        <v>11.570247933884298</v>
      </c>
      <c r="P284" s="138">
        <f t="shared" si="48"/>
        <v>5</v>
      </c>
      <c r="Q284" s="138">
        <f t="shared" si="49"/>
        <v>4</v>
      </c>
      <c r="R284" s="138">
        <f t="shared" si="50"/>
        <v>5</v>
      </c>
      <c r="S284" s="138">
        <f t="shared" si="51"/>
        <v>4</v>
      </c>
      <c r="T284" s="141"/>
      <c r="U284" s="138">
        <f t="shared" si="52"/>
        <v>7</v>
      </c>
      <c r="W284" s="47">
        <f t="shared" si="53"/>
        <v>-0.10000000000000142</v>
      </c>
      <c r="Y284" s="5"/>
      <c r="Z284" s="5"/>
      <c r="AB284" s="88"/>
    </row>
    <row r="285" spans="2:28" x14ac:dyDescent="0.2">
      <c r="B285" s="62" t="s">
        <v>272</v>
      </c>
      <c r="C285" s="167">
        <v>0.61475409836065575</v>
      </c>
      <c r="D285" s="167">
        <v>2.2471910112359552</v>
      </c>
      <c r="E285" s="167">
        <v>0.25062656641604009</v>
      </c>
      <c r="F285" s="167">
        <v>0</v>
      </c>
      <c r="G285" s="55">
        <v>0.62630480167014613</v>
      </c>
      <c r="H285" s="13"/>
      <c r="I285" s="165" t="s">
        <v>272</v>
      </c>
      <c r="J285" s="167">
        <v>7.7868852459016393</v>
      </c>
      <c r="K285" s="167">
        <v>8.0168776371308024</v>
      </c>
      <c r="L285" s="167">
        <v>7.6305220883534144</v>
      </c>
      <c r="M285" s="167">
        <v>0</v>
      </c>
      <c r="N285" s="167">
        <v>7.6446280991735538</v>
      </c>
      <c r="P285" s="138">
        <f t="shared" si="48"/>
        <v>8</v>
      </c>
      <c r="Q285" s="138">
        <f t="shared" si="49"/>
        <v>8</v>
      </c>
      <c r="R285" s="138">
        <f t="shared" si="50"/>
        <v>8</v>
      </c>
      <c r="S285" s="138">
        <f t="shared" si="51"/>
        <v>8</v>
      </c>
      <c r="T285" s="141"/>
      <c r="U285" s="138">
        <f t="shared" si="52"/>
        <v>8</v>
      </c>
      <c r="W285" s="47">
        <f t="shared" si="53"/>
        <v>0</v>
      </c>
      <c r="Y285" s="5"/>
      <c r="Z285" s="5"/>
      <c r="AB285" s="5"/>
    </row>
    <row r="286" spans="2:28" x14ac:dyDescent="0.2">
      <c r="B286" s="62" t="s">
        <v>274</v>
      </c>
      <c r="C286" s="167">
        <v>0</v>
      </c>
      <c r="D286" s="167">
        <v>0</v>
      </c>
      <c r="E286" s="167">
        <v>0</v>
      </c>
      <c r="F286" s="167">
        <v>0</v>
      </c>
      <c r="G286" s="55">
        <v>0</v>
      </c>
      <c r="H286" s="13"/>
      <c r="I286" s="165" t="s">
        <v>274</v>
      </c>
      <c r="J286" s="167">
        <v>0.20491803278688525</v>
      </c>
      <c r="K286" s="167">
        <v>0</v>
      </c>
      <c r="L286" s="167">
        <v>0.40160642570281119</v>
      </c>
      <c r="M286" s="167">
        <v>0</v>
      </c>
      <c r="N286" s="167">
        <v>0.41322314049586778</v>
      </c>
      <c r="P286" s="138">
        <f t="shared" si="48"/>
        <v>9</v>
      </c>
      <c r="Q286" s="138">
        <f t="shared" si="49"/>
        <v>9</v>
      </c>
      <c r="R286" s="138">
        <f t="shared" si="50"/>
        <v>9</v>
      </c>
      <c r="S286" s="138">
        <f t="shared" si="51"/>
        <v>9</v>
      </c>
      <c r="T286" s="141"/>
      <c r="U286" s="138">
        <f t="shared" si="52"/>
        <v>9</v>
      </c>
      <c r="W286" s="47">
        <f t="shared" si="53"/>
        <v>0</v>
      </c>
      <c r="Y286" s="5"/>
      <c r="Z286" s="5"/>
      <c r="AB286" s="5"/>
    </row>
    <row r="287" spans="2:28" x14ac:dyDescent="0.2">
      <c r="B287" s="62" t="s">
        <v>273</v>
      </c>
      <c r="C287" s="167">
        <v>1.0245901639344261</v>
      </c>
      <c r="D287" s="167">
        <v>0</v>
      </c>
      <c r="E287" s="167">
        <v>1.2531328320802004</v>
      </c>
      <c r="F287" s="167">
        <v>0</v>
      </c>
      <c r="G287" s="55">
        <v>1.8789144050104385</v>
      </c>
      <c r="H287" s="13"/>
      <c r="I287" s="165" t="s">
        <v>273</v>
      </c>
      <c r="J287" s="167">
        <v>3.4836065573770489</v>
      </c>
      <c r="K287" s="167">
        <v>4.2194092827004219</v>
      </c>
      <c r="L287" s="167">
        <v>2.8112449799196786</v>
      </c>
      <c r="M287" s="167">
        <v>0</v>
      </c>
      <c r="N287" s="167">
        <v>4.1322314049586772</v>
      </c>
      <c r="Y287" s="5"/>
      <c r="Z287" s="5"/>
      <c r="AB287" s="5"/>
    </row>
    <row r="288" spans="2:28" x14ac:dyDescent="0.2">
      <c r="B288" s="62" t="s">
        <v>172</v>
      </c>
      <c r="C288" s="167">
        <v>5.3278688524590159</v>
      </c>
      <c r="D288" s="167">
        <v>1.1235955056179776</v>
      </c>
      <c r="E288" s="167">
        <v>6.2656641604010019</v>
      </c>
      <c r="F288" s="167">
        <v>0</v>
      </c>
      <c r="G288" s="55">
        <v>1.4613778705636744</v>
      </c>
      <c r="H288" s="13"/>
      <c r="I288" s="165" t="s">
        <v>172</v>
      </c>
      <c r="J288" s="167">
        <v>3.0737704918032787</v>
      </c>
      <c r="K288" s="167">
        <v>2.9535864978902953</v>
      </c>
      <c r="L288" s="167">
        <v>2.8112449799196786</v>
      </c>
      <c r="M288" s="167">
        <v>50</v>
      </c>
      <c r="N288" s="167">
        <v>2.6859504132231407</v>
      </c>
      <c r="Y288" s="5"/>
      <c r="Z288" s="5"/>
      <c r="AB288" s="5"/>
    </row>
    <row r="289" spans="2:28" x14ac:dyDescent="0.2">
      <c r="B289" s="62" t="s">
        <v>162</v>
      </c>
      <c r="C289" s="167">
        <v>0</v>
      </c>
      <c r="D289" s="167">
        <v>0</v>
      </c>
      <c r="E289" s="167">
        <v>0</v>
      </c>
      <c r="F289" s="167">
        <v>0</v>
      </c>
      <c r="G289" s="55">
        <v>0.83507306889352817</v>
      </c>
      <c r="H289" s="13"/>
      <c r="I289" s="165" t="s">
        <v>162</v>
      </c>
      <c r="J289" s="167">
        <v>0.20491803278688525</v>
      </c>
      <c r="K289" s="167">
        <v>0</v>
      </c>
      <c r="L289" s="167">
        <v>0.40160642570281119</v>
      </c>
      <c r="M289" s="167">
        <v>0</v>
      </c>
      <c r="N289" s="167">
        <v>0.41322314049586778</v>
      </c>
      <c r="Y289" s="5"/>
      <c r="Z289" s="5"/>
      <c r="AB289" s="5"/>
    </row>
    <row r="290" spans="2:28" x14ac:dyDescent="0.2">
      <c r="B290" s="62" t="s">
        <v>1179</v>
      </c>
      <c r="C290" s="167">
        <v>0.20491803278688525</v>
      </c>
      <c r="D290" s="167">
        <v>0</v>
      </c>
      <c r="E290" s="167">
        <v>0.25062656641604009</v>
      </c>
      <c r="F290" s="167">
        <v>0</v>
      </c>
      <c r="G290" s="55"/>
      <c r="H290" s="13"/>
      <c r="I290" s="166" t="s">
        <v>1179</v>
      </c>
      <c r="J290" s="167">
        <v>1.2295081967213115</v>
      </c>
      <c r="K290" s="167">
        <v>1.6877637130801686</v>
      </c>
      <c r="L290" s="167">
        <v>0.80321285140562237</v>
      </c>
      <c r="M290" s="167">
        <v>0</v>
      </c>
      <c r="N290" s="167"/>
      <c r="Y290" s="5"/>
      <c r="Z290" s="5"/>
      <c r="AB290" s="5"/>
    </row>
    <row r="291" spans="2:28" x14ac:dyDescent="0.2">
      <c r="B291" s="4"/>
      <c r="H291" s="13"/>
    </row>
    <row r="292" spans="2:28" x14ac:dyDescent="0.2">
      <c r="B292" s="4" t="s">
        <v>362</v>
      </c>
    </row>
    <row r="293" spans="2:28" x14ac:dyDescent="0.2">
      <c r="B293" s="21" t="s">
        <v>426</v>
      </c>
    </row>
    <row r="294" spans="2:28" s="21" customFormat="1" x14ac:dyDescent="0.2">
      <c r="B294" s="4" t="s">
        <v>469</v>
      </c>
      <c r="O294" s="21" t="s">
        <v>479</v>
      </c>
    </row>
    <row r="295" spans="2:28" s="21" customFormat="1" x14ac:dyDescent="0.2">
      <c r="B295" s="151"/>
      <c r="C295" s="62" t="s">
        <v>160</v>
      </c>
      <c r="D295" s="62" t="s">
        <v>156</v>
      </c>
      <c r="E295" s="62" t="s">
        <v>158</v>
      </c>
      <c r="F295" s="62" t="s">
        <v>524</v>
      </c>
      <c r="G295" s="62" t="s">
        <v>169</v>
      </c>
      <c r="I295" s="62"/>
      <c r="J295" s="62" t="s">
        <v>488</v>
      </c>
      <c r="K295" s="62" t="s">
        <v>288</v>
      </c>
      <c r="L295" s="62" t="s">
        <v>289</v>
      </c>
      <c r="M295" s="62" t="s">
        <v>290</v>
      </c>
      <c r="O295" s="62"/>
      <c r="P295" s="62" t="s">
        <v>488</v>
      </c>
      <c r="Q295" s="62" t="s">
        <v>288</v>
      </c>
      <c r="R295" s="62" t="s">
        <v>289</v>
      </c>
      <c r="S295" s="62" t="s">
        <v>290</v>
      </c>
    </row>
    <row r="296" spans="2:28" x14ac:dyDescent="0.2">
      <c r="B296" s="151" t="s">
        <v>275</v>
      </c>
      <c r="C296" s="160">
        <v>32.172131147540981</v>
      </c>
      <c r="D296" s="160">
        <v>39.325842696629216</v>
      </c>
      <c r="E296" s="160">
        <v>30.576441102756892</v>
      </c>
      <c r="F296" s="160">
        <v>0</v>
      </c>
      <c r="G296" s="55">
        <v>31.524008350730689</v>
      </c>
      <c r="I296" s="62" t="s">
        <v>275</v>
      </c>
      <c r="J296" s="160">
        <v>40.718562874251496</v>
      </c>
      <c r="K296" s="160">
        <v>29.946524064171122</v>
      </c>
      <c r="L296" s="160">
        <v>24.137931034482758</v>
      </c>
      <c r="M296" s="160">
        <v>25.531914893617021</v>
      </c>
      <c r="N296" s="58"/>
      <c r="O296" s="62" t="s">
        <v>275</v>
      </c>
      <c r="P296" s="55">
        <v>35.416666666666664</v>
      </c>
      <c r="Q296" s="55">
        <v>32.663316582914575</v>
      </c>
      <c r="R296" s="55">
        <v>20.27027027027027</v>
      </c>
      <c r="S296" s="55">
        <v>32.786885245901637</v>
      </c>
    </row>
    <row r="297" spans="2:28" x14ac:dyDescent="0.2">
      <c r="B297" s="151" t="s">
        <v>276</v>
      </c>
      <c r="C297" s="160">
        <v>50.614754098360656</v>
      </c>
      <c r="D297" s="160">
        <v>49.438202247191008</v>
      </c>
      <c r="E297" s="160">
        <v>50.877192982456144</v>
      </c>
      <c r="F297" s="160">
        <v>0</v>
      </c>
      <c r="G297" s="55">
        <v>49.060542797494783</v>
      </c>
      <c r="I297" s="62" t="s">
        <v>276</v>
      </c>
      <c r="J297" s="160">
        <v>50.898203592814376</v>
      </c>
      <c r="K297" s="160">
        <v>48.663101604278076</v>
      </c>
      <c r="L297" s="160">
        <v>56.321839080459768</v>
      </c>
      <c r="M297" s="160">
        <v>46.808510638297875</v>
      </c>
      <c r="N297" s="58"/>
      <c r="O297" s="62" t="s">
        <v>276</v>
      </c>
      <c r="P297" s="55">
        <v>50.694444444444443</v>
      </c>
      <c r="Q297" s="55">
        <v>46.733668341708544</v>
      </c>
      <c r="R297" s="55">
        <v>52.702702702702702</v>
      </c>
      <c r="S297" s="55">
        <v>47.540983606557376</v>
      </c>
    </row>
    <row r="298" spans="2:28" x14ac:dyDescent="0.2">
      <c r="B298" s="151" t="s">
        <v>277</v>
      </c>
      <c r="C298" s="160">
        <v>13.934426229508196</v>
      </c>
      <c r="D298" s="160">
        <v>10.112359550561797</v>
      </c>
      <c r="E298" s="160">
        <v>14.786967418546364</v>
      </c>
      <c r="F298" s="160">
        <v>0</v>
      </c>
      <c r="G298" s="55">
        <v>16.701461377870565</v>
      </c>
      <c r="I298" s="62" t="s">
        <v>277</v>
      </c>
      <c r="J298" s="160">
        <v>6.5868263473053901</v>
      </c>
      <c r="K298" s="160">
        <v>17.647058823529413</v>
      </c>
      <c r="L298" s="160">
        <v>18.390804597701148</v>
      </c>
      <c r="M298" s="160">
        <v>17.021276595744681</v>
      </c>
      <c r="N298" s="58"/>
      <c r="O298" s="62" t="s">
        <v>277</v>
      </c>
      <c r="P298" s="55">
        <v>12.5</v>
      </c>
      <c r="Q298" s="55">
        <v>16.08040201005025</v>
      </c>
      <c r="R298" s="55">
        <v>27.027027027027028</v>
      </c>
      <c r="S298" s="55">
        <v>16.393442622950818</v>
      </c>
    </row>
    <row r="299" spans="2:28" x14ac:dyDescent="0.2">
      <c r="B299" s="151" t="s">
        <v>134</v>
      </c>
      <c r="C299" s="160">
        <v>2.459016393442623</v>
      </c>
      <c r="D299" s="160">
        <v>1.1235955056179776</v>
      </c>
      <c r="E299" s="160">
        <v>2.7568922305764412</v>
      </c>
      <c r="F299" s="160">
        <v>0</v>
      </c>
      <c r="G299" s="55">
        <v>2.5052192066805845</v>
      </c>
      <c r="I299" s="62" t="s">
        <v>147</v>
      </c>
      <c r="J299" s="160">
        <v>1.7964071856287425</v>
      </c>
      <c r="K299" s="160">
        <v>2.6737967914438503</v>
      </c>
      <c r="L299" s="160">
        <v>1.1494252873563218</v>
      </c>
      <c r="M299" s="160">
        <v>6.3829787234042552</v>
      </c>
      <c r="N299" s="58"/>
      <c r="O299" s="62" t="s">
        <v>147</v>
      </c>
      <c r="P299" s="55">
        <v>1.3888888888888888</v>
      </c>
      <c r="Q299" s="55">
        <v>4.0201005025125625</v>
      </c>
      <c r="R299" s="55">
        <v>0</v>
      </c>
      <c r="S299" s="55">
        <v>3.278688524590164</v>
      </c>
    </row>
    <row r="300" spans="2:28" x14ac:dyDescent="0.2">
      <c r="B300" s="151" t="s">
        <v>162</v>
      </c>
      <c r="C300" s="160">
        <v>0.61475409836065575</v>
      </c>
      <c r="D300" s="160">
        <v>0</v>
      </c>
      <c r="E300" s="160">
        <v>0.75187969924812026</v>
      </c>
      <c r="F300" s="160">
        <v>0</v>
      </c>
      <c r="G300" s="55">
        <v>0.20876826722338204</v>
      </c>
      <c r="I300" s="62" t="s">
        <v>162</v>
      </c>
      <c r="J300" s="160">
        <v>0</v>
      </c>
      <c r="K300" s="160">
        <v>0.53475935828876997</v>
      </c>
      <c r="L300" s="160">
        <v>0</v>
      </c>
      <c r="M300" s="160">
        <v>4.2553191489361701</v>
      </c>
      <c r="N300" s="58"/>
      <c r="O300" s="62" t="s">
        <v>162</v>
      </c>
      <c r="P300" s="55">
        <v>0</v>
      </c>
      <c r="Q300" s="55">
        <v>0.50251256281407031</v>
      </c>
      <c r="R300" s="55">
        <v>0</v>
      </c>
      <c r="S300" s="55">
        <v>0</v>
      </c>
    </row>
    <row r="301" spans="2:28" x14ac:dyDescent="0.2">
      <c r="B301" s="62" t="s">
        <v>1179</v>
      </c>
      <c r="C301" s="160">
        <v>0.20491803278688525</v>
      </c>
      <c r="D301" s="160">
        <v>0</v>
      </c>
      <c r="E301" s="160">
        <v>0.25062656641604009</v>
      </c>
      <c r="F301" s="160">
        <v>0</v>
      </c>
      <c r="G301" s="55"/>
      <c r="I301" s="62" t="s">
        <v>1179</v>
      </c>
      <c r="J301" s="160">
        <v>0</v>
      </c>
      <c r="K301" s="160">
        <v>0.53475935828876997</v>
      </c>
      <c r="L301" s="160">
        <v>0</v>
      </c>
      <c r="M301" s="160">
        <v>0</v>
      </c>
      <c r="N301" s="58"/>
      <c r="O301" s="62"/>
      <c r="P301" s="55"/>
      <c r="Q301" s="55"/>
      <c r="R301" s="55"/>
      <c r="S301" s="55"/>
    </row>
    <row r="302" spans="2:28" x14ac:dyDescent="0.2">
      <c r="J302" s="5"/>
      <c r="K302" s="5"/>
      <c r="L302" s="5"/>
      <c r="M302" s="5"/>
    </row>
    <row r="303" spans="2:28" x14ac:dyDescent="0.2">
      <c r="B303" s="4" t="s">
        <v>388</v>
      </c>
      <c r="C303" s="50">
        <f>ROUND(C296,1)+ROUND(C297,1)</f>
        <v>82.800000000000011</v>
      </c>
      <c r="D303" s="50">
        <f>ROUND(D296,1)+ROUND(D297,1)</f>
        <v>88.699999999999989</v>
      </c>
      <c r="E303" s="50">
        <f>ROUND(E296,1)+ROUND(E297,1)</f>
        <v>81.5</v>
      </c>
      <c r="F303" s="50"/>
      <c r="G303" s="50">
        <f>ROUND(G296,1)+ROUND(G297,1)</f>
        <v>80.599999999999994</v>
      </c>
      <c r="I303" s="40" t="s">
        <v>388</v>
      </c>
      <c r="J303" s="50">
        <f>ROUND(J296,1)+ROUND(J297,1)</f>
        <v>91.6</v>
      </c>
      <c r="K303" s="50">
        <f>ROUND(K296,1)+ROUND(K297,1)</f>
        <v>78.599999999999994</v>
      </c>
      <c r="L303" s="50">
        <f>ROUND(L296,1)+ROUND(L297,1)</f>
        <v>80.400000000000006</v>
      </c>
      <c r="M303" s="50">
        <f>ROUND(M296,1)+ROUND(M297,1)</f>
        <v>72.3</v>
      </c>
      <c r="O303" s="40" t="s">
        <v>388</v>
      </c>
      <c r="P303" s="50">
        <f>ROUND(P296,1)+ROUND(P297,1)</f>
        <v>86.1</v>
      </c>
      <c r="Q303" s="50">
        <f>ROUND(Q296,1)+ROUND(Q297,1)</f>
        <v>79.400000000000006</v>
      </c>
      <c r="R303" s="50">
        <f>ROUND(R296,1)+ROUND(R297,1)</f>
        <v>73</v>
      </c>
      <c r="S303" s="50">
        <f>ROUND(S296,1)+ROUND(S297,1)</f>
        <v>80.3</v>
      </c>
    </row>
    <row r="304" spans="2:28" x14ac:dyDescent="0.2">
      <c r="B304" s="4" t="s">
        <v>389</v>
      </c>
      <c r="C304" s="50">
        <f>ROUND(C298,1)+ROUND(C299,1)</f>
        <v>16.399999999999999</v>
      </c>
      <c r="D304" s="50">
        <f>ROUND(D298,1)+ROUND(D299,1)</f>
        <v>11.2</v>
      </c>
      <c r="E304" s="50">
        <f>ROUND(E298,1)+ROUND(E299,1)</f>
        <v>17.600000000000001</v>
      </c>
      <c r="F304" s="50"/>
      <c r="G304" s="50">
        <f>ROUND(G298,1)+ROUND(G299,1)</f>
        <v>19.2</v>
      </c>
      <c r="I304" s="40" t="s">
        <v>389</v>
      </c>
      <c r="J304" s="50">
        <f>ROUND(J298,1)+ROUND(J299,1)</f>
        <v>8.4</v>
      </c>
      <c r="K304" s="50">
        <f>ROUND(K298,1)+ROUND(K299,1)</f>
        <v>20.3</v>
      </c>
      <c r="L304" s="50">
        <f>ROUND(L298,1)+ROUND(L299,1)</f>
        <v>19.5</v>
      </c>
      <c r="M304" s="50">
        <f>ROUND(M298,1)+ROUND(M299,1)</f>
        <v>23.4</v>
      </c>
      <c r="O304" s="40" t="s">
        <v>389</v>
      </c>
      <c r="P304" s="50">
        <f>ROUND(P298,1)+ROUND(P299,1)</f>
        <v>13.9</v>
      </c>
      <c r="Q304" s="50">
        <f>ROUND(Q298,1)+ROUND(Q299,1)</f>
        <v>20.100000000000001</v>
      </c>
      <c r="R304" s="50">
        <f>ROUND(R298,1)+ROUND(R299,1)</f>
        <v>27</v>
      </c>
      <c r="S304" s="50">
        <f>ROUND(S298,1)+ROUND(S299,1)</f>
        <v>19.7</v>
      </c>
    </row>
    <row r="306" spans="2:20" x14ac:dyDescent="0.2">
      <c r="C306" s="88"/>
      <c r="D306" s="88"/>
      <c r="O306" s="45" t="s">
        <v>380</v>
      </c>
      <c r="P306" s="46">
        <f t="shared" ref="P306:S307" si="54">J303-P303</f>
        <v>5.5</v>
      </c>
      <c r="Q306" s="46">
        <f t="shared" si="54"/>
        <v>-0.80000000000001137</v>
      </c>
      <c r="R306" s="46">
        <f t="shared" si="54"/>
        <v>7.4000000000000057</v>
      </c>
      <c r="S306" s="46">
        <f t="shared" si="54"/>
        <v>-8</v>
      </c>
    </row>
    <row r="307" spans="2:20" x14ac:dyDescent="0.2">
      <c r="C307" s="5"/>
      <c r="D307" s="5"/>
      <c r="P307" s="46">
        <f t="shared" si="54"/>
        <v>-5.5</v>
      </c>
      <c r="Q307" s="46">
        <f t="shared" si="54"/>
        <v>0.19999999999999929</v>
      </c>
      <c r="R307" s="46">
        <f t="shared" si="54"/>
        <v>-7.5</v>
      </c>
      <c r="S307" s="46">
        <f t="shared" si="54"/>
        <v>3.6999999999999993</v>
      </c>
    </row>
    <row r="309" spans="2:20" s="21" customFormat="1" x14ac:dyDescent="0.2">
      <c r="B309" s="4" t="s">
        <v>561</v>
      </c>
    </row>
    <row r="310" spans="2:20" s="21" customFormat="1" x14ac:dyDescent="0.2">
      <c r="B310" s="151"/>
      <c r="C310" s="62" t="s">
        <v>160</v>
      </c>
      <c r="D310" s="62" t="s">
        <v>156</v>
      </c>
      <c r="E310" s="62" t="s">
        <v>158</v>
      </c>
      <c r="F310" s="62" t="s">
        <v>524</v>
      </c>
      <c r="G310" s="62" t="s">
        <v>169</v>
      </c>
      <c r="I310" s="62"/>
      <c r="J310" s="62" t="s">
        <v>488</v>
      </c>
      <c r="K310" s="62" t="s">
        <v>288</v>
      </c>
      <c r="L310" s="62" t="s">
        <v>289</v>
      </c>
      <c r="M310" s="62" t="s">
        <v>290</v>
      </c>
    </row>
    <row r="311" spans="2:20" x14ac:dyDescent="0.2">
      <c r="B311" s="151" t="s">
        <v>275</v>
      </c>
      <c r="C311" s="160">
        <v>50.204918032786885</v>
      </c>
      <c r="D311" s="160">
        <v>53.586497890295362</v>
      </c>
      <c r="E311" s="160">
        <v>46.987951807228917</v>
      </c>
      <c r="F311" s="160">
        <v>50</v>
      </c>
      <c r="G311" s="55">
        <v>44.421487603305785</v>
      </c>
      <c r="I311" s="62" t="s">
        <v>275</v>
      </c>
      <c r="J311" s="160">
        <v>54.268292682926834</v>
      </c>
      <c r="K311" s="160">
        <v>51.322751322751323</v>
      </c>
      <c r="L311" s="160">
        <v>39.080459770114942</v>
      </c>
      <c r="M311" s="160">
        <v>52.083333333333336</v>
      </c>
    </row>
    <row r="312" spans="2:20" x14ac:dyDescent="0.2">
      <c r="B312" s="151" t="s">
        <v>276</v>
      </c>
      <c r="C312" s="160">
        <v>40.57377049180328</v>
      </c>
      <c r="D312" s="160">
        <v>37.974683544303801</v>
      </c>
      <c r="E312" s="160">
        <v>42.971887550200805</v>
      </c>
      <c r="F312" s="160">
        <v>50</v>
      </c>
      <c r="G312" s="55">
        <v>45.041322314049587</v>
      </c>
      <c r="I312" s="62" t="s">
        <v>276</v>
      </c>
      <c r="J312" s="160">
        <v>37.804878048780488</v>
      </c>
      <c r="K312" s="160">
        <v>40.211640211640209</v>
      </c>
      <c r="L312" s="160">
        <v>48.275862068965516</v>
      </c>
      <c r="M312" s="160">
        <v>37.5</v>
      </c>
    </row>
    <row r="313" spans="2:20" x14ac:dyDescent="0.2">
      <c r="B313" s="151" t="s">
        <v>277</v>
      </c>
      <c r="C313" s="160">
        <v>8.1967213114754092</v>
      </c>
      <c r="D313" s="160">
        <v>7.1729957805907167</v>
      </c>
      <c r="E313" s="160">
        <v>9.236947791164658</v>
      </c>
      <c r="F313" s="160">
        <v>0</v>
      </c>
      <c r="G313" s="55">
        <v>8.677685950413224</v>
      </c>
      <c r="I313" s="62" t="s">
        <v>277</v>
      </c>
      <c r="J313" s="160">
        <v>6.7073170731707323</v>
      </c>
      <c r="K313" s="160">
        <v>6.8783068783068781</v>
      </c>
      <c r="L313" s="160">
        <v>12.643678160919542</v>
      </c>
      <c r="M313" s="160">
        <v>10.416666666666668</v>
      </c>
    </row>
    <row r="314" spans="2:20" x14ac:dyDescent="0.2">
      <c r="B314" s="151" t="s">
        <v>278</v>
      </c>
      <c r="C314" s="160">
        <v>0.81967213114754101</v>
      </c>
      <c r="D314" s="160">
        <v>1.2658227848101267</v>
      </c>
      <c r="E314" s="160">
        <v>0.40160642570281119</v>
      </c>
      <c r="F314" s="160">
        <v>0</v>
      </c>
      <c r="G314" s="55">
        <v>1.4462809917355373</v>
      </c>
      <c r="I314" s="62" t="s">
        <v>279</v>
      </c>
      <c r="J314" s="160">
        <v>0.6097560975609756</v>
      </c>
      <c r="K314" s="160">
        <v>1.5873015873015872</v>
      </c>
      <c r="L314" s="160">
        <v>0</v>
      </c>
      <c r="M314" s="160">
        <v>0</v>
      </c>
    </row>
    <row r="315" spans="2:20" x14ac:dyDescent="0.2">
      <c r="B315" s="151" t="s">
        <v>162</v>
      </c>
      <c r="C315" s="160">
        <v>0.20491803278688525</v>
      </c>
      <c r="D315" s="160">
        <v>0</v>
      </c>
      <c r="E315" s="160">
        <v>0.40160642570281119</v>
      </c>
      <c r="F315" s="160">
        <v>0</v>
      </c>
      <c r="G315" s="55">
        <v>0.41322314049586778</v>
      </c>
      <c r="I315" s="62" t="s">
        <v>162</v>
      </c>
      <c r="J315" s="160">
        <v>0.6097560975609756</v>
      </c>
      <c r="K315" s="160">
        <v>0</v>
      </c>
      <c r="L315" s="160">
        <v>0</v>
      </c>
      <c r="M315" s="160">
        <v>0</v>
      </c>
    </row>
    <row r="316" spans="2:20" x14ac:dyDescent="0.2">
      <c r="B316" s="62" t="s">
        <v>1179</v>
      </c>
      <c r="C316" s="160">
        <v>0</v>
      </c>
      <c r="D316" s="160">
        <v>0</v>
      </c>
      <c r="E316" s="160">
        <v>0</v>
      </c>
      <c r="F316" s="160">
        <v>0</v>
      </c>
      <c r="G316" s="55"/>
      <c r="I316" s="62" t="s">
        <v>1179</v>
      </c>
      <c r="J316" s="160">
        <v>0</v>
      </c>
      <c r="K316" s="160">
        <v>0</v>
      </c>
      <c r="L316" s="160">
        <v>0</v>
      </c>
      <c r="M316" s="160">
        <v>0</v>
      </c>
    </row>
    <row r="318" spans="2:20" x14ac:dyDescent="0.2">
      <c r="B318" s="4" t="s">
        <v>388</v>
      </c>
      <c r="C318" s="50">
        <f>ROUND(C311,1)+ROUND(C312,1)</f>
        <v>90.800000000000011</v>
      </c>
      <c r="D318" s="50">
        <f>ROUND(D311,1)+ROUND(D312,1)</f>
        <v>91.6</v>
      </c>
      <c r="E318" s="50">
        <f>ROUND(E311,1)+ROUND(E312,1)</f>
        <v>90</v>
      </c>
      <c r="F318" s="50"/>
      <c r="G318" s="50">
        <f>ROUND(G311,1)+ROUND(G312,1)</f>
        <v>89.4</v>
      </c>
      <c r="I318" s="40" t="s">
        <v>388</v>
      </c>
      <c r="J318" s="50">
        <f>ROUND(J311,1)+ROUND(J312,1)</f>
        <v>92.1</v>
      </c>
      <c r="K318" s="50">
        <f>ROUND(K311,1)+ROUND(K312,1)</f>
        <v>91.5</v>
      </c>
      <c r="L318" s="50">
        <f>ROUND(L311,1)+ROUND(L312,1)</f>
        <v>87.4</v>
      </c>
      <c r="M318" s="50">
        <f>ROUND(M311,1)+ROUND(M312,1)</f>
        <v>89.6</v>
      </c>
      <c r="O318" s="45" t="s">
        <v>380</v>
      </c>
      <c r="P318" s="46">
        <f t="shared" ref="P318:S319" si="55">J303-J318</f>
        <v>-0.5</v>
      </c>
      <c r="Q318" s="46">
        <f t="shared" si="55"/>
        <v>-12.900000000000006</v>
      </c>
      <c r="R318" s="139">
        <f t="shared" si="55"/>
        <v>-7</v>
      </c>
      <c r="S318" s="46">
        <f t="shared" si="55"/>
        <v>-17.299999999999997</v>
      </c>
    </row>
    <row r="319" spans="2:20" x14ac:dyDescent="0.2">
      <c r="B319" s="4" t="s">
        <v>389</v>
      </c>
      <c r="C319" s="50">
        <f>ROUND(C313,1)+ROUND(C314,1)</f>
        <v>9</v>
      </c>
      <c r="D319" s="50">
        <f>ROUND(D313,1)+ROUND(D314,1)</f>
        <v>8.5</v>
      </c>
      <c r="E319" s="50">
        <f>ROUND(E313,1)+ROUND(E314,1)</f>
        <v>9.6</v>
      </c>
      <c r="F319" s="50"/>
      <c r="G319" s="50">
        <f>ROUND(G313,1)+ROUND(G314,1)</f>
        <v>10.1</v>
      </c>
      <c r="I319" s="40" t="s">
        <v>389</v>
      </c>
      <c r="J319" s="50">
        <f>ROUND(J313,1)+ROUND(J314,1)</f>
        <v>7.3</v>
      </c>
      <c r="K319" s="50">
        <f>ROUND(K313,1)+ROUND(K314,1)</f>
        <v>8.5</v>
      </c>
      <c r="L319" s="50">
        <f>ROUND(L313,1)+ROUND(L314,1)</f>
        <v>12.6</v>
      </c>
      <c r="M319" s="50">
        <f>ROUND(M313,1)+ROUND(M314,1)</f>
        <v>10.4</v>
      </c>
      <c r="P319" s="46">
        <f t="shared" si="55"/>
        <v>1.1000000000000005</v>
      </c>
      <c r="Q319" s="46">
        <f t="shared" si="55"/>
        <v>11.8</v>
      </c>
      <c r="R319" s="46">
        <f t="shared" si="55"/>
        <v>6.9</v>
      </c>
      <c r="S319" s="46">
        <f t="shared" si="55"/>
        <v>12.999999999999998</v>
      </c>
    </row>
    <row r="320" spans="2:20" x14ac:dyDescent="0.2">
      <c r="B320" s="4"/>
      <c r="C320" s="4"/>
      <c r="D320" s="4"/>
      <c r="E320" s="4"/>
      <c r="F320" s="4"/>
      <c r="G320" s="4"/>
      <c r="H320" s="4"/>
      <c r="I320" s="4"/>
      <c r="J320" s="4"/>
      <c r="K320" s="4"/>
      <c r="L320" s="4"/>
      <c r="M320" s="4"/>
      <c r="N320" s="4"/>
      <c r="O320" s="4"/>
      <c r="P320" s="4"/>
      <c r="Q320" s="4"/>
      <c r="R320" s="4"/>
      <c r="S320" s="4"/>
      <c r="T320" s="4"/>
    </row>
    <row r="321" spans="2:27" x14ac:dyDescent="0.2">
      <c r="B321" s="4" t="s">
        <v>427</v>
      </c>
      <c r="J321" s="6"/>
      <c r="K321" s="6"/>
      <c r="L321" s="6"/>
      <c r="M321" s="6"/>
      <c r="N321" s="6"/>
    </row>
    <row r="322" spans="2:27" s="21" customFormat="1" x14ac:dyDescent="0.2">
      <c r="B322" s="4" t="s">
        <v>469</v>
      </c>
      <c r="I322" s="21" t="s">
        <v>469</v>
      </c>
      <c r="O322" s="4" t="s">
        <v>518</v>
      </c>
    </row>
    <row r="323" spans="2:27" s="21" customFormat="1" x14ac:dyDescent="0.2">
      <c r="B323" s="151"/>
      <c r="C323" s="62" t="s">
        <v>160</v>
      </c>
      <c r="D323" s="62" t="s">
        <v>156</v>
      </c>
      <c r="E323" s="62" t="s">
        <v>158</v>
      </c>
      <c r="F323" s="62" t="s">
        <v>524</v>
      </c>
      <c r="G323" s="62" t="s">
        <v>169</v>
      </c>
      <c r="I323" s="151"/>
      <c r="J323" s="62" t="s">
        <v>488</v>
      </c>
      <c r="K323" s="62" t="s">
        <v>288</v>
      </c>
      <c r="L323" s="62" t="s">
        <v>289</v>
      </c>
      <c r="M323" s="62" t="s">
        <v>290</v>
      </c>
      <c r="O323" s="151"/>
      <c r="P323" s="62" t="s">
        <v>488</v>
      </c>
      <c r="Q323" s="62" t="s">
        <v>288</v>
      </c>
      <c r="R323" s="62" t="s">
        <v>289</v>
      </c>
      <c r="S323" s="62" t="s">
        <v>290</v>
      </c>
    </row>
    <row r="324" spans="2:27" x14ac:dyDescent="0.2">
      <c r="B324" s="151" t="s">
        <v>280</v>
      </c>
      <c r="C324" s="160">
        <v>12.295081967213115</v>
      </c>
      <c r="D324" s="160">
        <v>21.348314606741571</v>
      </c>
      <c r="E324" s="160">
        <v>10.275689223057643</v>
      </c>
      <c r="F324" s="160">
        <v>0</v>
      </c>
      <c r="G324" s="55">
        <v>58.455114822546975</v>
      </c>
      <c r="I324" s="151" t="s">
        <v>280</v>
      </c>
      <c r="J324" s="160">
        <v>11.976047904191617</v>
      </c>
      <c r="K324" s="160">
        <v>14.973262032085561</v>
      </c>
      <c r="L324" s="160">
        <v>9.1954022988505741</v>
      </c>
      <c r="M324" s="160">
        <v>8.5106382978723403</v>
      </c>
      <c r="O324" s="151" t="s">
        <v>280</v>
      </c>
      <c r="P324" s="179">
        <v>41.463414634146339</v>
      </c>
      <c r="Q324" s="179">
        <v>48.677248677248677</v>
      </c>
      <c r="R324" s="179">
        <v>54.022988505747129</v>
      </c>
      <c r="S324" s="179">
        <v>33.333333333333329</v>
      </c>
      <c r="U324" s="88"/>
      <c r="V324" s="5"/>
      <c r="X324" s="5"/>
      <c r="Y324" s="5"/>
      <c r="Z324" s="5"/>
      <c r="AA324" s="88"/>
    </row>
    <row r="325" spans="2:27" s="20" customFormat="1" x14ac:dyDescent="0.2">
      <c r="B325" s="151" t="s">
        <v>363</v>
      </c>
      <c r="C325" s="160">
        <v>14.549180327868852</v>
      </c>
      <c r="D325" s="160">
        <v>28.08988764044944</v>
      </c>
      <c r="E325" s="160">
        <v>11.528822055137844</v>
      </c>
      <c r="F325" s="160">
        <v>0</v>
      </c>
      <c r="G325" s="55">
        <v>41.544885177453025</v>
      </c>
      <c r="H325"/>
      <c r="I325" s="151" t="s">
        <v>363</v>
      </c>
      <c r="J325" s="160">
        <v>10.179640718562874</v>
      </c>
      <c r="K325" s="160">
        <v>19.786096256684495</v>
      </c>
      <c r="L325" s="160">
        <v>11.494252873563218</v>
      </c>
      <c r="M325" s="160">
        <v>14.893617021276595</v>
      </c>
      <c r="O325" s="151" t="s">
        <v>281</v>
      </c>
      <c r="P325" s="180">
        <v>28.04878048780488</v>
      </c>
      <c r="Q325" s="180">
        <v>33.862433862433861</v>
      </c>
      <c r="R325" s="180">
        <v>22.988505747126435</v>
      </c>
      <c r="S325" s="180">
        <v>27.083333333333332</v>
      </c>
      <c r="U325" s="5"/>
      <c r="V325" s="88"/>
      <c r="X325" s="5"/>
      <c r="Y325" s="88"/>
      <c r="Z325" s="5"/>
      <c r="AA325" s="5"/>
    </row>
    <row r="326" spans="2:27" s="20" customFormat="1" x14ac:dyDescent="0.2">
      <c r="B326" s="151" t="s">
        <v>282</v>
      </c>
      <c r="C326" s="160">
        <v>43.442622950819668</v>
      </c>
      <c r="D326" s="160">
        <v>53.932584269662918</v>
      </c>
      <c r="E326" s="160">
        <v>41.102756892230573</v>
      </c>
      <c r="F326" s="160">
        <v>0</v>
      </c>
      <c r="G326" s="55">
        <v>48.434237995824631</v>
      </c>
      <c r="H326"/>
      <c r="I326" s="151" t="s">
        <v>282</v>
      </c>
      <c r="J326" s="160">
        <v>40.718562874251496</v>
      </c>
      <c r="K326" s="160">
        <v>47.593582887700535</v>
      </c>
      <c r="L326" s="160">
        <v>39.080459770114942</v>
      </c>
      <c r="M326" s="160">
        <v>44.680851063829785</v>
      </c>
      <c r="O326" s="151" t="s">
        <v>282</v>
      </c>
      <c r="P326" s="180">
        <v>54.878048780487809</v>
      </c>
      <c r="Q326" s="180">
        <v>50.793650793650791</v>
      </c>
      <c r="R326" s="180">
        <v>41.379310344827587</v>
      </c>
      <c r="S326" s="180">
        <v>37.5</v>
      </c>
      <c r="U326" s="5"/>
      <c r="V326" s="5"/>
      <c r="X326" s="5"/>
      <c r="Y326" s="5"/>
      <c r="Z326" s="5"/>
      <c r="AA326" s="5"/>
    </row>
    <row r="327" spans="2:27" x14ac:dyDescent="0.2">
      <c r="B327" s="151" t="s">
        <v>515</v>
      </c>
      <c r="C327" s="160">
        <v>16.393442622950818</v>
      </c>
      <c r="D327" s="160">
        <v>15.730337078651685</v>
      </c>
      <c r="E327" s="160">
        <v>16.541353383458645</v>
      </c>
      <c r="F327" s="160">
        <v>0</v>
      </c>
      <c r="G327" s="55">
        <v>28.183716075156575</v>
      </c>
      <c r="I327" s="151" t="s">
        <v>364</v>
      </c>
      <c r="J327" s="160">
        <v>14.97005988023952</v>
      </c>
      <c r="K327" s="160">
        <v>19.251336898395721</v>
      </c>
      <c r="L327" s="160">
        <v>16.091954022988507</v>
      </c>
      <c r="M327" s="160">
        <v>10.638297872340425</v>
      </c>
      <c r="O327" s="151" t="s">
        <v>364</v>
      </c>
      <c r="P327" s="180">
        <v>7.9268292682926829</v>
      </c>
      <c r="Q327" s="180">
        <v>11.640211640211639</v>
      </c>
      <c r="R327" s="180">
        <v>10.344827586206897</v>
      </c>
      <c r="S327" s="180">
        <v>8.3333333333333321</v>
      </c>
      <c r="U327" s="88"/>
      <c r="V327" s="88"/>
      <c r="X327" s="88"/>
      <c r="Y327" s="88"/>
      <c r="Z327" s="5"/>
      <c r="AA327" s="88"/>
    </row>
    <row r="328" spans="2:27" x14ac:dyDescent="0.2">
      <c r="B328" s="151" t="s">
        <v>283</v>
      </c>
      <c r="C328" s="160">
        <v>29.918032786885245</v>
      </c>
      <c r="D328" s="160">
        <v>21.348314606741571</v>
      </c>
      <c r="E328" s="160">
        <v>31.829573934837089</v>
      </c>
      <c r="F328" s="160">
        <v>0</v>
      </c>
      <c r="G328" s="55">
        <v>16.075156576200417</v>
      </c>
      <c r="I328" s="151" t="s">
        <v>283</v>
      </c>
      <c r="J328" s="160">
        <v>32.934131736526943</v>
      </c>
      <c r="K328" s="160">
        <v>25.133689839572192</v>
      </c>
      <c r="L328" s="160">
        <v>34.482758620689658</v>
      </c>
      <c r="M328" s="160">
        <v>29.787234042553191</v>
      </c>
      <c r="O328" s="151" t="s">
        <v>283</v>
      </c>
      <c r="P328" s="180">
        <v>20.73170731707317</v>
      </c>
      <c r="Q328" s="180">
        <v>17.460317460317459</v>
      </c>
      <c r="R328" s="180">
        <v>19.540229885057471</v>
      </c>
      <c r="S328" s="180">
        <v>35.416666666666671</v>
      </c>
      <c r="U328" s="5"/>
      <c r="V328" s="5"/>
      <c r="X328" s="5"/>
      <c r="Y328" s="5"/>
      <c r="Z328" s="5"/>
      <c r="AA328" s="5"/>
    </row>
    <row r="329" spans="2:27" x14ac:dyDescent="0.2">
      <c r="B329" s="151" t="s">
        <v>172</v>
      </c>
      <c r="C329" s="160">
        <v>13.729508196721312</v>
      </c>
      <c r="D329" s="160">
        <v>7.8651685393258424</v>
      </c>
      <c r="E329" s="160">
        <v>15.037593984962406</v>
      </c>
      <c r="F329" s="160">
        <v>0</v>
      </c>
      <c r="G329" s="55">
        <v>2.2964509394572024</v>
      </c>
      <c r="I329" s="151" t="s">
        <v>172</v>
      </c>
      <c r="J329" s="160">
        <v>17.964071856287426</v>
      </c>
      <c r="K329" s="160">
        <v>12.834224598930483</v>
      </c>
      <c r="L329" s="160">
        <v>10.344827586206897</v>
      </c>
      <c r="M329" s="160">
        <v>8.5106382978723403</v>
      </c>
      <c r="O329" s="151" t="s">
        <v>172</v>
      </c>
      <c r="P329" s="180">
        <v>3.0487804878048781</v>
      </c>
      <c r="Q329" s="180">
        <v>2.1164021164021163</v>
      </c>
      <c r="R329" s="180">
        <v>4.5977011494252871</v>
      </c>
      <c r="S329" s="180">
        <v>0</v>
      </c>
      <c r="U329" s="5"/>
      <c r="V329" s="5"/>
      <c r="X329" s="5"/>
      <c r="Y329" s="5"/>
      <c r="Z329" s="5"/>
      <c r="AA329" s="5"/>
    </row>
    <row r="330" spans="2:27" x14ac:dyDescent="0.2">
      <c r="B330" s="151" t="s">
        <v>162</v>
      </c>
      <c r="C330" s="160">
        <v>0.81967213114754101</v>
      </c>
      <c r="D330" s="160">
        <v>0</v>
      </c>
      <c r="E330" s="160">
        <v>1.0025062656641603</v>
      </c>
      <c r="F330" s="160">
        <v>0</v>
      </c>
      <c r="G330" s="55">
        <v>0.20876826722338204</v>
      </c>
      <c r="I330" s="151" t="s">
        <v>162</v>
      </c>
      <c r="J330" s="160">
        <v>0</v>
      </c>
      <c r="K330" s="160">
        <v>0.53475935828876997</v>
      </c>
      <c r="L330" s="160">
        <v>1.1494252873563218</v>
      </c>
      <c r="M330" s="160">
        <v>4.2553191489361701</v>
      </c>
      <c r="O330" s="151" t="s">
        <v>162</v>
      </c>
      <c r="P330" s="180">
        <v>0.6097560975609756</v>
      </c>
      <c r="Q330" s="180">
        <v>0.52910052910052907</v>
      </c>
      <c r="R330" s="180">
        <v>0</v>
      </c>
      <c r="S330" s="180">
        <v>0</v>
      </c>
      <c r="U330" s="5"/>
      <c r="V330" s="5"/>
      <c r="X330" s="5"/>
      <c r="Y330" s="5"/>
      <c r="Z330" s="5"/>
      <c r="AA330" s="5"/>
    </row>
    <row r="331" spans="2:27" x14ac:dyDescent="0.2">
      <c r="B331" s="62" t="s">
        <v>1179</v>
      </c>
      <c r="C331" s="160">
        <v>0</v>
      </c>
      <c r="D331" s="160">
        <v>0</v>
      </c>
      <c r="E331" s="160">
        <v>0</v>
      </c>
      <c r="F331" s="160">
        <v>0</v>
      </c>
      <c r="G331" s="55"/>
      <c r="I331" s="62" t="s">
        <v>1179</v>
      </c>
      <c r="J331" s="160">
        <v>0</v>
      </c>
      <c r="K331" s="160">
        <v>0</v>
      </c>
      <c r="L331" s="160">
        <v>0</v>
      </c>
      <c r="M331" s="160">
        <v>0</v>
      </c>
      <c r="O331" s="62" t="s">
        <v>1179</v>
      </c>
      <c r="P331" s="160">
        <v>0</v>
      </c>
      <c r="Q331" s="160">
        <v>0</v>
      </c>
      <c r="R331" s="160">
        <v>0</v>
      </c>
      <c r="S331" s="160">
        <v>0</v>
      </c>
      <c r="U331" s="5"/>
      <c r="V331" s="5"/>
      <c r="X331" s="5"/>
      <c r="Y331" s="5"/>
      <c r="Z331" s="5"/>
      <c r="AA331" s="5"/>
    </row>
    <row r="333" spans="2:27" x14ac:dyDescent="0.2">
      <c r="B333" s="152" t="s">
        <v>387</v>
      </c>
      <c r="C333" s="51" t="s">
        <v>369</v>
      </c>
      <c r="E333" s="48" t="s">
        <v>387</v>
      </c>
      <c r="J333" s="48" t="s">
        <v>387</v>
      </c>
    </row>
    <row r="334" spans="2:27" x14ac:dyDescent="0.2">
      <c r="B334" s="153">
        <f t="shared" ref="B334:B340" si="56">RANK(C324,C$324:C$330)</f>
        <v>6</v>
      </c>
      <c r="C334" s="46">
        <f t="shared" ref="C334:C340" si="57">D324-E324</f>
        <v>11.072625383683928</v>
      </c>
      <c r="E334" s="138">
        <f t="shared" ref="E334:H339" si="58">RANK(J324,$J324:$M324)</f>
        <v>2</v>
      </c>
      <c r="F334" s="138">
        <f t="shared" si="58"/>
        <v>1</v>
      </c>
      <c r="G334" s="138">
        <f t="shared" si="58"/>
        <v>3</v>
      </c>
      <c r="H334" s="138">
        <f t="shared" si="58"/>
        <v>4</v>
      </c>
      <c r="J334" s="138">
        <f t="shared" ref="J334:M339" si="59">RANK(P324,$P324:$S324)</f>
        <v>3</v>
      </c>
      <c r="K334" s="138">
        <f t="shared" si="59"/>
        <v>2</v>
      </c>
      <c r="L334" s="138">
        <f t="shared" si="59"/>
        <v>1</v>
      </c>
      <c r="M334" s="138">
        <f t="shared" si="59"/>
        <v>4</v>
      </c>
      <c r="O334" s="49" t="str">
        <f t="shared" ref="O334:P339" si="60">IF(E334=J334,"○","")</f>
        <v/>
      </c>
      <c r="P334" s="49" t="str">
        <f t="shared" si="60"/>
        <v/>
      </c>
      <c r="Q334" s="49" t="str">
        <f t="shared" ref="Q334:R339" si="61">IF(G334=L334,"○","")</f>
        <v/>
      </c>
      <c r="R334" s="49" t="str">
        <f t="shared" si="61"/>
        <v>○</v>
      </c>
    </row>
    <row r="335" spans="2:27" x14ac:dyDescent="0.2">
      <c r="B335" s="153">
        <f t="shared" si="56"/>
        <v>4</v>
      </c>
      <c r="C335" s="46">
        <f t="shared" si="57"/>
        <v>16.561065585311596</v>
      </c>
      <c r="E335" s="138">
        <f t="shared" si="58"/>
        <v>4</v>
      </c>
      <c r="F335" s="138">
        <f t="shared" si="58"/>
        <v>1</v>
      </c>
      <c r="G335" s="138">
        <f t="shared" si="58"/>
        <v>3</v>
      </c>
      <c r="H335" s="138">
        <f t="shared" si="58"/>
        <v>2</v>
      </c>
      <c r="J335" s="138">
        <f t="shared" si="59"/>
        <v>2</v>
      </c>
      <c r="K335" s="138">
        <f t="shared" si="59"/>
        <v>1</v>
      </c>
      <c r="L335" s="138">
        <f t="shared" si="59"/>
        <v>4</v>
      </c>
      <c r="M335" s="138">
        <f t="shared" si="59"/>
        <v>3</v>
      </c>
      <c r="O335" s="49" t="str">
        <f t="shared" si="60"/>
        <v/>
      </c>
      <c r="P335" s="49" t="str">
        <f t="shared" si="60"/>
        <v>○</v>
      </c>
      <c r="Q335" s="49" t="str">
        <f t="shared" si="61"/>
        <v/>
      </c>
      <c r="R335" s="49" t="str">
        <f t="shared" si="61"/>
        <v/>
      </c>
    </row>
    <row r="336" spans="2:27" x14ac:dyDescent="0.2">
      <c r="B336" s="153">
        <f t="shared" si="56"/>
        <v>1</v>
      </c>
      <c r="C336" s="46">
        <f t="shared" si="57"/>
        <v>12.829827377432345</v>
      </c>
      <c r="E336" s="138">
        <f t="shared" si="58"/>
        <v>3</v>
      </c>
      <c r="F336" s="138">
        <f t="shared" si="58"/>
        <v>1</v>
      </c>
      <c r="G336" s="138">
        <f t="shared" si="58"/>
        <v>4</v>
      </c>
      <c r="H336" s="138">
        <f t="shared" si="58"/>
        <v>2</v>
      </c>
      <c r="J336" s="138">
        <f t="shared" si="59"/>
        <v>1</v>
      </c>
      <c r="K336" s="138">
        <f t="shared" si="59"/>
        <v>2</v>
      </c>
      <c r="L336" s="138">
        <f t="shared" si="59"/>
        <v>3</v>
      </c>
      <c r="M336" s="138">
        <f t="shared" si="59"/>
        <v>4</v>
      </c>
      <c r="O336" s="49" t="str">
        <f t="shared" si="60"/>
        <v/>
      </c>
      <c r="P336" s="49" t="str">
        <f t="shared" si="60"/>
        <v/>
      </c>
      <c r="Q336" s="49" t="str">
        <f t="shared" si="61"/>
        <v/>
      </c>
      <c r="R336" s="49" t="str">
        <f t="shared" si="61"/>
        <v/>
      </c>
    </row>
    <row r="337" spans="2:18" x14ac:dyDescent="0.2">
      <c r="B337" s="153">
        <f t="shared" si="56"/>
        <v>3</v>
      </c>
      <c r="C337" s="46">
        <f t="shared" si="57"/>
        <v>-0.81101630480696052</v>
      </c>
      <c r="E337" s="138">
        <f t="shared" si="58"/>
        <v>3</v>
      </c>
      <c r="F337" s="138">
        <f t="shared" si="58"/>
        <v>1</v>
      </c>
      <c r="G337" s="138">
        <f t="shared" si="58"/>
        <v>2</v>
      </c>
      <c r="H337" s="138">
        <f t="shared" si="58"/>
        <v>4</v>
      </c>
      <c r="J337" s="138">
        <f t="shared" si="59"/>
        <v>4</v>
      </c>
      <c r="K337" s="138">
        <f t="shared" si="59"/>
        <v>1</v>
      </c>
      <c r="L337" s="138">
        <f t="shared" si="59"/>
        <v>2</v>
      </c>
      <c r="M337" s="138">
        <f t="shared" si="59"/>
        <v>3</v>
      </c>
      <c r="O337" s="49" t="str">
        <f t="shared" si="60"/>
        <v/>
      </c>
      <c r="P337" s="49" t="str">
        <f t="shared" si="60"/>
        <v>○</v>
      </c>
      <c r="Q337" s="49" t="str">
        <f t="shared" si="61"/>
        <v>○</v>
      </c>
      <c r="R337" s="49" t="str">
        <f t="shared" si="61"/>
        <v/>
      </c>
    </row>
    <row r="338" spans="2:18" x14ac:dyDescent="0.2">
      <c r="B338" s="153">
        <f t="shared" si="56"/>
        <v>2</v>
      </c>
      <c r="C338" s="46">
        <f t="shared" si="57"/>
        <v>-10.481259328095518</v>
      </c>
      <c r="E338" s="138">
        <f t="shared" si="58"/>
        <v>2</v>
      </c>
      <c r="F338" s="138">
        <f t="shared" si="58"/>
        <v>4</v>
      </c>
      <c r="G338" s="138">
        <f t="shared" si="58"/>
        <v>1</v>
      </c>
      <c r="H338" s="138">
        <f t="shared" si="58"/>
        <v>3</v>
      </c>
      <c r="J338" s="138">
        <f t="shared" si="59"/>
        <v>2</v>
      </c>
      <c r="K338" s="138">
        <f t="shared" si="59"/>
        <v>4</v>
      </c>
      <c r="L338" s="138">
        <f t="shared" si="59"/>
        <v>3</v>
      </c>
      <c r="M338" s="138">
        <f t="shared" si="59"/>
        <v>1</v>
      </c>
      <c r="O338" s="49" t="str">
        <f t="shared" si="60"/>
        <v>○</v>
      </c>
      <c r="P338" s="49" t="str">
        <f>IF(F338=K338,"○","")</f>
        <v>○</v>
      </c>
      <c r="Q338" s="49" t="str">
        <f t="shared" si="61"/>
        <v/>
      </c>
      <c r="R338" s="49" t="str">
        <f t="shared" si="61"/>
        <v/>
      </c>
    </row>
    <row r="339" spans="2:18" x14ac:dyDescent="0.2">
      <c r="B339" s="153">
        <f t="shared" si="56"/>
        <v>5</v>
      </c>
      <c r="C339" s="46">
        <f t="shared" si="57"/>
        <v>-7.1724254456365637</v>
      </c>
      <c r="E339" s="138">
        <f t="shared" si="58"/>
        <v>1</v>
      </c>
      <c r="F339" s="138">
        <f t="shared" si="58"/>
        <v>2</v>
      </c>
      <c r="G339" s="138">
        <f t="shared" si="58"/>
        <v>3</v>
      </c>
      <c r="H339" s="138">
        <f t="shared" si="58"/>
        <v>4</v>
      </c>
      <c r="J339" s="138">
        <f t="shared" si="59"/>
        <v>2</v>
      </c>
      <c r="K339" s="138">
        <f t="shared" si="59"/>
        <v>3</v>
      </c>
      <c r="L339" s="138">
        <f t="shared" si="59"/>
        <v>1</v>
      </c>
      <c r="M339" s="138">
        <f t="shared" si="59"/>
        <v>4</v>
      </c>
      <c r="O339" s="49" t="str">
        <f t="shared" si="60"/>
        <v/>
      </c>
      <c r="P339" s="49" t="str">
        <f t="shared" si="60"/>
        <v/>
      </c>
      <c r="Q339" s="49" t="str">
        <f t="shared" si="61"/>
        <v/>
      </c>
      <c r="R339" s="49" t="str">
        <f t="shared" si="61"/>
        <v>○</v>
      </c>
    </row>
    <row r="340" spans="2:18" x14ac:dyDescent="0.2">
      <c r="B340" s="153">
        <f t="shared" si="56"/>
        <v>7</v>
      </c>
      <c r="C340" s="46">
        <f t="shared" si="57"/>
        <v>-1.0025062656641603</v>
      </c>
    </row>
    <row r="344" spans="2:18" x14ac:dyDescent="0.2">
      <c r="B344" s="21" t="s">
        <v>428</v>
      </c>
    </row>
    <row r="345" spans="2:18" s="21" customFormat="1" x14ac:dyDescent="0.2">
      <c r="B345" s="151"/>
      <c r="C345" s="62" t="s">
        <v>160</v>
      </c>
      <c r="D345" s="62" t="s">
        <v>156</v>
      </c>
      <c r="E345" s="62" t="s">
        <v>158</v>
      </c>
      <c r="F345" s="62" t="s">
        <v>524</v>
      </c>
      <c r="G345" s="62" t="s">
        <v>169</v>
      </c>
      <c r="I345" s="152" t="s">
        <v>387</v>
      </c>
    </row>
    <row r="346" spans="2:18" x14ac:dyDescent="0.2">
      <c r="B346" s="151" t="s">
        <v>284</v>
      </c>
      <c r="C346" s="160">
        <v>14.383561643835616</v>
      </c>
      <c r="D346" s="160">
        <v>15.789473684210526</v>
      </c>
      <c r="E346" s="160">
        <v>14.173228346456693</v>
      </c>
      <c r="F346" s="160">
        <v>0</v>
      </c>
      <c r="G346" s="55">
        <v>12.987012987012987</v>
      </c>
      <c r="I346" s="49">
        <f t="shared" ref="I346:I355" si="62">RANK(C346,C$346:C$355)</f>
        <v>4</v>
      </c>
      <c r="K346" s="5"/>
      <c r="L346" s="5"/>
    </row>
    <row r="347" spans="2:18" x14ac:dyDescent="0.2">
      <c r="B347" s="151" t="s">
        <v>285</v>
      </c>
      <c r="C347" s="160">
        <v>11.643835616438356</v>
      </c>
      <c r="D347" s="160">
        <v>15.789473684210526</v>
      </c>
      <c r="E347" s="160">
        <v>11.023622047244094</v>
      </c>
      <c r="F347" s="160">
        <v>0</v>
      </c>
      <c r="G347" s="55">
        <v>10.38961038961039</v>
      </c>
      <c r="I347" s="49">
        <f t="shared" si="62"/>
        <v>5</v>
      </c>
      <c r="K347" s="5"/>
      <c r="L347" s="88"/>
    </row>
    <row r="348" spans="2:18" x14ac:dyDescent="0.2">
      <c r="B348" s="151" t="s">
        <v>291</v>
      </c>
      <c r="C348" s="160">
        <v>15.753424657534246</v>
      </c>
      <c r="D348" s="160">
        <v>5.2631578947368416</v>
      </c>
      <c r="E348" s="160">
        <v>17.322834645669293</v>
      </c>
      <c r="F348" s="160">
        <v>0</v>
      </c>
      <c r="G348" s="55">
        <v>15.584415584415584</v>
      </c>
      <c r="I348" s="49">
        <f t="shared" si="62"/>
        <v>3</v>
      </c>
      <c r="K348" s="88"/>
      <c r="L348" s="88"/>
    </row>
    <row r="349" spans="2:18" x14ac:dyDescent="0.2">
      <c r="B349" s="151" t="s">
        <v>292</v>
      </c>
      <c r="C349" s="160">
        <v>6.8493150684931505</v>
      </c>
      <c r="D349" s="160">
        <v>0</v>
      </c>
      <c r="E349" s="160">
        <v>7.8740157480314963</v>
      </c>
      <c r="F349" s="160">
        <v>0</v>
      </c>
      <c r="G349" s="55">
        <v>7.7922077922077921</v>
      </c>
      <c r="I349" s="49">
        <f t="shared" si="62"/>
        <v>6</v>
      </c>
      <c r="K349" s="5"/>
      <c r="L349" s="5"/>
    </row>
    <row r="350" spans="2:18" x14ac:dyDescent="0.2">
      <c r="B350" s="151" t="s">
        <v>293</v>
      </c>
      <c r="C350" s="160">
        <v>17.80821917808219</v>
      </c>
      <c r="D350" s="160">
        <v>26.315789473684209</v>
      </c>
      <c r="E350" s="160">
        <v>16.535433070866144</v>
      </c>
      <c r="F350" s="160">
        <v>0</v>
      </c>
      <c r="G350" s="55">
        <v>46.753246753246756</v>
      </c>
      <c r="I350" s="49">
        <f t="shared" si="62"/>
        <v>2</v>
      </c>
      <c r="K350" s="88"/>
      <c r="L350" s="88"/>
    </row>
    <row r="351" spans="2:18" x14ac:dyDescent="0.2">
      <c r="B351" s="151" t="s">
        <v>294</v>
      </c>
      <c r="C351" s="160">
        <v>3.4246575342465753</v>
      </c>
      <c r="D351" s="160">
        <v>10.526315789473683</v>
      </c>
      <c r="E351" s="160">
        <v>2.3622047244094486</v>
      </c>
      <c r="F351" s="160">
        <v>0</v>
      </c>
      <c r="G351" s="55">
        <v>9.0909090909090917</v>
      </c>
      <c r="I351" s="49">
        <f t="shared" si="62"/>
        <v>8</v>
      </c>
      <c r="K351" s="5"/>
      <c r="L351" s="5"/>
    </row>
    <row r="352" spans="2:18" x14ac:dyDescent="0.2">
      <c r="B352" s="151" t="s">
        <v>136</v>
      </c>
      <c r="C352" s="160">
        <v>4.10958904109589</v>
      </c>
      <c r="D352" s="160">
        <v>0</v>
      </c>
      <c r="E352" s="160">
        <v>4.7244094488188972</v>
      </c>
      <c r="F352" s="160">
        <v>0</v>
      </c>
      <c r="G352" s="55">
        <v>5.1948051948051948</v>
      </c>
      <c r="I352" s="49">
        <f t="shared" si="62"/>
        <v>7</v>
      </c>
      <c r="K352" s="5"/>
      <c r="L352" s="5"/>
    </row>
    <row r="353" spans="1:12" x14ac:dyDescent="0.2">
      <c r="B353" s="151" t="s">
        <v>55</v>
      </c>
      <c r="C353" s="160">
        <v>2.054794520547945</v>
      </c>
      <c r="D353" s="160">
        <v>5.2631578947368416</v>
      </c>
      <c r="E353" s="160">
        <v>1.5748031496062991</v>
      </c>
      <c r="F353" s="160">
        <v>0</v>
      </c>
      <c r="G353" s="55">
        <v>5.1948051948051948</v>
      </c>
      <c r="I353" s="49">
        <f t="shared" si="62"/>
        <v>9</v>
      </c>
      <c r="K353" s="5"/>
      <c r="L353" s="5"/>
    </row>
    <row r="354" spans="1:12" x14ac:dyDescent="0.2">
      <c r="B354" s="151" t="s">
        <v>172</v>
      </c>
      <c r="C354" s="160">
        <v>50</v>
      </c>
      <c r="D354" s="160">
        <v>42.105263157894733</v>
      </c>
      <c r="E354" s="160">
        <v>51.181102362204726</v>
      </c>
      <c r="F354" s="160">
        <v>0</v>
      </c>
      <c r="G354" s="55">
        <v>12.987012987012987</v>
      </c>
      <c r="I354" s="49">
        <f t="shared" si="62"/>
        <v>1</v>
      </c>
    </row>
    <row r="355" spans="1:12" x14ac:dyDescent="0.2">
      <c r="B355" s="151" t="s">
        <v>162</v>
      </c>
      <c r="C355" s="160">
        <v>0</v>
      </c>
      <c r="D355" s="160">
        <v>0</v>
      </c>
      <c r="E355" s="160">
        <v>0</v>
      </c>
      <c r="F355" s="160">
        <v>0</v>
      </c>
      <c r="G355" s="55">
        <v>1.2987012987012987</v>
      </c>
      <c r="I355" s="49">
        <f t="shared" si="62"/>
        <v>10</v>
      </c>
    </row>
    <row r="356" spans="1:12" x14ac:dyDescent="0.2">
      <c r="B356" s="62" t="s">
        <v>1179</v>
      </c>
      <c r="C356" s="160">
        <v>0</v>
      </c>
      <c r="D356" s="160">
        <v>0</v>
      </c>
      <c r="E356" s="160">
        <v>0</v>
      </c>
      <c r="F356" s="160">
        <v>0</v>
      </c>
      <c r="G356" s="55"/>
      <c r="I356" s="49"/>
    </row>
    <row r="357" spans="1:12" x14ac:dyDescent="0.2">
      <c r="G357" s="12"/>
    </row>
    <row r="358" spans="1:12" x14ac:dyDescent="0.2">
      <c r="A358" s="21"/>
      <c r="B358" s="4" t="s">
        <v>429</v>
      </c>
      <c r="C358" s="64"/>
      <c r="D358" s="64"/>
      <c r="E358" s="64"/>
      <c r="F358" s="64"/>
      <c r="G358" s="64"/>
      <c r="H358" s="87"/>
      <c r="I358" s="4"/>
      <c r="J358" s="87"/>
    </row>
    <row r="359" spans="1:12" ht="11.6" x14ac:dyDescent="0.2">
      <c r="A359" s="21"/>
      <c r="B359" s="183"/>
      <c r="C359" s="184"/>
      <c r="D359" s="185"/>
      <c r="E359" s="186" t="s">
        <v>190</v>
      </c>
      <c r="F359" s="186" t="s">
        <v>191</v>
      </c>
      <c r="G359" s="186" t="s">
        <v>203</v>
      </c>
      <c r="H359" s="186" t="s">
        <v>64</v>
      </c>
      <c r="I359" s="186" t="s">
        <v>190</v>
      </c>
      <c r="J359" s="186" t="s">
        <v>191</v>
      </c>
      <c r="K359" s="186" t="s">
        <v>203</v>
      </c>
      <c r="L359" s="186" t="s">
        <v>64</v>
      </c>
    </row>
    <row r="360" spans="1:12" ht="11.6" x14ac:dyDescent="0.2">
      <c r="A360" s="21"/>
      <c r="B360" s="256" t="s">
        <v>63</v>
      </c>
      <c r="C360" s="257"/>
      <c r="D360" s="258"/>
      <c r="E360" s="228">
        <f t="shared" ref="E360:E370" si="63">E376+I376</f>
        <v>367</v>
      </c>
      <c r="F360" s="228">
        <f t="shared" ref="F360:F370" si="64">F376+J376</f>
        <v>170</v>
      </c>
      <c r="G360" s="228">
        <f t="shared" ref="G360:G370" si="65">G376+K376</f>
        <v>23</v>
      </c>
      <c r="H360" s="228">
        <f t="shared" ref="H360:H370" si="66">H376+L376</f>
        <v>560</v>
      </c>
      <c r="I360" s="229">
        <f>E360/$H$371*100</f>
        <v>41.051454138702461</v>
      </c>
      <c r="J360" s="229">
        <f>F360/$H$371*100</f>
        <v>19.015659955257274</v>
      </c>
      <c r="K360" s="229">
        <f>G360/$H$371*100</f>
        <v>2.5727069351230423</v>
      </c>
      <c r="L360" s="229">
        <f>H360/$H$371*100</f>
        <v>62.639821029082775</v>
      </c>
    </row>
    <row r="361" spans="1:12" ht="11.6" x14ac:dyDescent="0.2">
      <c r="A361" s="21"/>
      <c r="B361" s="256" t="s">
        <v>8</v>
      </c>
      <c r="C361" s="257"/>
      <c r="D361" s="258"/>
      <c r="E361" s="228">
        <f t="shared" si="63"/>
        <v>0</v>
      </c>
      <c r="F361" s="228">
        <f t="shared" si="64"/>
        <v>0</v>
      </c>
      <c r="G361" s="228">
        <f t="shared" si="65"/>
        <v>64</v>
      </c>
      <c r="H361" s="228">
        <f t="shared" si="66"/>
        <v>64</v>
      </c>
      <c r="I361" s="229">
        <f t="shared" ref="I361:I370" si="67">E361/$H$371*100</f>
        <v>0</v>
      </c>
      <c r="J361" s="229">
        <f t="shared" ref="J361:J370" si="68">F361/$H$371*100</f>
        <v>0</v>
      </c>
      <c r="K361" s="229">
        <f t="shared" ref="K361:K370" si="69">G361/$H$371*100</f>
        <v>7.1588366890380311</v>
      </c>
      <c r="L361" s="229">
        <f t="shared" ref="L361:L371" si="70">H361/$H$371*100</f>
        <v>7.1588366890380311</v>
      </c>
    </row>
    <row r="362" spans="1:12" ht="11.6" x14ac:dyDescent="0.2">
      <c r="A362" s="21"/>
      <c r="B362" s="256" t="s">
        <v>192</v>
      </c>
      <c r="C362" s="257"/>
      <c r="D362" s="258"/>
      <c r="E362" s="228">
        <f t="shared" si="63"/>
        <v>1</v>
      </c>
      <c r="F362" s="228">
        <f t="shared" si="64"/>
        <v>6</v>
      </c>
      <c r="G362" s="228">
        <f t="shared" si="65"/>
        <v>18</v>
      </c>
      <c r="H362" s="228">
        <f t="shared" si="66"/>
        <v>25</v>
      </c>
      <c r="I362" s="229">
        <f t="shared" si="67"/>
        <v>0.11185682326621924</v>
      </c>
      <c r="J362" s="229">
        <f t="shared" si="68"/>
        <v>0.67114093959731547</v>
      </c>
      <c r="K362" s="229">
        <f t="shared" si="69"/>
        <v>2.0134228187919461</v>
      </c>
      <c r="L362" s="229">
        <f t="shared" si="70"/>
        <v>2.796420581655481</v>
      </c>
    </row>
    <row r="363" spans="1:12" ht="11.6" x14ac:dyDescent="0.2">
      <c r="A363" s="21"/>
      <c r="B363" s="256" t="s">
        <v>193</v>
      </c>
      <c r="C363" s="257"/>
      <c r="D363" s="258"/>
      <c r="E363" s="228">
        <f t="shared" si="63"/>
        <v>6</v>
      </c>
      <c r="F363" s="228">
        <f t="shared" si="64"/>
        <v>1</v>
      </c>
      <c r="G363" s="228">
        <f t="shared" si="65"/>
        <v>50</v>
      </c>
      <c r="H363" s="228">
        <f t="shared" si="66"/>
        <v>57</v>
      </c>
      <c r="I363" s="229">
        <f t="shared" si="67"/>
        <v>0.67114093959731547</v>
      </c>
      <c r="J363" s="229">
        <f t="shared" si="68"/>
        <v>0.11185682326621924</v>
      </c>
      <c r="K363" s="229">
        <f t="shared" si="69"/>
        <v>5.592841163310962</v>
      </c>
      <c r="L363" s="229">
        <f t="shared" si="70"/>
        <v>6.375838926174497</v>
      </c>
    </row>
    <row r="364" spans="1:12" ht="11.6" x14ac:dyDescent="0.2">
      <c r="A364" s="21"/>
      <c r="B364" s="256" t="s">
        <v>194</v>
      </c>
      <c r="C364" s="257"/>
      <c r="D364" s="258"/>
      <c r="E364" s="228">
        <f t="shared" si="63"/>
        <v>8</v>
      </c>
      <c r="F364" s="228">
        <f t="shared" si="64"/>
        <v>3</v>
      </c>
      <c r="G364" s="228">
        <f t="shared" si="65"/>
        <v>36</v>
      </c>
      <c r="H364" s="228">
        <f t="shared" si="66"/>
        <v>47</v>
      </c>
      <c r="I364" s="229">
        <f t="shared" si="67"/>
        <v>0.89485458612975388</v>
      </c>
      <c r="J364" s="229">
        <f t="shared" si="68"/>
        <v>0.33557046979865773</v>
      </c>
      <c r="K364" s="229">
        <f t="shared" si="69"/>
        <v>4.0268456375838921</v>
      </c>
      <c r="L364" s="229">
        <f t="shared" si="70"/>
        <v>5.2572706935123046</v>
      </c>
    </row>
    <row r="365" spans="1:12" ht="11.6" x14ac:dyDescent="0.2">
      <c r="A365" s="21"/>
      <c r="B365" s="256" t="s">
        <v>195</v>
      </c>
      <c r="C365" s="257"/>
      <c r="D365" s="258"/>
      <c r="E365" s="228">
        <f t="shared" si="63"/>
        <v>73</v>
      </c>
      <c r="F365" s="228">
        <f t="shared" si="64"/>
        <v>0</v>
      </c>
      <c r="G365" s="228">
        <f t="shared" si="65"/>
        <v>18</v>
      </c>
      <c r="H365" s="228">
        <f t="shared" si="66"/>
        <v>91</v>
      </c>
      <c r="I365" s="229">
        <f t="shared" si="67"/>
        <v>8.1655480984340034</v>
      </c>
      <c r="J365" s="229">
        <f t="shared" si="68"/>
        <v>0</v>
      </c>
      <c r="K365" s="229">
        <f t="shared" si="69"/>
        <v>2.0134228187919461</v>
      </c>
      <c r="L365" s="229">
        <f t="shared" si="70"/>
        <v>10.17897091722595</v>
      </c>
    </row>
    <row r="366" spans="1:12" ht="11.6" x14ac:dyDescent="0.2">
      <c r="A366" s="21"/>
      <c r="B366" s="256" t="s">
        <v>196</v>
      </c>
      <c r="C366" s="257"/>
      <c r="D366" s="258"/>
      <c r="E366" s="228">
        <f t="shared" si="63"/>
        <v>6</v>
      </c>
      <c r="F366" s="228">
        <f t="shared" si="64"/>
        <v>1</v>
      </c>
      <c r="G366" s="228">
        <f t="shared" si="65"/>
        <v>10</v>
      </c>
      <c r="H366" s="228">
        <f t="shared" si="66"/>
        <v>17</v>
      </c>
      <c r="I366" s="229">
        <f t="shared" si="67"/>
        <v>0.67114093959731547</v>
      </c>
      <c r="J366" s="229">
        <f t="shared" si="68"/>
        <v>0.11185682326621924</v>
      </c>
      <c r="K366" s="229">
        <f t="shared" si="69"/>
        <v>1.1185682326621924</v>
      </c>
      <c r="L366" s="229">
        <f t="shared" si="70"/>
        <v>1.9015659955257269</v>
      </c>
    </row>
    <row r="367" spans="1:12" ht="11.6" x14ac:dyDescent="0.2">
      <c r="A367" s="21"/>
      <c r="B367" s="256" t="s">
        <v>197</v>
      </c>
      <c r="C367" s="257"/>
      <c r="D367" s="258"/>
      <c r="E367" s="228">
        <f t="shared" si="63"/>
        <v>1</v>
      </c>
      <c r="F367" s="228">
        <f t="shared" si="64"/>
        <v>1</v>
      </c>
      <c r="G367" s="228">
        <f t="shared" si="65"/>
        <v>3</v>
      </c>
      <c r="H367" s="228">
        <f t="shared" si="66"/>
        <v>5</v>
      </c>
      <c r="I367" s="229">
        <f t="shared" si="67"/>
        <v>0.11185682326621924</v>
      </c>
      <c r="J367" s="229">
        <f t="shared" si="68"/>
        <v>0.11185682326621924</v>
      </c>
      <c r="K367" s="229">
        <f t="shared" si="69"/>
        <v>0.33557046979865773</v>
      </c>
      <c r="L367" s="229">
        <f t="shared" si="70"/>
        <v>0.5592841163310962</v>
      </c>
    </row>
    <row r="368" spans="1:12" ht="11.6" x14ac:dyDescent="0.2">
      <c r="A368" s="21"/>
      <c r="B368" s="256" t="s">
        <v>198</v>
      </c>
      <c r="C368" s="257"/>
      <c r="D368" s="258"/>
      <c r="E368" s="228">
        <f t="shared" si="63"/>
        <v>0</v>
      </c>
      <c r="F368" s="228">
        <f t="shared" si="64"/>
        <v>0</v>
      </c>
      <c r="G368" s="228">
        <f t="shared" si="65"/>
        <v>5</v>
      </c>
      <c r="H368" s="228">
        <f t="shared" si="66"/>
        <v>5</v>
      </c>
      <c r="I368" s="229">
        <f t="shared" si="67"/>
        <v>0</v>
      </c>
      <c r="J368" s="229">
        <f t="shared" si="68"/>
        <v>0</v>
      </c>
      <c r="K368" s="229">
        <f t="shared" si="69"/>
        <v>0.5592841163310962</v>
      </c>
      <c r="L368" s="229">
        <f t="shared" si="70"/>
        <v>0.5592841163310962</v>
      </c>
    </row>
    <row r="369" spans="1:12" ht="11.6" x14ac:dyDescent="0.2">
      <c r="A369" s="21"/>
      <c r="B369" s="256" t="s">
        <v>10</v>
      </c>
      <c r="C369" s="257"/>
      <c r="D369" s="258"/>
      <c r="E369" s="228">
        <f t="shared" si="63"/>
        <v>3</v>
      </c>
      <c r="F369" s="228">
        <f t="shared" si="64"/>
        <v>0</v>
      </c>
      <c r="G369" s="228">
        <f t="shared" si="65"/>
        <v>4</v>
      </c>
      <c r="H369" s="228">
        <f t="shared" si="66"/>
        <v>7</v>
      </c>
      <c r="I369" s="229">
        <f t="shared" si="67"/>
        <v>0.33557046979865773</v>
      </c>
      <c r="J369" s="229">
        <f t="shared" si="68"/>
        <v>0</v>
      </c>
      <c r="K369" s="229">
        <f t="shared" si="69"/>
        <v>0.44742729306487694</v>
      </c>
      <c r="L369" s="229">
        <f t="shared" si="70"/>
        <v>0.78299776286353473</v>
      </c>
    </row>
    <row r="370" spans="1:12" ht="11.6" x14ac:dyDescent="0.2">
      <c r="A370" s="21"/>
      <c r="B370" s="256" t="s">
        <v>199</v>
      </c>
      <c r="C370" s="257"/>
      <c r="D370" s="258"/>
      <c r="E370" s="228">
        <f t="shared" si="63"/>
        <v>2</v>
      </c>
      <c r="F370" s="228">
        <f t="shared" si="64"/>
        <v>2</v>
      </c>
      <c r="G370" s="228">
        <f t="shared" si="65"/>
        <v>12</v>
      </c>
      <c r="H370" s="228">
        <f t="shared" si="66"/>
        <v>16</v>
      </c>
      <c r="I370" s="229">
        <f t="shared" si="67"/>
        <v>0.22371364653243847</v>
      </c>
      <c r="J370" s="229">
        <f t="shared" si="68"/>
        <v>0.22371364653243847</v>
      </c>
      <c r="K370" s="229">
        <f t="shared" si="69"/>
        <v>1.3422818791946309</v>
      </c>
      <c r="L370" s="229">
        <f t="shared" si="70"/>
        <v>1.7897091722595078</v>
      </c>
    </row>
    <row r="371" spans="1:12" ht="11.6" x14ac:dyDescent="0.2">
      <c r="A371" s="21"/>
      <c r="B371" s="256" t="s">
        <v>200</v>
      </c>
      <c r="C371" s="257"/>
      <c r="D371" s="258"/>
      <c r="E371" s="228">
        <f>SUM(E360:E370)</f>
        <v>467</v>
      </c>
      <c r="F371" s="228">
        <f>SUM(F360:F370)</f>
        <v>184</v>
      </c>
      <c r="G371" s="228">
        <f>SUM(G360:G370)</f>
        <v>243</v>
      </c>
      <c r="H371" s="228">
        <f>H387+L387</f>
        <v>894</v>
      </c>
      <c r="I371" s="144"/>
      <c r="J371" s="144"/>
      <c r="K371" s="144"/>
      <c r="L371" s="229">
        <f t="shared" si="70"/>
        <v>100</v>
      </c>
    </row>
    <row r="372" spans="1:12" ht="11.6" x14ac:dyDescent="0.2">
      <c r="A372" s="21"/>
      <c r="B372" s="256" t="s">
        <v>201</v>
      </c>
      <c r="C372" s="257"/>
      <c r="D372" s="258"/>
      <c r="E372" s="230">
        <f>E371/H371*100</f>
        <v>52.237136465324383</v>
      </c>
      <c r="F372" s="230">
        <f>F371/H371*100</f>
        <v>20.581655480984338</v>
      </c>
      <c r="G372" s="230">
        <f>G371/H371*100</f>
        <v>27.181208053691275</v>
      </c>
      <c r="H372" s="230"/>
      <c r="I372" s="144"/>
      <c r="J372" s="144"/>
      <c r="K372" s="144"/>
      <c r="L372" s="144"/>
    </row>
    <row r="373" spans="1:12" ht="11.6" x14ac:dyDescent="0.2">
      <c r="A373" s="21"/>
      <c r="B373" s="144"/>
      <c r="C373" s="144"/>
      <c r="D373" s="144"/>
      <c r="E373" s="144"/>
      <c r="F373" s="144"/>
      <c r="G373" s="144"/>
      <c r="H373" s="144"/>
      <c r="I373" s="144"/>
      <c r="J373" s="144"/>
      <c r="K373" s="144"/>
      <c r="L373" s="144"/>
    </row>
    <row r="374" spans="1:12" ht="11.6" x14ac:dyDescent="0.2">
      <c r="A374" s="21"/>
      <c r="B374" s="144"/>
      <c r="C374" s="144"/>
      <c r="D374" s="144"/>
      <c r="E374" s="259" t="s">
        <v>1186</v>
      </c>
      <c r="F374" s="260"/>
      <c r="G374" s="260"/>
      <c r="H374" s="261"/>
      <c r="I374" s="259" t="s">
        <v>1187</v>
      </c>
      <c r="J374" s="260"/>
      <c r="K374" s="260"/>
      <c r="L374" s="261"/>
    </row>
    <row r="375" spans="1:12" ht="11.6" x14ac:dyDescent="0.2">
      <c r="A375" s="21"/>
      <c r="B375" s="189"/>
      <c r="C375" s="184"/>
      <c r="D375" s="185"/>
      <c r="E375" s="187" t="s">
        <v>190</v>
      </c>
      <c r="F375" s="187" t="s">
        <v>191</v>
      </c>
      <c r="G375" s="186" t="s">
        <v>203</v>
      </c>
      <c r="H375" s="187" t="s">
        <v>202</v>
      </c>
      <c r="I375" s="187" t="s">
        <v>190</v>
      </c>
      <c r="J375" s="187" t="s">
        <v>191</v>
      </c>
      <c r="K375" s="186" t="s">
        <v>203</v>
      </c>
      <c r="L375" s="187" t="s">
        <v>202</v>
      </c>
    </row>
    <row r="376" spans="1:12" x14ac:dyDescent="0.2">
      <c r="A376" s="21"/>
      <c r="B376" s="256" t="s">
        <v>63</v>
      </c>
      <c r="C376" s="257"/>
      <c r="D376" s="258"/>
      <c r="E376" s="190">
        <v>59</v>
      </c>
      <c r="F376" s="190">
        <v>26</v>
      </c>
      <c r="G376" s="190">
        <v>5</v>
      </c>
      <c r="H376" s="187">
        <f t="shared" ref="H376:H387" si="71">SUM(E376:G376)</f>
        <v>90</v>
      </c>
      <c r="I376" s="190">
        <v>308</v>
      </c>
      <c r="J376" s="190">
        <v>144</v>
      </c>
      <c r="K376" s="190">
        <v>18</v>
      </c>
      <c r="L376" s="187">
        <f t="shared" ref="L376:L387" si="72">SUM(I376:K376)</f>
        <v>470</v>
      </c>
    </row>
    <row r="377" spans="1:12" x14ac:dyDescent="0.2">
      <c r="A377" s="21"/>
      <c r="B377" s="256" t="s">
        <v>8</v>
      </c>
      <c r="C377" s="257"/>
      <c r="D377" s="258"/>
      <c r="E377" s="190">
        <v>0</v>
      </c>
      <c r="F377" s="190">
        <v>0</v>
      </c>
      <c r="G377" s="190">
        <v>9</v>
      </c>
      <c r="H377" s="187">
        <f t="shared" si="71"/>
        <v>9</v>
      </c>
      <c r="I377" s="190">
        <v>0</v>
      </c>
      <c r="J377" s="190">
        <v>0</v>
      </c>
      <c r="K377" s="190">
        <v>55</v>
      </c>
      <c r="L377" s="187">
        <f t="shared" si="72"/>
        <v>55</v>
      </c>
    </row>
    <row r="378" spans="1:12" x14ac:dyDescent="0.2">
      <c r="A378" s="21"/>
      <c r="B378" s="256" t="s">
        <v>192</v>
      </c>
      <c r="C378" s="257"/>
      <c r="D378" s="258"/>
      <c r="E378" s="190">
        <v>0</v>
      </c>
      <c r="F378" s="190">
        <v>2</v>
      </c>
      <c r="G378" s="190">
        <v>4</v>
      </c>
      <c r="H378" s="187">
        <f t="shared" si="71"/>
        <v>6</v>
      </c>
      <c r="I378" s="190">
        <v>1</v>
      </c>
      <c r="J378" s="190">
        <v>4</v>
      </c>
      <c r="K378" s="190">
        <v>14</v>
      </c>
      <c r="L378" s="187">
        <f t="shared" si="72"/>
        <v>19</v>
      </c>
    </row>
    <row r="379" spans="1:12" x14ac:dyDescent="0.2">
      <c r="A379" s="21"/>
      <c r="B379" s="256" t="s">
        <v>193</v>
      </c>
      <c r="C379" s="257"/>
      <c r="D379" s="258"/>
      <c r="E379" s="190">
        <v>1</v>
      </c>
      <c r="F379" s="190">
        <v>0</v>
      </c>
      <c r="G379" s="190">
        <v>10</v>
      </c>
      <c r="H379" s="187">
        <f t="shared" si="71"/>
        <v>11</v>
      </c>
      <c r="I379" s="190">
        <v>5</v>
      </c>
      <c r="J379" s="190">
        <v>1</v>
      </c>
      <c r="K379" s="190">
        <v>40</v>
      </c>
      <c r="L379" s="187">
        <f t="shared" si="72"/>
        <v>46</v>
      </c>
    </row>
    <row r="380" spans="1:12" x14ac:dyDescent="0.2">
      <c r="A380" s="21"/>
      <c r="B380" s="256" t="s">
        <v>194</v>
      </c>
      <c r="C380" s="257"/>
      <c r="D380" s="258"/>
      <c r="E380" s="190">
        <v>2</v>
      </c>
      <c r="F380" s="190">
        <v>0</v>
      </c>
      <c r="G380" s="190">
        <v>11</v>
      </c>
      <c r="H380" s="187">
        <f t="shared" si="71"/>
        <v>13</v>
      </c>
      <c r="I380" s="190">
        <v>6</v>
      </c>
      <c r="J380" s="190">
        <v>3</v>
      </c>
      <c r="K380" s="190">
        <v>25</v>
      </c>
      <c r="L380" s="187">
        <f t="shared" si="72"/>
        <v>34</v>
      </c>
    </row>
    <row r="381" spans="1:12" x14ac:dyDescent="0.2">
      <c r="A381" s="21"/>
      <c r="B381" s="256" t="s">
        <v>195</v>
      </c>
      <c r="C381" s="257"/>
      <c r="D381" s="258"/>
      <c r="E381" s="190">
        <v>13</v>
      </c>
      <c r="F381" s="190">
        <v>0</v>
      </c>
      <c r="G381" s="190">
        <v>0</v>
      </c>
      <c r="H381" s="187">
        <f t="shared" si="71"/>
        <v>13</v>
      </c>
      <c r="I381" s="190">
        <v>60</v>
      </c>
      <c r="J381" s="190">
        <v>0</v>
      </c>
      <c r="K381" s="190">
        <v>18</v>
      </c>
      <c r="L381" s="187">
        <f t="shared" si="72"/>
        <v>78</v>
      </c>
    </row>
    <row r="382" spans="1:12" x14ac:dyDescent="0.2">
      <c r="A382" s="21"/>
      <c r="B382" s="256" t="s">
        <v>196</v>
      </c>
      <c r="C382" s="257"/>
      <c r="D382" s="258"/>
      <c r="E382" s="190">
        <v>3</v>
      </c>
      <c r="F382" s="190">
        <v>0</v>
      </c>
      <c r="G382" s="190">
        <v>1</v>
      </c>
      <c r="H382" s="187">
        <f t="shared" si="71"/>
        <v>4</v>
      </c>
      <c r="I382" s="190">
        <v>3</v>
      </c>
      <c r="J382" s="190">
        <v>1</v>
      </c>
      <c r="K382" s="190">
        <v>9</v>
      </c>
      <c r="L382" s="187">
        <f t="shared" si="72"/>
        <v>13</v>
      </c>
    </row>
    <row r="383" spans="1:12" x14ac:dyDescent="0.2">
      <c r="A383" s="21"/>
      <c r="B383" s="256" t="s">
        <v>197</v>
      </c>
      <c r="C383" s="257"/>
      <c r="D383" s="258"/>
      <c r="E383" s="190">
        <v>1</v>
      </c>
      <c r="F383" s="190">
        <v>0</v>
      </c>
      <c r="G383" s="190">
        <v>1</v>
      </c>
      <c r="H383" s="187">
        <f t="shared" si="71"/>
        <v>2</v>
      </c>
      <c r="I383" s="190">
        <v>0</v>
      </c>
      <c r="J383" s="190">
        <v>1</v>
      </c>
      <c r="K383" s="190">
        <v>2</v>
      </c>
      <c r="L383" s="187">
        <f t="shared" si="72"/>
        <v>3</v>
      </c>
    </row>
    <row r="384" spans="1:12" x14ac:dyDescent="0.2">
      <c r="A384" s="21"/>
      <c r="B384" s="256" t="s">
        <v>198</v>
      </c>
      <c r="C384" s="257"/>
      <c r="D384" s="258"/>
      <c r="E384" s="190">
        <v>0</v>
      </c>
      <c r="F384" s="190">
        <v>0</v>
      </c>
      <c r="G384" s="190">
        <v>1</v>
      </c>
      <c r="H384" s="187">
        <f t="shared" si="71"/>
        <v>1</v>
      </c>
      <c r="I384" s="190">
        <v>0</v>
      </c>
      <c r="J384" s="190">
        <v>0</v>
      </c>
      <c r="K384" s="190">
        <v>4</v>
      </c>
      <c r="L384" s="187">
        <f t="shared" si="72"/>
        <v>4</v>
      </c>
    </row>
    <row r="385" spans="1:17" x14ac:dyDescent="0.2">
      <c r="A385" s="21"/>
      <c r="B385" s="256" t="s">
        <v>10</v>
      </c>
      <c r="C385" s="257"/>
      <c r="D385" s="258"/>
      <c r="E385" s="190">
        <v>3</v>
      </c>
      <c r="F385" s="190">
        <v>0</v>
      </c>
      <c r="G385" s="190">
        <v>1</v>
      </c>
      <c r="H385" s="187">
        <f t="shared" si="71"/>
        <v>4</v>
      </c>
      <c r="I385" s="190">
        <v>0</v>
      </c>
      <c r="J385" s="190">
        <v>0</v>
      </c>
      <c r="K385" s="190">
        <v>3</v>
      </c>
      <c r="L385" s="187">
        <f t="shared" si="72"/>
        <v>3</v>
      </c>
    </row>
    <row r="386" spans="1:17" x14ac:dyDescent="0.2">
      <c r="A386" s="21"/>
      <c r="B386" s="256" t="s">
        <v>199</v>
      </c>
      <c r="C386" s="257"/>
      <c r="D386" s="258"/>
      <c r="E386" s="190">
        <v>1</v>
      </c>
      <c r="F386" s="190">
        <v>0</v>
      </c>
      <c r="G386" s="190">
        <v>1</v>
      </c>
      <c r="H386" s="187">
        <f t="shared" si="71"/>
        <v>2</v>
      </c>
      <c r="I386" s="190">
        <v>1</v>
      </c>
      <c r="J386" s="190">
        <v>2</v>
      </c>
      <c r="K386" s="190">
        <v>11</v>
      </c>
      <c r="L386" s="187">
        <f t="shared" si="72"/>
        <v>14</v>
      </c>
    </row>
    <row r="387" spans="1:17" x14ac:dyDescent="0.2">
      <c r="A387" s="21"/>
      <c r="B387" s="256" t="s">
        <v>200</v>
      </c>
      <c r="C387" s="257"/>
      <c r="D387" s="258"/>
      <c r="E387" s="187">
        <f>SUM(E376:E386)</f>
        <v>83</v>
      </c>
      <c r="F387" s="187">
        <f>SUM(F376:F386)</f>
        <v>28</v>
      </c>
      <c r="G387" s="187">
        <f>SUM(G376:G386)</f>
        <v>44</v>
      </c>
      <c r="H387" s="187">
        <f t="shared" si="71"/>
        <v>155</v>
      </c>
      <c r="I387" s="187">
        <f>SUM(I376:I386)</f>
        <v>384</v>
      </c>
      <c r="J387" s="187">
        <f>SUM(J376:J386)</f>
        <v>156</v>
      </c>
      <c r="K387" s="187">
        <f>SUM(K376:K386)</f>
        <v>199</v>
      </c>
      <c r="L387" s="187">
        <f t="shared" si="72"/>
        <v>739</v>
      </c>
    </row>
    <row r="388" spans="1:17" x14ac:dyDescent="0.2">
      <c r="A388" s="21"/>
      <c r="B388" s="256" t="s">
        <v>201</v>
      </c>
      <c r="C388" s="257"/>
      <c r="D388" s="258"/>
      <c r="E388" s="188">
        <f>E387/H387*100</f>
        <v>53.548387096774199</v>
      </c>
      <c r="F388" s="188">
        <f>F387/H387*100</f>
        <v>18.064516129032256</v>
      </c>
      <c r="G388" s="188">
        <f>G387/H387*100</f>
        <v>28.387096774193548</v>
      </c>
      <c r="H388" s="188"/>
      <c r="I388" s="188">
        <f>I387/L387*100</f>
        <v>51.962110960757776</v>
      </c>
      <c r="J388" s="188">
        <f>J387/L387*100</f>
        <v>21.10960757780785</v>
      </c>
      <c r="K388" s="188">
        <f>K387/L387*100</f>
        <v>26.928281461434374</v>
      </c>
      <c r="L388" s="188"/>
    </row>
    <row r="389" spans="1:17" x14ac:dyDescent="0.2">
      <c r="A389" s="21"/>
      <c r="B389" s="4"/>
      <c r="C389" s="64"/>
      <c r="D389" s="64"/>
      <c r="E389" s="64"/>
      <c r="F389" s="64"/>
      <c r="G389" s="64"/>
      <c r="H389" s="87"/>
      <c r="I389" s="4"/>
      <c r="J389" s="87"/>
    </row>
    <row r="390" spans="1:17" x14ac:dyDescent="0.2">
      <c r="A390" s="21"/>
      <c r="B390" s="4"/>
      <c r="C390" s="64"/>
      <c r="D390" s="64"/>
      <c r="E390" s="64"/>
      <c r="F390" s="64"/>
      <c r="G390" s="64"/>
      <c r="H390" s="87"/>
      <c r="I390" s="4"/>
      <c r="J390" s="87"/>
    </row>
    <row r="391" spans="1:17" x14ac:dyDescent="0.2">
      <c r="A391" s="21"/>
      <c r="B391" s="4" t="s">
        <v>517</v>
      </c>
      <c r="L391" s="4"/>
    </row>
    <row r="392" spans="1:17" x14ac:dyDescent="0.2">
      <c r="A392" s="21"/>
      <c r="B392" s="21" t="s">
        <v>469</v>
      </c>
      <c r="L392" s="162" t="s">
        <v>527</v>
      </c>
      <c r="M392" s="162"/>
      <c r="N392" s="162"/>
      <c r="O392" s="162"/>
      <c r="P392" s="162"/>
      <c r="Q392" s="162"/>
    </row>
    <row r="393" spans="1:17" x14ac:dyDescent="0.2">
      <c r="A393" s="21"/>
      <c r="B393" s="151"/>
      <c r="C393" s="62" t="s">
        <v>160</v>
      </c>
      <c r="D393" s="62" t="s">
        <v>156</v>
      </c>
      <c r="E393" s="62" t="s">
        <v>158</v>
      </c>
      <c r="F393" s="62" t="s">
        <v>524</v>
      </c>
      <c r="G393" s="62" t="s">
        <v>169</v>
      </c>
      <c r="I393" s="48" t="s">
        <v>387</v>
      </c>
      <c r="J393" s="51" t="s">
        <v>370</v>
      </c>
      <c r="L393" s="181"/>
      <c r="M393" s="181" t="s">
        <v>160</v>
      </c>
      <c r="N393" s="181" t="s">
        <v>156</v>
      </c>
      <c r="O393" s="182" t="s">
        <v>158</v>
      </c>
      <c r="P393" s="182" t="s">
        <v>524</v>
      </c>
      <c r="Q393" s="182" t="s">
        <v>169</v>
      </c>
    </row>
    <row r="394" spans="1:17" x14ac:dyDescent="0.2">
      <c r="A394" s="21"/>
      <c r="B394" s="151" t="s">
        <v>12</v>
      </c>
      <c r="C394" s="160">
        <v>62.639821029082775</v>
      </c>
      <c r="D394" s="160">
        <v>58.064516129032263</v>
      </c>
      <c r="E394" s="160">
        <v>63.599458728010831</v>
      </c>
      <c r="F394" s="160">
        <v>0</v>
      </c>
      <c r="G394" s="55">
        <v>54.964176049129989</v>
      </c>
      <c r="I394" s="49">
        <f t="shared" ref="I394:I403" si="73">RANK(C394,C$394:C$404)</f>
        <v>1</v>
      </c>
      <c r="J394" s="46">
        <f t="shared" ref="J394:J403" si="74">ROUND(C394,1)-ROUND(G394,1)</f>
        <v>7.6000000000000014</v>
      </c>
      <c r="L394" s="181" t="s">
        <v>12</v>
      </c>
      <c r="M394" s="181">
        <v>55.196078431372555</v>
      </c>
      <c r="N394" s="181">
        <v>54.274353876739568</v>
      </c>
      <c r="O394" s="182">
        <v>56.164383561643838</v>
      </c>
      <c r="P394" s="182">
        <v>50</v>
      </c>
      <c r="Q394" s="182">
        <v>53.212851405622487</v>
      </c>
    </row>
    <row r="395" spans="1:17" x14ac:dyDescent="0.2">
      <c r="A395" s="21"/>
      <c r="B395" s="151" t="s">
        <v>365</v>
      </c>
      <c r="C395" s="160">
        <v>7.1588366890380311</v>
      </c>
      <c r="D395" s="160">
        <v>5.806451612903226</v>
      </c>
      <c r="E395" s="160">
        <v>7.4424898511502029</v>
      </c>
      <c r="F395" s="160">
        <v>0</v>
      </c>
      <c r="G395" s="55">
        <v>11.770726714431934</v>
      </c>
      <c r="I395" s="49">
        <f t="shared" si="73"/>
        <v>3</v>
      </c>
      <c r="J395" s="46">
        <f t="shared" si="74"/>
        <v>-4.6000000000000005</v>
      </c>
      <c r="L395" s="181" t="s">
        <v>84</v>
      </c>
      <c r="M395" s="181">
        <v>9.0196078431372548</v>
      </c>
      <c r="N395" s="181">
        <v>9.5427435387673949</v>
      </c>
      <c r="O395" s="182">
        <v>8.6105675146771041</v>
      </c>
      <c r="P395" s="182">
        <v>0</v>
      </c>
      <c r="Q395" s="182">
        <v>11.144578313253012</v>
      </c>
    </row>
    <row r="396" spans="1:17" x14ac:dyDescent="0.2">
      <c r="A396" s="21"/>
      <c r="B396" s="151" t="s">
        <v>13</v>
      </c>
      <c r="C396" s="160">
        <v>2.796420581655481</v>
      </c>
      <c r="D396" s="160">
        <v>3.870967741935484</v>
      </c>
      <c r="E396" s="160">
        <v>2.5710419485791611</v>
      </c>
      <c r="F396" s="160">
        <v>0</v>
      </c>
      <c r="G396" s="55">
        <v>4.0941658137154562</v>
      </c>
      <c r="I396" s="49">
        <f t="shared" si="73"/>
        <v>6</v>
      </c>
      <c r="J396" s="46">
        <f t="shared" si="74"/>
        <v>-1.2999999999999998</v>
      </c>
      <c r="L396" s="181" t="s">
        <v>85</v>
      </c>
      <c r="M396" s="181">
        <v>2.8431372549019609</v>
      </c>
      <c r="N396" s="181">
        <v>2.982107355864811</v>
      </c>
      <c r="O396" s="182">
        <v>2.7397260273972601</v>
      </c>
      <c r="P396" s="182">
        <v>0</v>
      </c>
      <c r="Q396" s="182">
        <v>3.0120481927710845</v>
      </c>
    </row>
    <row r="397" spans="1:17" x14ac:dyDescent="0.2">
      <c r="A397" s="21"/>
      <c r="B397" s="151" t="s">
        <v>14</v>
      </c>
      <c r="C397" s="160">
        <v>6.375838926174497</v>
      </c>
      <c r="D397" s="160">
        <v>7.096774193548387</v>
      </c>
      <c r="E397" s="160">
        <v>6.2246278755074425</v>
      </c>
      <c r="F397" s="160">
        <v>0</v>
      </c>
      <c r="G397" s="55">
        <v>4.912998976458546</v>
      </c>
      <c r="I397" s="49">
        <f t="shared" si="73"/>
        <v>4</v>
      </c>
      <c r="J397" s="46">
        <f t="shared" si="74"/>
        <v>1.5</v>
      </c>
      <c r="L397" s="181" t="s">
        <v>86</v>
      </c>
      <c r="M397" s="181">
        <v>6.1764705882352944</v>
      </c>
      <c r="N397" s="181">
        <v>8.5487077534791247</v>
      </c>
      <c r="O397" s="182">
        <v>3.7181996086105675</v>
      </c>
      <c r="P397" s="182">
        <v>16.666666666666664</v>
      </c>
      <c r="Q397" s="182">
        <v>5.2208835341365463</v>
      </c>
    </row>
    <row r="398" spans="1:17" x14ac:dyDescent="0.2">
      <c r="A398" s="21"/>
      <c r="B398" s="151" t="s">
        <v>15</v>
      </c>
      <c r="C398" s="160">
        <v>5.2572706935123046</v>
      </c>
      <c r="D398" s="160">
        <v>8.3870967741935498</v>
      </c>
      <c r="E398" s="160">
        <v>4.6008119079837613</v>
      </c>
      <c r="F398" s="160">
        <v>0</v>
      </c>
      <c r="G398" s="55">
        <v>5.0153531218014331</v>
      </c>
      <c r="I398" s="49">
        <f t="shared" si="73"/>
        <v>5</v>
      </c>
      <c r="J398" s="46">
        <f t="shared" si="74"/>
        <v>0.29999999999999982</v>
      </c>
      <c r="L398" s="181" t="s">
        <v>87</v>
      </c>
      <c r="M398" s="181">
        <v>5.0980392156862742</v>
      </c>
      <c r="N398" s="181">
        <v>6.1630218687872764</v>
      </c>
      <c r="O398" s="182">
        <v>4.10958904109589</v>
      </c>
      <c r="P398" s="182">
        <v>0</v>
      </c>
      <c r="Q398" s="182">
        <v>6.5261044176706831</v>
      </c>
    </row>
    <row r="399" spans="1:17" x14ac:dyDescent="0.2">
      <c r="A399" s="21"/>
      <c r="B399" s="151" t="s">
        <v>16</v>
      </c>
      <c r="C399" s="160">
        <v>10.17897091722595</v>
      </c>
      <c r="D399" s="160">
        <v>8.3870967741935498</v>
      </c>
      <c r="E399" s="160">
        <v>10.554803788903925</v>
      </c>
      <c r="F399" s="160">
        <v>0</v>
      </c>
      <c r="G399" s="55">
        <v>11.668372569089049</v>
      </c>
      <c r="I399" s="49">
        <f t="shared" si="73"/>
        <v>2</v>
      </c>
      <c r="J399" s="46">
        <f t="shared" si="74"/>
        <v>-1.5</v>
      </c>
      <c r="L399" s="181" t="s">
        <v>88</v>
      </c>
      <c r="M399" s="182">
        <v>11.76470588235294</v>
      </c>
      <c r="N399" s="181">
        <v>7.5546719681908545</v>
      </c>
      <c r="O399" s="182">
        <v>16.046966731898237</v>
      </c>
      <c r="P399" s="182">
        <v>0</v>
      </c>
      <c r="Q399" s="182">
        <v>10.441767068273093</v>
      </c>
    </row>
    <row r="400" spans="1:17" x14ac:dyDescent="0.2">
      <c r="A400" s="21"/>
      <c r="B400" s="151" t="s">
        <v>17</v>
      </c>
      <c r="C400" s="160">
        <v>1.9015659955257269</v>
      </c>
      <c r="D400" s="160">
        <v>2.5806451612903225</v>
      </c>
      <c r="E400" s="160">
        <v>1.7591339648173208</v>
      </c>
      <c r="F400" s="160">
        <v>0</v>
      </c>
      <c r="G400" s="55">
        <v>1.6376663254861823</v>
      </c>
      <c r="I400" s="49">
        <f t="shared" si="73"/>
        <v>7</v>
      </c>
      <c r="J400" s="46">
        <f t="shared" si="74"/>
        <v>0.29999999999999982</v>
      </c>
      <c r="L400" s="181" t="s">
        <v>89</v>
      </c>
      <c r="M400" s="181">
        <v>1.9607843137254901</v>
      </c>
      <c r="N400" s="181">
        <v>1.5904572564612325</v>
      </c>
      <c r="O400" s="182">
        <v>2.152641878669276</v>
      </c>
      <c r="P400" s="182">
        <v>16.666666666666664</v>
      </c>
      <c r="Q400" s="182">
        <v>2.4096385542168677</v>
      </c>
    </row>
    <row r="401" spans="1:18" x14ac:dyDescent="0.2">
      <c r="A401" s="21"/>
      <c r="B401" s="151" t="s">
        <v>18</v>
      </c>
      <c r="C401" s="160">
        <v>0.5592841163310962</v>
      </c>
      <c r="D401" s="160">
        <v>1.2903225806451613</v>
      </c>
      <c r="E401" s="160">
        <v>0.40595399188092013</v>
      </c>
      <c r="F401" s="160">
        <v>0</v>
      </c>
      <c r="G401" s="55">
        <v>0.61412487205731825</v>
      </c>
      <c r="I401" s="49">
        <f t="shared" si="73"/>
        <v>10</v>
      </c>
      <c r="J401" s="46">
        <f t="shared" si="74"/>
        <v>0</v>
      </c>
      <c r="L401" s="181" t="s">
        <v>90</v>
      </c>
      <c r="M401" s="181">
        <v>1.1764705882352942</v>
      </c>
      <c r="N401" s="181">
        <v>1.7892644135188867</v>
      </c>
      <c r="O401" s="182">
        <v>0.58708414872798431</v>
      </c>
      <c r="P401" s="182">
        <v>0</v>
      </c>
      <c r="Q401" s="182">
        <v>1.0040160642570282</v>
      </c>
    </row>
    <row r="402" spans="1:18" x14ac:dyDescent="0.2">
      <c r="A402" s="21"/>
      <c r="B402" s="151" t="s">
        <v>19</v>
      </c>
      <c r="C402" s="160">
        <v>0.5592841163310962</v>
      </c>
      <c r="D402" s="160">
        <v>0.64516129032258063</v>
      </c>
      <c r="E402" s="160">
        <v>0.54127198917456021</v>
      </c>
      <c r="F402" s="160">
        <v>0</v>
      </c>
      <c r="G402" s="55">
        <v>1.1258955987717503</v>
      </c>
      <c r="I402" s="49">
        <f t="shared" si="73"/>
        <v>10</v>
      </c>
      <c r="J402" s="46">
        <f t="shared" si="74"/>
        <v>-0.50000000000000011</v>
      </c>
      <c r="L402" s="181" t="s">
        <v>91</v>
      </c>
      <c r="M402" s="181">
        <v>0.78431372549019607</v>
      </c>
      <c r="N402" s="181">
        <v>1.1928429423459244</v>
      </c>
      <c r="O402" s="182">
        <v>0.39138943248532287</v>
      </c>
      <c r="P402" s="182">
        <v>0</v>
      </c>
      <c r="Q402" s="182">
        <v>1.3052208835341366</v>
      </c>
    </row>
    <row r="403" spans="1:18" x14ac:dyDescent="0.2">
      <c r="A403" s="21"/>
      <c r="B403" s="151" t="s">
        <v>9</v>
      </c>
      <c r="C403" s="160">
        <v>0.78299776286353473</v>
      </c>
      <c r="D403" s="160">
        <v>2.5806451612903225</v>
      </c>
      <c r="E403" s="160">
        <v>0.40595399188092013</v>
      </c>
      <c r="F403" s="160">
        <v>0</v>
      </c>
      <c r="G403" s="55">
        <v>1.4329580348004094</v>
      </c>
      <c r="I403" s="49">
        <f t="shared" si="73"/>
        <v>9</v>
      </c>
      <c r="J403" s="46">
        <f t="shared" si="74"/>
        <v>-0.59999999999999987</v>
      </c>
      <c r="L403" s="181" t="s">
        <v>92</v>
      </c>
      <c r="M403" s="181">
        <v>1.1764705882352942</v>
      </c>
      <c r="N403" s="181">
        <v>1.1928429423459244</v>
      </c>
      <c r="O403" s="182">
        <v>1.1741682974559686</v>
      </c>
      <c r="P403" s="182">
        <v>0</v>
      </c>
      <c r="Q403" s="182">
        <v>0.70281124497991965</v>
      </c>
    </row>
    <row r="404" spans="1:18" x14ac:dyDescent="0.2">
      <c r="A404" s="21"/>
      <c r="B404" s="151" t="s">
        <v>20</v>
      </c>
      <c r="C404" s="160">
        <v>1.7897091722595078</v>
      </c>
      <c r="D404" s="160">
        <v>1.2903225806451613</v>
      </c>
      <c r="E404" s="160">
        <v>1.8944519621109608</v>
      </c>
      <c r="F404" s="160">
        <v>0</v>
      </c>
      <c r="G404" s="55">
        <v>2.7635619242579326</v>
      </c>
      <c r="L404" s="181" t="s">
        <v>93</v>
      </c>
      <c r="M404" s="181">
        <v>4.8039215686274517</v>
      </c>
      <c r="N404" s="181">
        <v>5.1689860834990062</v>
      </c>
      <c r="O404" s="182">
        <v>4.3052837573385521</v>
      </c>
      <c r="P404" s="182">
        <v>16.666666666666664</v>
      </c>
      <c r="Q404" s="182">
        <v>5.0200803212851408</v>
      </c>
    </row>
    <row r="405" spans="1:18" x14ac:dyDescent="0.2">
      <c r="A405" s="21"/>
      <c r="B405" s="4"/>
      <c r="C405" s="4"/>
      <c r="D405" s="4"/>
      <c r="E405" s="4"/>
      <c r="F405" s="4"/>
      <c r="G405" s="4"/>
      <c r="H405" s="4"/>
      <c r="I405" s="4"/>
      <c r="J405" s="4"/>
      <c r="K405" s="4"/>
      <c r="L405" s="4"/>
      <c r="M405" s="4"/>
      <c r="N405" s="4"/>
      <c r="O405" s="4"/>
      <c r="P405" s="4"/>
      <c r="Q405" s="4"/>
      <c r="R405" s="4"/>
    </row>
    <row r="406" spans="1:18" x14ac:dyDescent="0.2">
      <c r="A406" s="21"/>
      <c r="B406" s="21" t="s">
        <v>391</v>
      </c>
      <c r="H406" s="87"/>
      <c r="I406" s="87"/>
      <c r="J406" s="87"/>
    </row>
    <row r="407" spans="1:18" x14ac:dyDescent="0.2">
      <c r="A407" s="21"/>
      <c r="B407" s="21" t="s">
        <v>469</v>
      </c>
    </row>
    <row r="408" spans="1:18" x14ac:dyDescent="0.2">
      <c r="A408" s="21"/>
      <c r="B408" s="151"/>
      <c r="C408" s="62" t="s">
        <v>160</v>
      </c>
      <c r="D408" s="62" t="s">
        <v>286</v>
      </c>
      <c r="E408" s="62" t="s">
        <v>287</v>
      </c>
      <c r="F408" s="62" t="s">
        <v>203</v>
      </c>
      <c r="G408" s="62" t="s">
        <v>169</v>
      </c>
      <c r="I408" s="48" t="s">
        <v>387</v>
      </c>
    </row>
    <row r="409" spans="1:18" x14ac:dyDescent="0.2">
      <c r="A409" s="21"/>
      <c r="B409" s="151" t="s">
        <v>12</v>
      </c>
      <c r="C409" s="160">
        <v>62.639821029082775</v>
      </c>
      <c r="D409" s="160">
        <v>41.051454138702461</v>
      </c>
      <c r="E409" s="160">
        <v>19.015659955257274</v>
      </c>
      <c r="F409" s="160">
        <v>2.5727069351230423</v>
      </c>
      <c r="G409" s="55">
        <v>54.964176049129989</v>
      </c>
      <c r="I409" s="49">
        <f t="shared" ref="I409:I419" si="75">RANK(D409,$D$409:$F$419)</f>
        <v>1</v>
      </c>
      <c r="J409" s="49">
        <f t="shared" ref="J409:J419" si="76">RANK(E409,$D$409:$F$419)</f>
        <v>2</v>
      </c>
      <c r="K409" s="49">
        <f t="shared" ref="K409:K419" si="77">RANK(F409,$D$409:$F$419)</f>
        <v>7</v>
      </c>
      <c r="M409" s="49" t="str">
        <f>IF(I409=I423,"○","")</f>
        <v>○</v>
      </c>
      <c r="N409" s="49" t="str">
        <f t="shared" ref="N409:O419" si="78">IF(J409=J423,"○","")</f>
        <v>○</v>
      </c>
      <c r="O409" s="49" t="str">
        <f t="shared" si="78"/>
        <v/>
      </c>
    </row>
    <row r="410" spans="1:18" x14ac:dyDescent="0.2">
      <c r="A410" s="21"/>
      <c r="B410" s="151" t="s">
        <v>365</v>
      </c>
      <c r="C410" s="160">
        <v>7.1588366890380311</v>
      </c>
      <c r="D410" s="160">
        <v>0</v>
      </c>
      <c r="E410" s="160">
        <v>0</v>
      </c>
      <c r="F410" s="160">
        <v>7.1588366890380311</v>
      </c>
      <c r="G410" s="55">
        <v>11.770726714431934</v>
      </c>
      <c r="I410" s="49">
        <f t="shared" si="75"/>
        <v>28</v>
      </c>
      <c r="J410" s="49">
        <f t="shared" si="76"/>
        <v>28</v>
      </c>
      <c r="K410" s="49">
        <f t="shared" si="77"/>
        <v>4</v>
      </c>
      <c r="M410" s="49" t="str">
        <f t="shared" ref="M410:M419" si="79">IF(I410=I424,"○","")</f>
        <v/>
      </c>
      <c r="N410" s="49" t="str">
        <f t="shared" si="78"/>
        <v/>
      </c>
      <c r="O410" s="49" t="str">
        <f t="shared" si="78"/>
        <v>○</v>
      </c>
    </row>
    <row r="411" spans="1:18" x14ac:dyDescent="0.2">
      <c r="A411" s="21"/>
      <c r="B411" s="151" t="s">
        <v>13</v>
      </c>
      <c r="C411" s="160">
        <v>2.7964205816554806</v>
      </c>
      <c r="D411" s="160">
        <v>0.11185682326621924</v>
      </c>
      <c r="E411" s="160">
        <v>0.67114093959731547</v>
      </c>
      <c r="F411" s="160">
        <v>2.0134228187919461</v>
      </c>
      <c r="G411" s="55">
        <v>4.0941658137154562</v>
      </c>
      <c r="I411" s="49">
        <f t="shared" si="75"/>
        <v>23</v>
      </c>
      <c r="J411" s="49">
        <f t="shared" si="76"/>
        <v>13</v>
      </c>
      <c r="K411" s="49">
        <f t="shared" si="77"/>
        <v>8</v>
      </c>
      <c r="M411" s="49" t="str">
        <f t="shared" si="79"/>
        <v/>
      </c>
      <c r="N411" s="49" t="str">
        <f t="shared" si="78"/>
        <v/>
      </c>
      <c r="O411" s="49" t="str">
        <f t="shared" si="78"/>
        <v/>
      </c>
    </row>
    <row r="412" spans="1:18" x14ac:dyDescent="0.2">
      <c r="A412" s="21"/>
      <c r="B412" s="151" t="s">
        <v>14</v>
      </c>
      <c r="C412" s="160">
        <v>6.375838926174497</v>
      </c>
      <c r="D412" s="160">
        <v>0.67114093959731547</v>
      </c>
      <c r="E412" s="160">
        <v>0.11185682326621924</v>
      </c>
      <c r="F412" s="160">
        <v>5.592841163310962</v>
      </c>
      <c r="G412" s="55">
        <v>4.912998976458546</v>
      </c>
      <c r="I412" s="49">
        <f t="shared" si="75"/>
        <v>13</v>
      </c>
      <c r="J412" s="49">
        <f t="shared" si="76"/>
        <v>23</v>
      </c>
      <c r="K412" s="49">
        <f t="shared" si="77"/>
        <v>5</v>
      </c>
      <c r="M412" s="49" t="str">
        <f t="shared" si="79"/>
        <v>○</v>
      </c>
      <c r="N412" s="49" t="str">
        <f t="shared" si="78"/>
        <v/>
      </c>
      <c r="O412" s="49" t="str">
        <f t="shared" si="78"/>
        <v>○</v>
      </c>
    </row>
    <row r="413" spans="1:18" x14ac:dyDescent="0.2">
      <c r="A413" s="21"/>
      <c r="B413" s="151" t="s">
        <v>15</v>
      </c>
      <c r="C413" s="160">
        <v>5.2572706935123037</v>
      </c>
      <c r="D413" s="160">
        <v>0.89485458612975388</v>
      </c>
      <c r="E413" s="160">
        <v>0.33557046979865773</v>
      </c>
      <c r="F413" s="160">
        <v>4.0268456375838921</v>
      </c>
      <c r="G413" s="55">
        <v>5.0153531218014331</v>
      </c>
      <c r="I413" s="49">
        <f t="shared" si="75"/>
        <v>12</v>
      </c>
      <c r="J413" s="49">
        <f t="shared" si="76"/>
        <v>18</v>
      </c>
      <c r="K413" s="49">
        <f t="shared" si="77"/>
        <v>6</v>
      </c>
      <c r="M413" s="49" t="str">
        <f t="shared" si="79"/>
        <v/>
      </c>
      <c r="N413" s="49" t="str">
        <f t="shared" si="78"/>
        <v/>
      </c>
      <c r="O413" s="49" t="str">
        <f t="shared" si="78"/>
        <v>○</v>
      </c>
    </row>
    <row r="414" spans="1:18" x14ac:dyDescent="0.2">
      <c r="A414" s="21"/>
      <c r="B414" s="151" t="s">
        <v>16</v>
      </c>
      <c r="C414" s="160">
        <v>10.17897091722595</v>
      </c>
      <c r="D414" s="160">
        <v>8.1655480984340034</v>
      </c>
      <c r="E414" s="160">
        <v>0</v>
      </c>
      <c r="F414" s="160">
        <v>2.0134228187919461</v>
      </c>
      <c r="G414" s="55">
        <v>11.668372569089049</v>
      </c>
      <c r="I414" s="49">
        <f t="shared" si="75"/>
        <v>3</v>
      </c>
      <c r="J414" s="49">
        <f t="shared" si="76"/>
        <v>28</v>
      </c>
      <c r="K414" s="49">
        <f t="shared" si="77"/>
        <v>8</v>
      </c>
      <c r="M414" s="49" t="str">
        <f t="shared" si="79"/>
        <v>○</v>
      </c>
      <c r="N414" s="49" t="str">
        <f t="shared" si="78"/>
        <v/>
      </c>
      <c r="O414" s="49" t="str">
        <f t="shared" si="78"/>
        <v>○</v>
      </c>
    </row>
    <row r="415" spans="1:18" x14ac:dyDescent="0.2">
      <c r="A415" s="21"/>
      <c r="B415" s="151" t="s">
        <v>17</v>
      </c>
      <c r="C415" s="160">
        <v>1.9015659955257271</v>
      </c>
      <c r="D415" s="160">
        <v>0.67114093959731547</v>
      </c>
      <c r="E415" s="160">
        <v>0.11185682326621924</v>
      </c>
      <c r="F415" s="160">
        <v>1.1185682326621924</v>
      </c>
      <c r="G415" s="55">
        <v>1.6376663254861823</v>
      </c>
      <c r="I415" s="49">
        <f t="shared" si="75"/>
        <v>13</v>
      </c>
      <c r="J415" s="49">
        <f t="shared" si="76"/>
        <v>23</v>
      </c>
      <c r="K415" s="49">
        <f t="shared" si="77"/>
        <v>11</v>
      </c>
      <c r="M415" s="49" t="str">
        <f t="shared" si="79"/>
        <v/>
      </c>
      <c r="N415" s="49" t="str">
        <f t="shared" si="78"/>
        <v/>
      </c>
      <c r="O415" s="49" t="str">
        <f t="shared" si="78"/>
        <v>○</v>
      </c>
    </row>
    <row r="416" spans="1:18" x14ac:dyDescent="0.2">
      <c r="A416" s="21"/>
      <c r="B416" s="151" t="s">
        <v>18</v>
      </c>
      <c r="C416" s="160">
        <v>0.5592841163310962</v>
      </c>
      <c r="D416" s="160">
        <v>0.11185682326621924</v>
      </c>
      <c r="E416" s="160">
        <v>0.11185682326621924</v>
      </c>
      <c r="F416" s="160">
        <v>0.33557046979865773</v>
      </c>
      <c r="G416" s="55">
        <v>0.61412487205731825</v>
      </c>
      <c r="I416" s="49">
        <f t="shared" si="75"/>
        <v>23</v>
      </c>
      <c r="J416" s="49">
        <f t="shared" si="76"/>
        <v>23</v>
      </c>
      <c r="K416" s="49">
        <f t="shared" si="77"/>
        <v>18</v>
      </c>
      <c r="M416" s="49" t="str">
        <f t="shared" si="79"/>
        <v/>
      </c>
      <c r="N416" s="49" t="str">
        <f t="shared" si="78"/>
        <v/>
      </c>
      <c r="O416" s="49" t="str">
        <f t="shared" si="78"/>
        <v/>
      </c>
    </row>
    <row r="417" spans="1:18" x14ac:dyDescent="0.2">
      <c r="A417" s="21"/>
      <c r="B417" s="151" t="s">
        <v>19</v>
      </c>
      <c r="C417" s="160">
        <v>0.5592841163310962</v>
      </c>
      <c r="D417" s="160">
        <v>0</v>
      </c>
      <c r="E417" s="160">
        <v>0</v>
      </c>
      <c r="F417" s="160">
        <v>0.5592841163310962</v>
      </c>
      <c r="G417" s="55">
        <v>1.1258955987717503</v>
      </c>
      <c r="I417" s="49">
        <f t="shared" si="75"/>
        <v>28</v>
      </c>
      <c r="J417" s="49">
        <f t="shared" si="76"/>
        <v>28</v>
      </c>
      <c r="K417" s="49">
        <f t="shared" si="77"/>
        <v>16</v>
      </c>
      <c r="M417" s="49" t="str">
        <f t="shared" si="79"/>
        <v/>
      </c>
      <c r="N417" s="49" t="str">
        <f t="shared" si="78"/>
        <v/>
      </c>
      <c r="O417" s="49" t="str">
        <f t="shared" si="78"/>
        <v/>
      </c>
    </row>
    <row r="418" spans="1:18" x14ac:dyDescent="0.2">
      <c r="A418" s="21"/>
      <c r="B418" s="151" t="s">
        <v>9</v>
      </c>
      <c r="C418" s="160">
        <v>0.78299776286353473</v>
      </c>
      <c r="D418" s="160">
        <v>0.33557046979865773</v>
      </c>
      <c r="E418" s="160">
        <v>0</v>
      </c>
      <c r="F418" s="160">
        <v>0.44742729306487694</v>
      </c>
      <c r="G418" s="55">
        <v>1.4329580348004094</v>
      </c>
      <c r="I418" s="49">
        <f t="shared" si="75"/>
        <v>18</v>
      </c>
      <c r="J418" s="49">
        <f t="shared" si="76"/>
        <v>28</v>
      </c>
      <c r="K418" s="49">
        <f t="shared" si="77"/>
        <v>17</v>
      </c>
      <c r="M418" s="49" t="str">
        <f t="shared" si="79"/>
        <v/>
      </c>
      <c r="N418" s="49" t="str">
        <f t="shared" si="78"/>
        <v/>
      </c>
      <c r="O418" s="49" t="str">
        <f t="shared" si="78"/>
        <v/>
      </c>
    </row>
    <row r="419" spans="1:18" x14ac:dyDescent="0.2">
      <c r="A419" s="21"/>
      <c r="B419" s="151" t="s">
        <v>20</v>
      </c>
      <c r="C419" s="160">
        <v>1.7897091722595078</v>
      </c>
      <c r="D419" s="160">
        <v>0.22371364653243847</v>
      </c>
      <c r="E419" s="160">
        <v>0.22371364653243847</v>
      </c>
      <c r="F419" s="160">
        <v>1.3422818791946309</v>
      </c>
      <c r="G419" s="55">
        <v>2.7635619242579326</v>
      </c>
      <c r="I419" s="49">
        <f t="shared" si="75"/>
        <v>21</v>
      </c>
      <c r="J419" s="49">
        <f t="shared" si="76"/>
        <v>21</v>
      </c>
      <c r="K419" s="49">
        <f t="shared" si="77"/>
        <v>10</v>
      </c>
      <c r="M419" s="49" t="str">
        <f t="shared" si="79"/>
        <v/>
      </c>
      <c r="N419" s="49" t="str">
        <f t="shared" si="78"/>
        <v/>
      </c>
      <c r="O419" s="49" t="str">
        <f t="shared" si="78"/>
        <v/>
      </c>
    </row>
    <row r="420" spans="1:18" x14ac:dyDescent="0.2">
      <c r="A420" s="21"/>
      <c r="B420" s="21" t="s">
        <v>391</v>
      </c>
      <c r="M420" s="87"/>
      <c r="N420" s="87"/>
      <c r="O420" s="87"/>
    </row>
    <row r="421" spans="1:18" s="21" customFormat="1" x14ac:dyDescent="0.2">
      <c r="B421" s="21" t="s">
        <v>475</v>
      </c>
      <c r="M421" s="87"/>
      <c r="N421" s="87"/>
      <c r="O421" s="87"/>
    </row>
    <row r="422" spans="1:18" s="21" customFormat="1" x14ac:dyDescent="0.2">
      <c r="B422" s="151"/>
      <c r="C422" s="62" t="s">
        <v>160</v>
      </c>
      <c r="D422" s="62" t="s">
        <v>286</v>
      </c>
      <c r="E422" s="62" t="s">
        <v>287</v>
      </c>
      <c r="F422" s="62" t="s">
        <v>203</v>
      </c>
      <c r="G422" s="62" t="s">
        <v>169</v>
      </c>
      <c r="I422" s="152" t="s">
        <v>387</v>
      </c>
      <c r="M422" s="136"/>
      <c r="N422" s="136"/>
      <c r="O422" s="136"/>
    </row>
    <row r="423" spans="1:18" x14ac:dyDescent="0.2">
      <c r="A423" s="21"/>
      <c r="B423" s="151" t="s">
        <v>12</v>
      </c>
      <c r="C423" s="63">
        <v>55.196078431372555</v>
      </c>
      <c r="D423" s="191">
        <v>33.03921568627451</v>
      </c>
      <c r="E423" s="191">
        <v>20.686274509803919</v>
      </c>
      <c r="F423" s="191">
        <v>1.4705882352941175</v>
      </c>
      <c r="G423" s="55">
        <v>53.212851405622487</v>
      </c>
      <c r="I423" s="49">
        <f t="shared" ref="I423:I433" si="80">RANK(D423,$D$423:$F$433)</f>
        <v>1</v>
      </c>
      <c r="J423" s="49">
        <f t="shared" ref="J423:J433" si="81">RANK(E423,$D$423:$F$433)</f>
        <v>2</v>
      </c>
      <c r="K423" s="49">
        <f t="shared" ref="K423:K433" si="82">RANK(F423,$D$423:$F$433)</f>
        <v>10</v>
      </c>
      <c r="M423" s="136"/>
      <c r="N423" s="136"/>
      <c r="O423" s="136"/>
    </row>
    <row r="424" spans="1:18" x14ac:dyDescent="0.2">
      <c r="A424" s="21"/>
      <c r="B424" s="151" t="s">
        <v>365</v>
      </c>
      <c r="C424" s="63">
        <v>9.0196078431372548</v>
      </c>
      <c r="D424" s="191">
        <v>0</v>
      </c>
      <c r="E424" s="191">
        <v>0.29411764705882354</v>
      </c>
      <c r="F424" s="191">
        <v>8.7254901960784306</v>
      </c>
      <c r="G424" s="55">
        <v>11.144578313253012</v>
      </c>
      <c r="I424" s="49">
        <f t="shared" si="80"/>
        <v>33</v>
      </c>
      <c r="J424" s="49">
        <f t="shared" si="81"/>
        <v>24</v>
      </c>
      <c r="K424" s="49">
        <f t="shared" si="82"/>
        <v>4</v>
      </c>
      <c r="M424" s="136"/>
      <c r="N424" s="136"/>
      <c r="O424" s="136"/>
      <c r="P424" s="136"/>
      <c r="Q424" s="136"/>
      <c r="R424" s="87"/>
    </row>
    <row r="425" spans="1:18" x14ac:dyDescent="0.2">
      <c r="A425" s="21"/>
      <c r="B425" s="151" t="s">
        <v>13</v>
      </c>
      <c r="C425" s="63">
        <v>2.8431372549019609</v>
      </c>
      <c r="D425" s="191">
        <v>0.19607843137254902</v>
      </c>
      <c r="E425" s="191">
        <v>1.7647058823529411</v>
      </c>
      <c r="F425" s="191">
        <v>0.88235294117647056</v>
      </c>
      <c r="G425" s="55">
        <v>3.0120481927710845</v>
      </c>
      <c r="I425" s="49">
        <f t="shared" si="80"/>
        <v>27</v>
      </c>
      <c r="J425" s="49">
        <f t="shared" si="81"/>
        <v>9</v>
      </c>
      <c r="K425" s="49">
        <f t="shared" si="82"/>
        <v>12</v>
      </c>
      <c r="M425" s="136"/>
      <c r="N425" s="136"/>
      <c r="O425" s="136"/>
      <c r="P425" s="136"/>
      <c r="Q425" s="136"/>
      <c r="R425" s="87"/>
    </row>
    <row r="426" spans="1:18" x14ac:dyDescent="0.2">
      <c r="A426" s="21"/>
      <c r="B426" s="151" t="s">
        <v>14</v>
      </c>
      <c r="C426" s="63">
        <v>6.1764705882352944</v>
      </c>
      <c r="D426" s="191">
        <v>0.78431372549019607</v>
      </c>
      <c r="E426" s="191">
        <v>0.78431372549019607</v>
      </c>
      <c r="F426" s="191">
        <v>4.6078431372549025</v>
      </c>
      <c r="G426" s="55">
        <v>5.2208835341365463</v>
      </c>
      <c r="I426" s="49">
        <f t="shared" si="80"/>
        <v>13</v>
      </c>
      <c r="J426" s="49">
        <f t="shared" si="81"/>
        <v>13</v>
      </c>
      <c r="K426" s="49">
        <f t="shared" si="82"/>
        <v>5</v>
      </c>
      <c r="M426" s="136"/>
      <c r="N426" s="136"/>
      <c r="O426" s="136"/>
      <c r="P426" s="136"/>
      <c r="Q426" s="136"/>
      <c r="R426" s="87"/>
    </row>
    <row r="427" spans="1:18" x14ac:dyDescent="0.2">
      <c r="A427" s="21"/>
      <c r="B427" s="151" t="s">
        <v>15</v>
      </c>
      <c r="C427" s="63">
        <v>5.0980392156862742</v>
      </c>
      <c r="D427" s="191">
        <v>0.29411764705882354</v>
      </c>
      <c r="E427" s="191">
        <v>0.78431372549019607</v>
      </c>
      <c r="F427" s="191">
        <v>4.0196078431372548</v>
      </c>
      <c r="G427" s="55">
        <v>6.5261044176706831</v>
      </c>
      <c r="I427" s="49">
        <f t="shared" si="80"/>
        <v>24</v>
      </c>
      <c r="J427" s="49">
        <f t="shared" si="81"/>
        <v>13</v>
      </c>
      <c r="K427" s="49">
        <f t="shared" si="82"/>
        <v>6</v>
      </c>
      <c r="M427" s="136"/>
      <c r="N427" s="136"/>
      <c r="O427" s="136"/>
      <c r="P427" s="136"/>
      <c r="Q427" s="136"/>
      <c r="R427" s="87"/>
    </row>
    <row r="428" spans="1:18" x14ac:dyDescent="0.2">
      <c r="A428" s="21"/>
      <c r="B428" s="151" t="s">
        <v>16</v>
      </c>
      <c r="C428" s="63">
        <v>11.76470588235294</v>
      </c>
      <c r="D428" s="191">
        <v>8.8235294117647065</v>
      </c>
      <c r="E428" s="191">
        <v>0.39215686274509803</v>
      </c>
      <c r="F428" s="191">
        <v>2.5490196078431371</v>
      </c>
      <c r="G428" s="55">
        <v>10.441767068273093</v>
      </c>
      <c r="I428" s="49">
        <f t="shared" si="80"/>
        <v>3</v>
      </c>
      <c r="J428" s="49">
        <f t="shared" si="81"/>
        <v>20</v>
      </c>
      <c r="K428" s="49">
        <f t="shared" si="82"/>
        <v>8</v>
      </c>
      <c r="M428" s="136"/>
      <c r="N428" s="136"/>
      <c r="O428" s="136"/>
      <c r="P428" s="136"/>
      <c r="Q428" s="136"/>
      <c r="R428" s="87"/>
    </row>
    <row r="429" spans="1:18" x14ac:dyDescent="0.2">
      <c r="A429" s="21"/>
      <c r="B429" s="151" t="s">
        <v>17</v>
      </c>
      <c r="C429" s="63">
        <v>1.9607843137254901</v>
      </c>
      <c r="D429" s="191">
        <v>0.39215686274509803</v>
      </c>
      <c r="E429" s="191">
        <v>0.39215686274509803</v>
      </c>
      <c r="F429" s="191">
        <v>1.1764705882352942</v>
      </c>
      <c r="G429" s="55">
        <v>2.4096385542168677</v>
      </c>
      <c r="I429" s="49">
        <f t="shared" si="80"/>
        <v>20</v>
      </c>
      <c r="J429" s="49">
        <f t="shared" si="81"/>
        <v>20</v>
      </c>
      <c r="K429" s="49">
        <f t="shared" si="82"/>
        <v>11</v>
      </c>
      <c r="M429" s="136"/>
      <c r="N429" s="136"/>
      <c r="O429" s="136"/>
    </row>
    <row r="430" spans="1:18" x14ac:dyDescent="0.2">
      <c r="A430" s="21"/>
      <c r="B430" s="151" t="s">
        <v>18</v>
      </c>
      <c r="C430" s="63">
        <v>1.1764705882352942</v>
      </c>
      <c r="D430" s="191">
        <v>0.19607843137254902</v>
      </c>
      <c r="E430" s="191">
        <v>0.78431372549019607</v>
      </c>
      <c r="F430" s="191">
        <v>0.19607843137254902</v>
      </c>
      <c r="G430" s="55">
        <v>1.0040160642570282</v>
      </c>
      <c r="I430" s="49">
        <f t="shared" si="80"/>
        <v>27</v>
      </c>
      <c r="J430" s="49">
        <f t="shared" si="81"/>
        <v>13</v>
      </c>
      <c r="K430" s="49">
        <f t="shared" si="82"/>
        <v>27</v>
      </c>
      <c r="M430" s="136"/>
      <c r="N430" s="136"/>
      <c r="O430" s="136"/>
      <c r="P430" s="136"/>
      <c r="Q430" s="136"/>
    </row>
    <row r="431" spans="1:18" x14ac:dyDescent="0.2">
      <c r="A431" s="21"/>
      <c r="B431" s="151" t="s">
        <v>19</v>
      </c>
      <c r="C431" s="63">
        <v>0.78431372549019607</v>
      </c>
      <c r="D431" s="191">
        <v>9.8039215686274508E-2</v>
      </c>
      <c r="E431" s="191">
        <v>9.8039215686274508E-2</v>
      </c>
      <c r="F431" s="191">
        <v>0.58823529411764708</v>
      </c>
      <c r="G431" s="55">
        <v>1.3052208835341366</v>
      </c>
      <c r="I431" s="49">
        <f t="shared" si="80"/>
        <v>31</v>
      </c>
      <c r="J431" s="49">
        <f t="shared" si="81"/>
        <v>31</v>
      </c>
      <c r="K431" s="49">
        <f t="shared" si="82"/>
        <v>19</v>
      </c>
      <c r="M431" s="136"/>
      <c r="N431" s="136"/>
      <c r="O431" s="136"/>
      <c r="P431" s="136"/>
      <c r="Q431" s="136"/>
    </row>
    <row r="432" spans="1:18" x14ac:dyDescent="0.2">
      <c r="A432" s="21"/>
      <c r="B432" s="151" t="s">
        <v>9</v>
      </c>
      <c r="C432" s="63">
        <v>1.1764705882352942</v>
      </c>
      <c r="D432" s="191">
        <v>0.29411764705882354</v>
      </c>
      <c r="E432" s="191">
        <v>0.19607843137254902</v>
      </c>
      <c r="F432" s="191">
        <v>0.68627450980392157</v>
      </c>
      <c r="G432" s="55">
        <v>0.70281124497991965</v>
      </c>
      <c r="I432" s="49">
        <f t="shared" si="80"/>
        <v>24</v>
      </c>
      <c r="J432" s="49">
        <f t="shared" si="81"/>
        <v>27</v>
      </c>
      <c r="K432" s="49">
        <f t="shared" si="82"/>
        <v>18</v>
      </c>
      <c r="M432" s="136"/>
      <c r="N432" s="136"/>
      <c r="O432" s="136"/>
      <c r="P432" s="136"/>
      <c r="Q432" s="136"/>
    </row>
    <row r="433" spans="1:19" x14ac:dyDescent="0.2">
      <c r="A433" s="21"/>
      <c r="B433" s="151" t="s">
        <v>20</v>
      </c>
      <c r="C433" s="63">
        <v>4.8039215686274517</v>
      </c>
      <c r="D433" s="191">
        <v>0.78431372549019607</v>
      </c>
      <c r="E433" s="191">
        <v>0.39215686274509803</v>
      </c>
      <c r="F433" s="191">
        <v>3.6274509803921573</v>
      </c>
      <c r="G433" s="55">
        <v>5.0200803212851408</v>
      </c>
      <c r="I433" s="49">
        <f t="shared" si="80"/>
        <v>13</v>
      </c>
      <c r="J433" s="49">
        <f t="shared" si="81"/>
        <v>20</v>
      </c>
      <c r="K433" s="49">
        <f t="shared" si="82"/>
        <v>7</v>
      </c>
      <c r="M433" s="136"/>
      <c r="N433" s="136"/>
      <c r="O433" s="136"/>
      <c r="P433" s="136"/>
      <c r="Q433" s="136"/>
    </row>
    <row r="434" spans="1:19" x14ac:dyDescent="0.2">
      <c r="I434" s="87"/>
      <c r="J434" s="87"/>
      <c r="K434" s="87"/>
      <c r="L434" s="87"/>
      <c r="M434" s="87"/>
      <c r="N434" s="87"/>
    </row>
    <row r="435" spans="1:19" x14ac:dyDescent="0.2">
      <c r="B435" s="4" t="s">
        <v>24</v>
      </c>
      <c r="H435" s="12"/>
      <c r="J435" s="87"/>
      <c r="K435" s="87"/>
      <c r="L435" s="87"/>
      <c r="M435" s="87"/>
      <c r="N435" s="87"/>
      <c r="O435" s="87"/>
    </row>
    <row r="436" spans="1:19" x14ac:dyDescent="0.2">
      <c r="B436" s="21" t="s">
        <v>430</v>
      </c>
    </row>
    <row r="437" spans="1:19" s="21" customFormat="1" x14ac:dyDescent="0.2">
      <c r="B437" s="151"/>
      <c r="C437" s="62" t="s">
        <v>160</v>
      </c>
      <c r="D437" s="62" t="s">
        <v>156</v>
      </c>
      <c r="E437" s="62" t="s">
        <v>158</v>
      </c>
      <c r="F437" s="62" t="s">
        <v>524</v>
      </c>
      <c r="G437" s="62" t="s">
        <v>169</v>
      </c>
    </row>
    <row r="438" spans="1:19" x14ac:dyDescent="0.2">
      <c r="B438" s="62" t="s">
        <v>70</v>
      </c>
      <c r="C438" s="160">
        <v>76.639344262295083</v>
      </c>
      <c r="D438" s="160">
        <v>78.651685393258433</v>
      </c>
      <c r="E438" s="160">
        <v>76.19047619047619</v>
      </c>
      <c r="F438" s="160">
        <v>0</v>
      </c>
      <c r="G438" s="55">
        <v>68.05845511482255</v>
      </c>
      <c r="H438" s="88"/>
      <c r="I438" s="5"/>
    </row>
    <row r="439" spans="1:19" x14ac:dyDescent="0.2">
      <c r="B439" s="62" t="s">
        <v>71</v>
      </c>
      <c r="C439" s="160">
        <v>22.131147540983605</v>
      </c>
      <c r="D439" s="160">
        <v>21.348314606741571</v>
      </c>
      <c r="E439" s="160">
        <v>22.305764411027567</v>
      </c>
      <c r="F439" s="160">
        <v>0</v>
      </c>
      <c r="G439" s="55">
        <v>29.018789144050103</v>
      </c>
      <c r="H439" s="88"/>
      <c r="I439" s="5"/>
    </row>
    <row r="440" spans="1:19" x14ac:dyDescent="0.2">
      <c r="B440" s="62" t="s">
        <v>72</v>
      </c>
      <c r="C440" s="160">
        <v>0</v>
      </c>
      <c r="D440" s="160">
        <v>0</v>
      </c>
      <c r="E440" s="160">
        <v>0</v>
      </c>
      <c r="F440" s="160">
        <v>0</v>
      </c>
      <c r="G440" s="55">
        <v>0.20876826722338204</v>
      </c>
      <c r="H440" s="5"/>
      <c r="I440" s="5"/>
    </row>
    <row r="441" spans="1:19" x14ac:dyDescent="0.2">
      <c r="B441" s="62" t="s">
        <v>172</v>
      </c>
      <c r="C441" s="160">
        <v>1.0245901639344261</v>
      </c>
      <c r="D441" s="160">
        <v>0</v>
      </c>
      <c r="E441" s="160">
        <v>1.2531328320802004</v>
      </c>
      <c r="F441" s="160">
        <v>0</v>
      </c>
      <c r="G441" s="55">
        <v>2.0876826722338206</v>
      </c>
      <c r="H441" s="5"/>
      <c r="I441" s="5"/>
    </row>
    <row r="442" spans="1:19" x14ac:dyDescent="0.2">
      <c r="B442" s="62" t="s">
        <v>162</v>
      </c>
      <c r="C442" s="160">
        <v>0.20491803278688525</v>
      </c>
      <c r="D442" s="160">
        <v>0</v>
      </c>
      <c r="E442" s="160">
        <v>0.25062656641604009</v>
      </c>
      <c r="F442" s="160">
        <v>0</v>
      </c>
      <c r="G442" s="55">
        <v>0.62630480167014613</v>
      </c>
      <c r="H442" s="5"/>
      <c r="I442" s="5"/>
    </row>
    <row r="443" spans="1:19" x14ac:dyDescent="0.2">
      <c r="B443" s="62" t="s">
        <v>1188</v>
      </c>
      <c r="C443" s="160">
        <v>0</v>
      </c>
      <c r="D443" s="160">
        <v>0</v>
      </c>
      <c r="E443" s="160">
        <v>0</v>
      </c>
      <c r="F443" s="160">
        <v>0</v>
      </c>
      <c r="G443" s="55"/>
      <c r="H443" s="5"/>
      <c r="I443" s="5"/>
    </row>
    <row r="445" spans="1:19" x14ac:dyDescent="0.2">
      <c r="B445" s="4" t="s">
        <v>431</v>
      </c>
    </row>
    <row r="446" spans="1:19" s="21" customFormat="1" x14ac:dyDescent="0.2">
      <c r="B446" s="21" t="s">
        <v>469</v>
      </c>
      <c r="I446" s="147" t="s">
        <v>527</v>
      </c>
      <c r="J446" s="147"/>
      <c r="K446" s="147"/>
      <c r="L446" s="147"/>
      <c r="M446" s="147"/>
      <c r="N446" s="147"/>
    </row>
    <row r="447" spans="1:19" s="21" customFormat="1" x14ac:dyDescent="0.2">
      <c r="B447" s="151"/>
      <c r="C447" s="62" t="s">
        <v>160</v>
      </c>
      <c r="D447" s="62" t="s">
        <v>156</v>
      </c>
      <c r="E447" s="62" t="s">
        <v>158</v>
      </c>
      <c r="F447" s="62" t="s">
        <v>524</v>
      </c>
      <c r="G447" s="62" t="s">
        <v>169</v>
      </c>
      <c r="I447" s="172"/>
      <c r="J447" s="171" t="s">
        <v>160</v>
      </c>
      <c r="K447" s="171" t="s">
        <v>156</v>
      </c>
      <c r="L447" s="171" t="s">
        <v>158</v>
      </c>
      <c r="M447" s="171" t="s">
        <v>524</v>
      </c>
      <c r="N447" s="171" t="s">
        <v>169</v>
      </c>
      <c r="P447" s="152" t="s">
        <v>387</v>
      </c>
    </row>
    <row r="448" spans="1:19" x14ac:dyDescent="0.2">
      <c r="B448" s="62" t="s">
        <v>73</v>
      </c>
      <c r="C448" s="160">
        <v>56.557377049180324</v>
      </c>
      <c r="D448" s="160">
        <v>42.696629213483142</v>
      </c>
      <c r="E448" s="160">
        <v>59.649122807017541</v>
      </c>
      <c r="F448" s="160">
        <v>0</v>
      </c>
      <c r="G448" s="55">
        <v>61.377870563674321</v>
      </c>
      <c r="I448" s="171" t="s">
        <v>295</v>
      </c>
      <c r="J448" s="160">
        <v>44.467213114754102</v>
      </c>
      <c r="K448" s="160">
        <v>40.506329113924053</v>
      </c>
      <c r="L448" s="160">
        <v>48.192771084337352</v>
      </c>
      <c r="M448" s="160">
        <v>50</v>
      </c>
      <c r="N448" s="160">
        <v>48.553719008264466</v>
      </c>
      <c r="P448" s="49">
        <f t="shared" ref="P448:P456" si="83">RANK(C448,C$448:C$456)</f>
        <v>1</v>
      </c>
      <c r="R448" s="88"/>
      <c r="S448" s="5"/>
    </row>
    <row r="449" spans="2:20" x14ac:dyDescent="0.2">
      <c r="B449" s="62" t="s">
        <v>296</v>
      </c>
      <c r="C449" s="160">
        <v>20.491803278688526</v>
      </c>
      <c r="D449" s="160">
        <v>30.337078651685395</v>
      </c>
      <c r="E449" s="160">
        <v>18.295739348370926</v>
      </c>
      <c r="F449" s="160">
        <v>0</v>
      </c>
      <c r="G449" s="55">
        <v>21.503131524008349</v>
      </c>
      <c r="I449" s="171" t="s">
        <v>296</v>
      </c>
      <c r="J449" s="160">
        <v>21.106557377049182</v>
      </c>
      <c r="K449" s="160">
        <v>18.9873417721519</v>
      </c>
      <c r="L449" s="160">
        <v>22.891566265060241</v>
      </c>
      <c r="M449" s="160">
        <v>50</v>
      </c>
      <c r="N449" s="160">
        <v>23.966942148760332</v>
      </c>
      <c r="P449" s="49">
        <f t="shared" si="83"/>
        <v>2</v>
      </c>
      <c r="R449" s="88"/>
      <c r="S449" s="5"/>
    </row>
    <row r="450" spans="2:20" x14ac:dyDescent="0.2">
      <c r="B450" s="62" t="s">
        <v>297</v>
      </c>
      <c r="C450" s="160">
        <v>6.1475409836065573</v>
      </c>
      <c r="D450" s="160">
        <v>3.3707865168539324</v>
      </c>
      <c r="E450" s="160">
        <v>6.7669172932330826</v>
      </c>
      <c r="F450" s="160">
        <v>0</v>
      </c>
      <c r="G450" s="55">
        <v>3.9665970772442587</v>
      </c>
      <c r="I450" s="171" t="s">
        <v>297</v>
      </c>
      <c r="J450" s="160">
        <v>12.090163934426229</v>
      </c>
      <c r="K450" s="160">
        <v>14.345991561181433</v>
      </c>
      <c r="L450" s="160">
        <v>10.040160642570282</v>
      </c>
      <c r="M450" s="160">
        <v>0</v>
      </c>
      <c r="N450" s="160">
        <v>11.776859504132231</v>
      </c>
      <c r="P450" s="49">
        <f t="shared" si="83"/>
        <v>4</v>
      </c>
      <c r="R450" s="5"/>
      <c r="S450" s="5"/>
    </row>
    <row r="451" spans="2:20" x14ac:dyDescent="0.2">
      <c r="B451" s="62" t="s">
        <v>298</v>
      </c>
      <c r="C451" s="160">
        <v>4.0983606557377046</v>
      </c>
      <c r="D451" s="160">
        <v>5.6179775280898872</v>
      </c>
      <c r="E451" s="160">
        <v>3.7593984962406015</v>
      </c>
      <c r="F451" s="160">
        <v>0</v>
      </c>
      <c r="G451" s="55">
        <v>3.1315240083507305</v>
      </c>
      <c r="I451" s="171" t="s">
        <v>298</v>
      </c>
      <c r="J451" s="160">
        <v>10.040983606557377</v>
      </c>
      <c r="K451" s="160">
        <v>11.814345991561181</v>
      </c>
      <c r="L451" s="160">
        <v>8.4337349397590362</v>
      </c>
      <c r="M451" s="160">
        <v>0</v>
      </c>
      <c r="N451" s="160">
        <v>9.5041322314049594</v>
      </c>
      <c r="P451" s="49">
        <f t="shared" si="83"/>
        <v>5</v>
      </c>
      <c r="R451" s="5"/>
      <c r="S451" s="5"/>
    </row>
    <row r="452" spans="2:20" x14ac:dyDescent="0.2">
      <c r="B452" s="62" t="s">
        <v>299</v>
      </c>
      <c r="C452" s="160">
        <v>1.2295081967213115</v>
      </c>
      <c r="D452" s="160">
        <v>1.1235955056179776</v>
      </c>
      <c r="E452" s="160">
        <v>1.2531328320802004</v>
      </c>
      <c r="F452" s="160">
        <v>0</v>
      </c>
      <c r="G452" s="55">
        <v>2.0876826722338206</v>
      </c>
      <c r="I452" s="171" t="s">
        <v>299</v>
      </c>
      <c r="J452" s="160">
        <v>5.5327868852459012</v>
      </c>
      <c r="K452" s="160">
        <v>7.1729957805907167</v>
      </c>
      <c r="L452" s="160">
        <v>4.0160642570281126</v>
      </c>
      <c r="M452" s="160">
        <v>0</v>
      </c>
      <c r="N452" s="160">
        <v>4.5454545454545459</v>
      </c>
      <c r="P452" s="49">
        <f t="shared" si="83"/>
        <v>7</v>
      </c>
      <c r="R452" s="5"/>
      <c r="S452" s="5"/>
    </row>
    <row r="453" spans="2:20" x14ac:dyDescent="0.2">
      <c r="B453" s="62" t="s">
        <v>300</v>
      </c>
      <c r="C453" s="160">
        <v>0.81967213114754101</v>
      </c>
      <c r="D453" s="160">
        <v>1.1235955056179776</v>
      </c>
      <c r="E453" s="160">
        <v>0.75187969924812026</v>
      </c>
      <c r="F453" s="160">
        <v>0</v>
      </c>
      <c r="G453" s="55">
        <v>0.62630480167014613</v>
      </c>
      <c r="I453" s="171" t="s">
        <v>300</v>
      </c>
      <c r="J453" s="160">
        <v>4.3032786885245899</v>
      </c>
      <c r="K453" s="160">
        <v>5.0632911392405067</v>
      </c>
      <c r="L453" s="160">
        <v>3.6144578313253009</v>
      </c>
      <c r="M453" s="160">
        <v>0</v>
      </c>
      <c r="N453" s="160">
        <v>0.41322314049586778</v>
      </c>
      <c r="P453" s="49">
        <f t="shared" si="83"/>
        <v>9</v>
      </c>
      <c r="R453" s="5"/>
      <c r="S453" s="5"/>
    </row>
    <row r="454" spans="2:20" x14ac:dyDescent="0.2">
      <c r="B454" s="62" t="s">
        <v>301</v>
      </c>
      <c r="C454" s="160">
        <v>1.0245901639344261</v>
      </c>
      <c r="D454" s="160">
        <v>2.2471910112359552</v>
      </c>
      <c r="E454" s="160">
        <v>0.75187969924812026</v>
      </c>
      <c r="F454" s="160">
        <v>0</v>
      </c>
      <c r="G454" s="55">
        <v>1.0438413361169103</v>
      </c>
      <c r="I454" s="171" t="s">
        <v>301</v>
      </c>
      <c r="J454" s="160">
        <v>2.2540983606557377</v>
      </c>
      <c r="K454" s="160">
        <v>2.109704641350211</v>
      </c>
      <c r="L454" s="160">
        <v>2.4096385542168677</v>
      </c>
      <c r="M454" s="160">
        <v>0</v>
      </c>
      <c r="N454" s="160">
        <v>1.0330578512396693</v>
      </c>
      <c r="P454" s="49">
        <f t="shared" si="83"/>
        <v>8</v>
      </c>
      <c r="R454" s="5"/>
      <c r="S454" s="5"/>
    </row>
    <row r="455" spans="2:20" x14ac:dyDescent="0.2">
      <c r="B455" s="62" t="s">
        <v>302</v>
      </c>
      <c r="C455" s="160">
        <v>7.3770491803278686</v>
      </c>
      <c r="D455" s="160">
        <v>8.9887640449438209</v>
      </c>
      <c r="E455" s="160">
        <v>7.0175438596491224</v>
      </c>
      <c r="F455" s="160">
        <v>0</v>
      </c>
      <c r="G455" s="55">
        <v>3.757828810020877</v>
      </c>
      <c r="I455" s="171" t="s">
        <v>21</v>
      </c>
      <c r="J455" s="160"/>
      <c r="K455" s="160"/>
      <c r="L455" s="160"/>
      <c r="M455" s="160"/>
      <c r="N455" s="160"/>
      <c r="P455" s="49">
        <f t="shared" si="83"/>
        <v>3</v>
      </c>
      <c r="R455" s="5"/>
      <c r="S455" s="5"/>
    </row>
    <row r="456" spans="2:20" x14ac:dyDescent="0.2">
      <c r="B456" s="62" t="s">
        <v>162</v>
      </c>
      <c r="C456" s="160">
        <v>2.2540983606557377</v>
      </c>
      <c r="D456" s="160">
        <v>4.4943820224719104</v>
      </c>
      <c r="E456" s="160">
        <v>1.7543859649122806</v>
      </c>
      <c r="F456" s="160">
        <v>0</v>
      </c>
      <c r="G456" s="55">
        <v>2.5052192066805845</v>
      </c>
      <c r="I456" s="171" t="s">
        <v>162</v>
      </c>
      <c r="J456" s="160">
        <v>0.20491803278688525</v>
      </c>
      <c r="K456" s="160">
        <v>0</v>
      </c>
      <c r="L456" s="160">
        <v>0.40160642570281119</v>
      </c>
      <c r="M456" s="160">
        <v>0</v>
      </c>
      <c r="N456" s="160">
        <v>0.20661157024793389</v>
      </c>
      <c r="P456" s="49">
        <f t="shared" si="83"/>
        <v>6</v>
      </c>
      <c r="R456" s="5"/>
      <c r="S456" s="5"/>
    </row>
    <row r="457" spans="2:20" x14ac:dyDescent="0.2">
      <c r="B457" s="62" t="s">
        <v>1188</v>
      </c>
      <c r="C457" s="160">
        <v>0</v>
      </c>
      <c r="D457" s="160">
        <v>0</v>
      </c>
      <c r="E457" s="160">
        <v>0</v>
      </c>
      <c r="F457" s="160">
        <v>0</v>
      </c>
      <c r="G457" s="55"/>
      <c r="I457" s="171" t="s">
        <v>1188</v>
      </c>
      <c r="J457" s="160">
        <v>0</v>
      </c>
      <c r="K457" s="160">
        <v>0</v>
      </c>
      <c r="L457" s="160">
        <v>0</v>
      </c>
      <c r="M457" s="160">
        <v>0</v>
      </c>
      <c r="N457" s="160"/>
      <c r="P457" s="49"/>
      <c r="R457" s="5"/>
      <c r="S457" s="5"/>
    </row>
    <row r="458" spans="2:20" x14ac:dyDescent="0.2">
      <c r="B458" s="4"/>
      <c r="C458" s="4"/>
      <c r="D458" s="4"/>
      <c r="E458" s="4"/>
      <c r="F458" s="4"/>
      <c r="G458" s="4"/>
      <c r="H458" s="4"/>
      <c r="I458" s="4"/>
      <c r="J458" s="4"/>
      <c r="K458" s="4"/>
      <c r="L458" s="4"/>
      <c r="M458" s="4"/>
      <c r="N458" s="4"/>
      <c r="O458" s="4"/>
      <c r="P458" s="4"/>
      <c r="Q458" s="4"/>
      <c r="R458" s="4"/>
      <c r="S458" s="5"/>
    </row>
    <row r="459" spans="2:20" x14ac:dyDescent="0.2">
      <c r="B459" s="21" t="s">
        <v>476</v>
      </c>
    </row>
    <row r="460" spans="2:20" s="21" customFormat="1" x14ac:dyDescent="0.2">
      <c r="B460" s="4" t="s">
        <v>477</v>
      </c>
      <c r="I460" s="4" t="s">
        <v>478</v>
      </c>
    </row>
    <row r="461" spans="2:20" s="21" customFormat="1" x14ac:dyDescent="0.2">
      <c r="B461" s="151"/>
      <c r="C461" s="62" t="s">
        <v>160</v>
      </c>
      <c r="D461" s="62" t="s">
        <v>156</v>
      </c>
      <c r="E461" s="62" t="s">
        <v>158</v>
      </c>
      <c r="F461" s="62" t="s">
        <v>524</v>
      </c>
      <c r="G461" s="62" t="s">
        <v>169</v>
      </c>
      <c r="I461" s="151"/>
      <c r="J461" s="62" t="s">
        <v>160</v>
      </c>
      <c r="K461" s="62" t="s">
        <v>156</v>
      </c>
      <c r="L461" s="62" t="s">
        <v>158</v>
      </c>
      <c r="M461" s="62" t="s">
        <v>524</v>
      </c>
      <c r="N461" s="62" t="s">
        <v>169</v>
      </c>
    </row>
    <row r="462" spans="2:20" x14ac:dyDescent="0.2">
      <c r="B462" s="62" t="s">
        <v>207</v>
      </c>
      <c r="C462" s="160">
        <v>36.680327868852459</v>
      </c>
      <c r="D462" s="160">
        <v>35.955056179775283</v>
      </c>
      <c r="E462" s="160">
        <v>36.84210526315789</v>
      </c>
      <c r="F462" s="160">
        <v>0</v>
      </c>
      <c r="G462" s="55">
        <v>26.931106471816285</v>
      </c>
      <c r="I462" s="54" t="s">
        <v>207</v>
      </c>
      <c r="J462" s="160">
        <v>90.983606557377044</v>
      </c>
      <c r="K462" s="160">
        <v>89.887640449438194</v>
      </c>
      <c r="L462" s="160">
        <v>91.228070175438589</v>
      </c>
      <c r="M462" s="160">
        <v>0</v>
      </c>
      <c r="N462" s="55">
        <v>86.221294363256789</v>
      </c>
      <c r="P462" s="88"/>
      <c r="Q462" s="5"/>
      <c r="S462" s="88"/>
    </row>
    <row r="463" spans="2:20" x14ac:dyDescent="0.2">
      <c r="B463" s="62" t="s">
        <v>22</v>
      </c>
      <c r="C463" s="160">
        <v>43.23770491803279</v>
      </c>
      <c r="D463" s="160">
        <v>51.68539325842697</v>
      </c>
      <c r="E463" s="160">
        <v>41.353383458646611</v>
      </c>
      <c r="F463" s="160">
        <v>0</v>
      </c>
      <c r="G463" s="55">
        <v>51.148225469728601</v>
      </c>
      <c r="I463" s="54" t="s">
        <v>22</v>
      </c>
      <c r="J463" s="160">
        <v>3.278688524590164</v>
      </c>
      <c r="K463" s="160">
        <v>4.4943820224719104</v>
      </c>
      <c r="L463" s="160">
        <v>3.007518796992481</v>
      </c>
      <c r="M463" s="160">
        <v>0</v>
      </c>
      <c r="N463" s="55">
        <v>3.5490605427974948</v>
      </c>
      <c r="P463" s="88"/>
      <c r="Q463" s="5"/>
      <c r="S463" s="88"/>
      <c r="T463" s="5"/>
    </row>
    <row r="464" spans="2:20" x14ac:dyDescent="0.2">
      <c r="B464" s="62" t="s">
        <v>106</v>
      </c>
      <c r="C464" s="160">
        <v>13.114754098360656</v>
      </c>
      <c r="D464" s="160">
        <v>6.7415730337078648</v>
      </c>
      <c r="E464" s="160">
        <v>14.536340852130325</v>
      </c>
      <c r="F464" s="160">
        <v>0</v>
      </c>
      <c r="G464" s="55">
        <v>12.943632567849686</v>
      </c>
      <c r="I464" s="54" t="s">
        <v>106</v>
      </c>
      <c r="J464" s="160">
        <v>2.459016393442623</v>
      </c>
      <c r="K464" s="160">
        <v>2.2471910112359552</v>
      </c>
      <c r="L464" s="160">
        <v>2.5062656641604009</v>
      </c>
      <c r="M464" s="160">
        <v>0</v>
      </c>
      <c r="N464" s="55">
        <v>3.3402922755741127</v>
      </c>
      <c r="P464" s="5"/>
      <c r="Q464" s="5"/>
      <c r="S464" s="5"/>
      <c r="T464" s="88"/>
    </row>
    <row r="465" spans="2:24" x14ac:dyDescent="0.2">
      <c r="B465" s="62" t="s">
        <v>208</v>
      </c>
      <c r="C465" s="160">
        <v>5.5327868852459012</v>
      </c>
      <c r="D465" s="160">
        <v>4.4943820224719104</v>
      </c>
      <c r="E465" s="160">
        <v>5.7644110275689222</v>
      </c>
      <c r="F465" s="160">
        <v>0</v>
      </c>
      <c r="G465" s="55">
        <v>4.3841336116910226</v>
      </c>
      <c r="I465" s="54" t="s">
        <v>208</v>
      </c>
      <c r="J465" s="160">
        <v>1.639344262295082</v>
      </c>
      <c r="K465" s="160">
        <v>2.2471910112359552</v>
      </c>
      <c r="L465" s="160">
        <v>1.5037593984962405</v>
      </c>
      <c r="M465" s="160">
        <v>0</v>
      </c>
      <c r="N465" s="55">
        <v>4.1753653444676413</v>
      </c>
      <c r="P465" s="5"/>
      <c r="Q465" s="5"/>
      <c r="S465" s="5"/>
      <c r="T465" s="5"/>
    </row>
    <row r="466" spans="2:24" x14ac:dyDescent="0.2">
      <c r="B466" s="62" t="s">
        <v>206</v>
      </c>
      <c r="C466" s="160">
        <v>1.0245901639344261</v>
      </c>
      <c r="D466" s="160">
        <v>0</v>
      </c>
      <c r="E466" s="160">
        <v>1.2531328320802004</v>
      </c>
      <c r="F466" s="160">
        <v>0</v>
      </c>
      <c r="G466" s="55">
        <v>4.5929018789144047</v>
      </c>
      <c r="I466" s="54" t="s">
        <v>206</v>
      </c>
      <c r="J466" s="160">
        <v>1.639344262295082</v>
      </c>
      <c r="K466" s="160">
        <v>1.1235955056179776</v>
      </c>
      <c r="L466" s="160">
        <v>1.7543859649122806</v>
      </c>
      <c r="M466" s="160">
        <v>0</v>
      </c>
      <c r="N466" s="55">
        <v>2.7139874739039667</v>
      </c>
      <c r="P466" s="5"/>
      <c r="Q466" s="5"/>
      <c r="S466" s="5"/>
      <c r="T466" s="5"/>
    </row>
    <row r="467" spans="2:24" x14ac:dyDescent="0.2">
      <c r="B467" s="62" t="s">
        <v>1188</v>
      </c>
      <c r="C467" s="160">
        <v>0.4098360655737705</v>
      </c>
      <c r="D467" s="160">
        <v>1.1235955056179776</v>
      </c>
      <c r="E467" s="160">
        <v>0.25062656641604009</v>
      </c>
      <c r="F467" s="160">
        <v>0</v>
      </c>
      <c r="G467" s="55"/>
      <c r="I467" s="54" t="s">
        <v>1188</v>
      </c>
      <c r="J467" s="160">
        <v>0</v>
      </c>
      <c r="K467" s="160">
        <v>0</v>
      </c>
      <c r="L467" s="160">
        <v>0</v>
      </c>
      <c r="M467" s="160">
        <v>0</v>
      </c>
      <c r="N467" s="55"/>
      <c r="P467" s="5"/>
      <c r="Q467" s="5"/>
      <c r="S467" s="5"/>
      <c r="T467" s="5"/>
    </row>
    <row r="469" spans="2:24" x14ac:dyDescent="0.2">
      <c r="B469" s="4" t="s">
        <v>25</v>
      </c>
      <c r="H469" s="12"/>
    </row>
    <row r="470" spans="2:24" x14ac:dyDescent="0.2">
      <c r="B470" s="21" t="s">
        <v>432</v>
      </c>
    </row>
    <row r="471" spans="2:24" s="21" customFormat="1" x14ac:dyDescent="0.2">
      <c r="B471" s="21" t="s">
        <v>469</v>
      </c>
      <c r="I471" s="162" t="s">
        <v>527</v>
      </c>
      <c r="J471" s="162"/>
      <c r="K471" s="162"/>
      <c r="L471" s="162"/>
      <c r="M471" s="162"/>
      <c r="N471" s="162"/>
    </row>
    <row r="472" spans="2:24" s="21" customFormat="1" x14ac:dyDescent="0.2">
      <c r="B472" s="151"/>
      <c r="C472" s="62" t="s">
        <v>160</v>
      </c>
      <c r="D472" s="62" t="s">
        <v>156</v>
      </c>
      <c r="E472" s="62" t="s">
        <v>158</v>
      </c>
      <c r="F472" s="62" t="s">
        <v>524</v>
      </c>
      <c r="G472" s="62" t="s">
        <v>169</v>
      </c>
      <c r="I472" s="165"/>
      <c r="J472" s="166" t="s">
        <v>160</v>
      </c>
      <c r="K472" s="166" t="s">
        <v>156</v>
      </c>
      <c r="L472" s="166" t="s">
        <v>158</v>
      </c>
      <c r="M472" s="166" t="s">
        <v>524</v>
      </c>
      <c r="N472" s="166" t="s">
        <v>169</v>
      </c>
      <c r="P472" s="152" t="s">
        <v>387</v>
      </c>
    </row>
    <row r="473" spans="2:24" x14ac:dyDescent="0.2">
      <c r="B473" s="62" t="s">
        <v>73</v>
      </c>
      <c r="C473" s="160">
        <v>4.918032786885246</v>
      </c>
      <c r="D473" s="160">
        <v>3.3707865168539324</v>
      </c>
      <c r="E473" s="160">
        <v>5.2631578947368416</v>
      </c>
      <c r="F473" s="160">
        <v>0</v>
      </c>
      <c r="G473" s="55">
        <v>7.7244258872651361</v>
      </c>
      <c r="I473" s="166" t="s">
        <v>295</v>
      </c>
      <c r="J473" s="167">
        <v>4.7131147540983607</v>
      </c>
      <c r="K473" s="167">
        <v>5.0632911392405067</v>
      </c>
      <c r="L473" s="167">
        <v>4.4176706827309236</v>
      </c>
      <c r="M473" s="167">
        <v>0</v>
      </c>
      <c r="N473" s="167">
        <v>10.330578512396695</v>
      </c>
      <c r="P473" s="49">
        <f t="shared" ref="P473:P481" si="84">RANK(C473,C$473:C$481)</f>
        <v>8</v>
      </c>
      <c r="R473" s="49">
        <f t="shared" ref="R473:R481" si="85">RANK(J473,J$473:J$481)</f>
        <v>7</v>
      </c>
      <c r="U473" s="88"/>
      <c r="V473" s="5"/>
      <c r="X473" s="5"/>
    </row>
    <row r="474" spans="2:24" x14ac:dyDescent="0.2">
      <c r="B474" s="62" t="s">
        <v>296</v>
      </c>
      <c r="C474" s="160">
        <v>10.245901639344263</v>
      </c>
      <c r="D474" s="160">
        <v>10.112359550561797</v>
      </c>
      <c r="E474" s="160">
        <v>10.275689223057643</v>
      </c>
      <c r="F474" s="160">
        <v>0</v>
      </c>
      <c r="G474" s="55">
        <v>15.448851774530272</v>
      </c>
      <c r="I474" s="166" t="s">
        <v>296</v>
      </c>
      <c r="J474" s="167">
        <v>6.557377049180328</v>
      </c>
      <c r="K474" s="167">
        <v>6.3291139240506329</v>
      </c>
      <c r="L474" s="167">
        <v>6.8273092369477917</v>
      </c>
      <c r="M474" s="167">
        <v>0</v>
      </c>
      <c r="N474" s="167">
        <v>11.776859504132231</v>
      </c>
      <c r="P474" s="49">
        <f t="shared" si="84"/>
        <v>4</v>
      </c>
      <c r="R474" s="49">
        <f t="shared" si="85"/>
        <v>6</v>
      </c>
      <c r="U474" s="5"/>
      <c r="V474" s="5"/>
      <c r="X474" s="5"/>
    </row>
    <row r="475" spans="2:24" x14ac:dyDescent="0.2">
      <c r="B475" s="62" t="s">
        <v>297</v>
      </c>
      <c r="C475" s="160">
        <v>23.155737704918032</v>
      </c>
      <c r="D475" s="160">
        <v>26.966292134831459</v>
      </c>
      <c r="E475" s="160">
        <v>22.305764411027567</v>
      </c>
      <c r="F475" s="160">
        <v>0</v>
      </c>
      <c r="G475" s="55">
        <v>25.469728601252609</v>
      </c>
      <c r="I475" s="166" t="s">
        <v>297</v>
      </c>
      <c r="J475" s="167">
        <v>25.204918032786882</v>
      </c>
      <c r="K475" s="167">
        <v>25.738396624472575</v>
      </c>
      <c r="L475" s="167">
        <v>24.899598393574294</v>
      </c>
      <c r="M475" s="167">
        <v>0</v>
      </c>
      <c r="N475" s="167">
        <v>25.619834710743802</v>
      </c>
      <c r="P475" s="49">
        <f t="shared" si="84"/>
        <v>2</v>
      </c>
      <c r="R475" s="49">
        <f t="shared" si="85"/>
        <v>2</v>
      </c>
      <c r="U475" s="5"/>
      <c r="V475" s="5"/>
      <c r="X475" s="5"/>
    </row>
    <row r="476" spans="2:24" x14ac:dyDescent="0.2">
      <c r="B476" s="62" t="s">
        <v>298</v>
      </c>
      <c r="C476" s="160">
        <v>25.614754098360653</v>
      </c>
      <c r="D476" s="160">
        <v>24.719101123595504</v>
      </c>
      <c r="E476" s="160">
        <v>25.814536340852129</v>
      </c>
      <c r="F476" s="160">
        <v>0</v>
      </c>
      <c r="G476" s="55">
        <v>22.129436325678498</v>
      </c>
      <c r="I476" s="166" t="s">
        <v>298</v>
      </c>
      <c r="J476" s="167">
        <v>29.098360655737704</v>
      </c>
      <c r="K476" s="167">
        <v>27.848101265822784</v>
      </c>
      <c r="L476" s="167">
        <v>29.718875502008029</v>
      </c>
      <c r="M476" s="167">
        <v>100</v>
      </c>
      <c r="N476" s="167">
        <v>24.793388429752067</v>
      </c>
      <c r="P476" s="49">
        <f t="shared" si="84"/>
        <v>1</v>
      </c>
      <c r="R476" s="49">
        <f t="shared" si="85"/>
        <v>1</v>
      </c>
      <c r="U476" s="88"/>
      <c r="V476" s="5"/>
      <c r="X476" s="5"/>
    </row>
    <row r="477" spans="2:24" x14ac:dyDescent="0.2">
      <c r="B477" s="62" t="s">
        <v>299</v>
      </c>
      <c r="C477" s="160">
        <v>14.959016393442623</v>
      </c>
      <c r="D477" s="160">
        <v>10.112359550561797</v>
      </c>
      <c r="E477" s="160">
        <v>16.040100250626566</v>
      </c>
      <c r="F477" s="160">
        <v>0</v>
      </c>
      <c r="G477" s="55">
        <v>14.405010438413361</v>
      </c>
      <c r="I477" s="166" t="s">
        <v>299</v>
      </c>
      <c r="J477" s="167">
        <v>17.418032786885245</v>
      </c>
      <c r="K477" s="167">
        <v>18.565400843881857</v>
      </c>
      <c r="L477" s="167">
        <v>16.46586345381526</v>
      </c>
      <c r="M477" s="167">
        <v>0</v>
      </c>
      <c r="N477" s="167">
        <v>15.082644628099173</v>
      </c>
      <c r="P477" s="49">
        <f t="shared" si="84"/>
        <v>3</v>
      </c>
      <c r="R477" s="49">
        <f t="shared" si="85"/>
        <v>3</v>
      </c>
      <c r="U477" s="5"/>
      <c r="V477" s="5"/>
      <c r="X477" s="5"/>
    </row>
    <row r="478" spans="2:24" x14ac:dyDescent="0.2">
      <c r="B478" s="62" t="s">
        <v>300</v>
      </c>
      <c r="C478" s="160">
        <v>7.1721311475409832</v>
      </c>
      <c r="D478" s="160">
        <v>5.6179775280898872</v>
      </c>
      <c r="E478" s="160">
        <v>7.518796992481203</v>
      </c>
      <c r="F478" s="160">
        <v>0</v>
      </c>
      <c r="G478" s="55">
        <v>3.5490605427974948</v>
      </c>
      <c r="I478" s="166" t="s">
        <v>300</v>
      </c>
      <c r="J478" s="167">
        <v>9.6311475409836067</v>
      </c>
      <c r="K478" s="167">
        <v>9.2827004219409286</v>
      </c>
      <c r="L478" s="167">
        <v>10.040160642570282</v>
      </c>
      <c r="M478" s="167">
        <v>0</v>
      </c>
      <c r="N478" s="167">
        <v>8.2644628099173545</v>
      </c>
      <c r="P478" s="49">
        <f t="shared" si="84"/>
        <v>6</v>
      </c>
      <c r="R478" s="49">
        <f t="shared" si="85"/>
        <v>4</v>
      </c>
      <c r="U478" s="5"/>
      <c r="V478" s="5"/>
      <c r="X478" s="88"/>
    </row>
    <row r="479" spans="2:24" x14ac:dyDescent="0.2">
      <c r="B479" s="62" t="s">
        <v>301</v>
      </c>
      <c r="C479" s="160">
        <v>5.3278688524590159</v>
      </c>
      <c r="D479" s="160">
        <v>6.7415730337078648</v>
      </c>
      <c r="E479" s="160">
        <v>5.0125313283208017</v>
      </c>
      <c r="F479" s="160">
        <v>0</v>
      </c>
      <c r="G479" s="55">
        <v>4.5929018789144047</v>
      </c>
      <c r="I479" s="166" t="s">
        <v>301</v>
      </c>
      <c r="J479" s="167">
        <v>7.1721311475409832</v>
      </c>
      <c r="K479" s="167">
        <v>7.1729957805907167</v>
      </c>
      <c r="L479" s="167">
        <v>7.2289156626506017</v>
      </c>
      <c r="M479" s="167">
        <v>0</v>
      </c>
      <c r="N479" s="167">
        <v>4.1322314049586772</v>
      </c>
      <c r="P479" s="49">
        <f t="shared" si="84"/>
        <v>7</v>
      </c>
      <c r="R479" s="49">
        <f t="shared" si="85"/>
        <v>5</v>
      </c>
      <c r="U479" s="5"/>
      <c r="V479" s="5"/>
      <c r="X479" s="5"/>
    </row>
    <row r="480" spans="2:24" x14ac:dyDescent="0.2">
      <c r="B480" s="62" t="s">
        <v>302</v>
      </c>
      <c r="C480" s="160">
        <v>7.7868852459016393</v>
      </c>
      <c r="D480" s="160">
        <v>11.235955056179774</v>
      </c>
      <c r="E480" s="160">
        <v>7.0175438596491224</v>
      </c>
      <c r="F480" s="160">
        <v>0</v>
      </c>
      <c r="G480" s="55">
        <v>5.6367432150313155</v>
      </c>
      <c r="I480" s="166" t="s">
        <v>21</v>
      </c>
      <c r="J480" s="167"/>
      <c r="K480" s="167"/>
      <c r="L480" s="167"/>
      <c r="M480" s="167"/>
      <c r="N480" s="167"/>
      <c r="P480" s="49">
        <f t="shared" si="84"/>
        <v>5</v>
      </c>
      <c r="R480" s="49" t="e">
        <f t="shared" si="85"/>
        <v>#N/A</v>
      </c>
      <c r="U480" s="5"/>
      <c r="V480" s="5"/>
      <c r="X480" s="5"/>
    </row>
    <row r="481" spans="2:42" x14ac:dyDescent="0.2">
      <c r="B481" s="62" t="s">
        <v>162</v>
      </c>
      <c r="C481" s="160">
        <v>0.81967213114754101</v>
      </c>
      <c r="D481" s="160">
        <v>1.1235955056179776</v>
      </c>
      <c r="E481" s="160">
        <v>0.75187969924812026</v>
      </c>
      <c r="F481" s="160">
        <v>0</v>
      </c>
      <c r="G481" s="55">
        <v>1.0438413361169103</v>
      </c>
      <c r="I481" s="166" t="s">
        <v>162</v>
      </c>
      <c r="J481" s="167">
        <v>0.20491803278688525</v>
      </c>
      <c r="K481" s="167">
        <v>0</v>
      </c>
      <c r="L481" s="167">
        <v>0.40160642570281119</v>
      </c>
      <c r="M481" s="167">
        <v>0</v>
      </c>
      <c r="N481" s="167">
        <v>0</v>
      </c>
      <c r="P481" s="49">
        <f t="shared" si="84"/>
        <v>9</v>
      </c>
      <c r="R481" s="49">
        <f t="shared" si="85"/>
        <v>8</v>
      </c>
      <c r="U481" s="5"/>
      <c r="V481" s="5"/>
      <c r="X481" s="5"/>
    </row>
    <row r="482" spans="2:42" x14ac:dyDescent="0.2">
      <c r="B482" s="62" t="s">
        <v>1188</v>
      </c>
      <c r="C482" s="160">
        <v>0</v>
      </c>
      <c r="D482" s="160">
        <v>0</v>
      </c>
      <c r="E482" s="160">
        <v>0</v>
      </c>
      <c r="F482" s="160">
        <v>0</v>
      </c>
      <c r="G482" s="55"/>
      <c r="I482" s="166" t="s">
        <v>1188</v>
      </c>
      <c r="J482" s="167">
        <v>0</v>
      </c>
      <c r="K482" s="167">
        <v>0</v>
      </c>
      <c r="L482" s="167">
        <v>0</v>
      </c>
      <c r="M482" s="167">
        <v>0</v>
      </c>
      <c r="N482" s="167"/>
      <c r="P482" s="49"/>
      <c r="R482" s="49"/>
      <c r="U482" s="5"/>
      <c r="V482" s="5"/>
      <c r="X482" s="5"/>
    </row>
    <row r="483" spans="2:42" x14ac:dyDescent="0.2">
      <c r="B483" s="4"/>
      <c r="C483" s="4"/>
      <c r="D483" s="4"/>
      <c r="E483" s="4"/>
      <c r="F483" s="4"/>
      <c r="G483" s="4"/>
      <c r="H483" s="4"/>
      <c r="I483" s="4"/>
      <c r="J483" s="4"/>
      <c r="K483" s="4"/>
      <c r="L483" s="4"/>
      <c r="M483" s="4"/>
      <c r="N483" s="4"/>
      <c r="O483" s="4"/>
      <c r="P483" s="4"/>
      <c r="Q483" s="4"/>
      <c r="R483" s="4"/>
      <c r="S483" s="4"/>
      <c r="U483" s="5"/>
      <c r="V483" s="5"/>
      <c r="X483" s="5"/>
    </row>
    <row r="484" spans="2:42" x14ac:dyDescent="0.2">
      <c r="B484" s="21" t="s">
        <v>433</v>
      </c>
    </row>
    <row r="485" spans="2:42" s="21" customFormat="1" x14ac:dyDescent="0.2">
      <c r="B485" s="4" t="s">
        <v>26</v>
      </c>
      <c r="I485" s="4" t="s">
        <v>27</v>
      </c>
      <c r="P485" s="4" t="s">
        <v>28</v>
      </c>
      <c r="W485" s="4" t="s">
        <v>29</v>
      </c>
      <c r="AD485" s="4" t="s">
        <v>562</v>
      </c>
      <c r="AK485" s="4" t="s">
        <v>563</v>
      </c>
    </row>
    <row r="486" spans="2:42" s="21" customFormat="1" x14ac:dyDescent="0.2">
      <c r="B486" s="151"/>
      <c r="C486" s="62" t="s">
        <v>160</v>
      </c>
      <c r="D486" s="62" t="s">
        <v>156</v>
      </c>
      <c r="E486" s="62" t="s">
        <v>158</v>
      </c>
      <c r="F486" s="62" t="s">
        <v>524</v>
      </c>
      <c r="G486" s="62" t="s">
        <v>169</v>
      </c>
      <c r="I486" s="151"/>
      <c r="J486" s="62" t="s">
        <v>160</v>
      </c>
      <c r="K486" s="62" t="s">
        <v>156</v>
      </c>
      <c r="L486" s="62" t="s">
        <v>158</v>
      </c>
      <c r="M486" s="62" t="s">
        <v>524</v>
      </c>
      <c r="N486" s="62" t="s">
        <v>169</v>
      </c>
      <c r="P486" s="151"/>
      <c r="Q486" s="62" t="s">
        <v>160</v>
      </c>
      <c r="R486" s="62" t="s">
        <v>156</v>
      </c>
      <c r="S486" s="62" t="s">
        <v>158</v>
      </c>
      <c r="T486" s="62" t="s">
        <v>524</v>
      </c>
      <c r="U486" s="62" t="s">
        <v>169</v>
      </c>
      <c r="W486" s="151"/>
      <c r="X486" s="62" t="s">
        <v>160</v>
      </c>
      <c r="Y486" s="62" t="s">
        <v>156</v>
      </c>
      <c r="Z486" s="62" t="s">
        <v>158</v>
      </c>
      <c r="AA486" s="62" t="s">
        <v>524</v>
      </c>
      <c r="AB486" s="62" t="s">
        <v>169</v>
      </c>
      <c r="AD486" s="151"/>
      <c r="AE486" s="62" t="s">
        <v>160</v>
      </c>
      <c r="AF486" s="62" t="s">
        <v>156</v>
      </c>
      <c r="AG486" s="62" t="s">
        <v>158</v>
      </c>
      <c r="AH486" s="62" t="s">
        <v>524</v>
      </c>
      <c r="AI486" s="62" t="s">
        <v>169</v>
      </c>
      <c r="AK486" s="151"/>
      <c r="AL486" s="62" t="s">
        <v>160</v>
      </c>
      <c r="AM486" s="62" t="s">
        <v>156</v>
      </c>
      <c r="AN486" s="62" t="s">
        <v>158</v>
      </c>
      <c r="AO486" s="62" t="s">
        <v>524</v>
      </c>
      <c r="AP486" s="62" t="s">
        <v>169</v>
      </c>
    </row>
    <row r="487" spans="2:42" x14ac:dyDescent="0.2">
      <c r="B487" s="62" t="s">
        <v>30</v>
      </c>
      <c r="C487" s="160">
        <v>44.467213114754102</v>
      </c>
      <c r="D487" s="160">
        <v>57.303370786516851</v>
      </c>
      <c r="E487" s="160">
        <v>41.604010025062657</v>
      </c>
      <c r="F487" s="160">
        <v>0</v>
      </c>
      <c r="G487" s="55">
        <v>40.709812108559497</v>
      </c>
      <c r="I487" s="151" t="s">
        <v>34</v>
      </c>
      <c r="J487" s="160">
        <v>59.016393442622949</v>
      </c>
      <c r="K487" s="160">
        <v>55.056179775280903</v>
      </c>
      <c r="L487" s="160">
        <v>59.899749373433586</v>
      </c>
      <c r="M487" s="160">
        <v>0</v>
      </c>
      <c r="N487" s="55">
        <v>56.576200417536533</v>
      </c>
      <c r="P487" s="151" t="s">
        <v>36</v>
      </c>
      <c r="Q487" s="160">
        <v>57.172131147540981</v>
      </c>
      <c r="R487" s="160">
        <v>55.056179775280903</v>
      </c>
      <c r="S487" s="160">
        <v>57.644110275689222</v>
      </c>
      <c r="T487" s="160">
        <v>0</v>
      </c>
      <c r="U487" s="55">
        <v>56.367432150313149</v>
      </c>
      <c r="W487" s="63" t="s">
        <v>38</v>
      </c>
      <c r="X487" s="160">
        <v>90.163934426229503</v>
      </c>
      <c r="Y487" s="160">
        <v>91.011235955056179</v>
      </c>
      <c r="Z487" s="160">
        <v>89.974937343358391</v>
      </c>
      <c r="AA487" s="160">
        <v>0</v>
      </c>
      <c r="AB487" s="55">
        <v>88.726513569937367</v>
      </c>
      <c r="AD487" s="62" t="s">
        <v>407</v>
      </c>
      <c r="AE487" s="160">
        <v>54.508196721311478</v>
      </c>
      <c r="AF487" s="160">
        <v>48.314606741573037</v>
      </c>
      <c r="AG487" s="160">
        <v>55.889724310776941</v>
      </c>
      <c r="AH487" s="160">
        <v>0</v>
      </c>
      <c r="AI487" s="55">
        <v>43.632567849686851</v>
      </c>
      <c r="AK487" s="62" t="s">
        <v>410</v>
      </c>
      <c r="AL487" s="160">
        <v>4.3032786885245899</v>
      </c>
      <c r="AM487" s="160">
        <v>5.6179775280898872</v>
      </c>
      <c r="AN487" s="160">
        <v>4.0100250626566414</v>
      </c>
      <c r="AO487" s="160">
        <v>0</v>
      </c>
      <c r="AP487" s="55">
        <v>7.3068893528183718</v>
      </c>
    </row>
    <row r="488" spans="2:42" x14ac:dyDescent="0.2">
      <c r="B488" s="62" t="s">
        <v>31</v>
      </c>
      <c r="C488" s="160">
        <v>40.983606557377051</v>
      </c>
      <c r="D488" s="160">
        <v>32.584269662921351</v>
      </c>
      <c r="E488" s="160">
        <v>42.857142857142854</v>
      </c>
      <c r="F488" s="160">
        <v>0</v>
      </c>
      <c r="G488" s="55">
        <v>44.467640918580379</v>
      </c>
      <c r="I488" s="151" t="s">
        <v>35</v>
      </c>
      <c r="J488" s="160">
        <v>29.918032786885245</v>
      </c>
      <c r="K488" s="160">
        <v>39.325842696629216</v>
      </c>
      <c r="L488" s="160">
        <v>27.819548872180448</v>
      </c>
      <c r="M488" s="160">
        <v>0</v>
      </c>
      <c r="N488" s="55">
        <v>28.183716075156575</v>
      </c>
      <c r="P488" s="151" t="s">
        <v>37</v>
      </c>
      <c r="Q488" s="160">
        <v>42.008196721311478</v>
      </c>
      <c r="R488" s="160">
        <v>44.943820224719097</v>
      </c>
      <c r="S488" s="160">
        <v>41.353383458646611</v>
      </c>
      <c r="T488" s="160">
        <v>0</v>
      </c>
      <c r="U488" s="55">
        <v>42.588726513569938</v>
      </c>
      <c r="W488" s="63" t="s">
        <v>39</v>
      </c>
      <c r="X488" s="160">
        <v>0.61475409836065575</v>
      </c>
      <c r="Y488" s="160">
        <v>1.1235955056179776</v>
      </c>
      <c r="Z488" s="160">
        <v>0.50125313283208017</v>
      </c>
      <c r="AA488" s="160">
        <v>0</v>
      </c>
      <c r="AB488" s="55">
        <v>1.2526096033402923</v>
      </c>
      <c r="AD488" s="62" t="s">
        <v>408</v>
      </c>
      <c r="AE488" s="160">
        <v>39.549180327868854</v>
      </c>
      <c r="AF488" s="160">
        <v>46.067415730337082</v>
      </c>
      <c r="AG488" s="160">
        <v>38.095238095238095</v>
      </c>
      <c r="AH488" s="160">
        <v>0</v>
      </c>
      <c r="AI488" s="55">
        <v>48.01670146137787</v>
      </c>
      <c r="AK488" s="62" t="s">
        <v>411</v>
      </c>
      <c r="AL488" s="160">
        <v>78.483606557377044</v>
      </c>
      <c r="AM488" s="160">
        <v>79.775280898876403</v>
      </c>
      <c r="AN488" s="160">
        <v>78.195488721804509</v>
      </c>
      <c r="AO488" s="160">
        <v>0</v>
      </c>
      <c r="AP488" s="55">
        <v>73.486430062630475</v>
      </c>
    </row>
    <row r="489" spans="2:42" x14ac:dyDescent="0.2">
      <c r="B489" s="62" t="s">
        <v>32</v>
      </c>
      <c r="C489" s="160">
        <v>10.040983606557377</v>
      </c>
      <c r="D489" s="160">
        <v>7.8651685393258424</v>
      </c>
      <c r="E489" s="160">
        <v>10.526315789473683</v>
      </c>
      <c r="F489" s="160">
        <v>0</v>
      </c>
      <c r="G489" s="55">
        <v>10.438413361169102</v>
      </c>
      <c r="I489" s="151" t="s">
        <v>106</v>
      </c>
      <c r="J489" s="160">
        <v>9.221311475409836</v>
      </c>
      <c r="K489" s="160">
        <v>5.6179775280898872</v>
      </c>
      <c r="L489" s="160">
        <v>10.025062656641603</v>
      </c>
      <c r="M489" s="160">
        <v>0</v>
      </c>
      <c r="N489" s="55">
        <v>10.647181628392484</v>
      </c>
      <c r="P489" s="151" t="s">
        <v>208</v>
      </c>
      <c r="Q489" s="160">
        <v>0</v>
      </c>
      <c r="R489" s="160">
        <v>0</v>
      </c>
      <c r="S489" s="160">
        <v>0</v>
      </c>
      <c r="T489" s="160">
        <v>0</v>
      </c>
      <c r="U489" s="55">
        <v>0</v>
      </c>
      <c r="W489" s="62" t="s">
        <v>106</v>
      </c>
      <c r="X489" s="160">
        <v>8.8114754098360653</v>
      </c>
      <c r="Y489" s="160">
        <v>7.8651685393258424</v>
      </c>
      <c r="Z489" s="160">
        <v>9.0225563909774422</v>
      </c>
      <c r="AA489" s="160">
        <v>0</v>
      </c>
      <c r="AB489" s="55">
        <v>8.7682672233820451</v>
      </c>
      <c r="AD489" s="62" t="s">
        <v>409</v>
      </c>
      <c r="AE489" s="160">
        <v>3.8934426229508197</v>
      </c>
      <c r="AF489" s="160">
        <v>4.4943820224719104</v>
      </c>
      <c r="AG489" s="160">
        <v>3.7593984962406015</v>
      </c>
      <c r="AH489" s="160">
        <v>0</v>
      </c>
      <c r="AI489" s="55">
        <v>3.5490605427974948</v>
      </c>
      <c r="AK489" s="62" t="s">
        <v>412</v>
      </c>
      <c r="AL489" s="160">
        <v>7.581967213114754</v>
      </c>
      <c r="AM489" s="160">
        <v>7.8651685393258424</v>
      </c>
      <c r="AN489" s="160">
        <v>7.518796992481203</v>
      </c>
      <c r="AO489" s="160">
        <v>0</v>
      </c>
      <c r="AP489" s="55">
        <v>8.7682672233820451</v>
      </c>
    </row>
    <row r="490" spans="2:42" x14ac:dyDescent="0.2">
      <c r="B490" s="62" t="s">
        <v>33</v>
      </c>
      <c r="C490" s="160">
        <v>3.8934426229508197</v>
      </c>
      <c r="D490" s="160">
        <v>2.2471910112359552</v>
      </c>
      <c r="E490" s="160">
        <v>4.2606516290726812</v>
      </c>
      <c r="F490" s="160">
        <v>0</v>
      </c>
      <c r="G490" s="55">
        <v>3.757828810020877</v>
      </c>
      <c r="I490" s="151" t="s">
        <v>206</v>
      </c>
      <c r="J490" s="160">
        <v>1.8442622950819672</v>
      </c>
      <c r="K490" s="160">
        <v>0</v>
      </c>
      <c r="L490" s="160">
        <v>2.2556390977443606</v>
      </c>
      <c r="M490" s="160">
        <v>0</v>
      </c>
      <c r="N490" s="55">
        <v>4.5929018789144047</v>
      </c>
      <c r="P490" s="151" t="s">
        <v>206</v>
      </c>
      <c r="Q490" s="160">
        <v>0.81967213114754101</v>
      </c>
      <c r="R490" s="160">
        <v>0</v>
      </c>
      <c r="S490" s="160">
        <v>1.0025062656641603</v>
      </c>
      <c r="T490" s="160">
        <v>0</v>
      </c>
      <c r="U490" s="55">
        <v>1.0438413361169103</v>
      </c>
      <c r="W490" s="62" t="s">
        <v>208</v>
      </c>
      <c r="X490" s="160">
        <v>0</v>
      </c>
      <c r="Y490" s="160">
        <v>0</v>
      </c>
      <c r="Z490" s="160">
        <v>0</v>
      </c>
      <c r="AA490" s="160">
        <v>0</v>
      </c>
      <c r="AB490" s="55">
        <v>0.20876826722338204</v>
      </c>
      <c r="AD490" s="62" t="s">
        <v>206</v>
      </c>
      <c r="AE490" s="160">
        <v>2.0491803278688523</v>
      </c>
      <c r="AF490" s="160">
        <v>1.1235955056179776</v>
      </c>
      <c r="AG490" s="160">
        <v>2.2556390977443606</v>
      </c>
      <c r="AH490" s="160">
        <v>0</v>
      </c>
      <c r="AI490" s="55">
        <v>4.8016701461377869</v>
      </c>
      <c r="AK490" s="62" t="s">
        <v>206</v>
      </c>
      <c r="AL490" s="160">
        <v>6.1475409836065573</v>
      </c>
      <c r="AM490" s="160">
        <v>3.3707865168539324</v>
      </c>
      <c r="AN490" s="160">
        <v>6.7669172932330826</v>
      </c>
      <c r="AO490" s="160">
        <v>0</v>
      </c>
      <c r="AP490" s="55">
        <v>10.438413361169102</v>
      </c>
    </row>
    <row r="491" spans="2:42" x14ac:dyDescent="0.2">
      <c r="B491" s="62" t="s">
        <v>206</v>
      </c>
      <c r="C491" s="160">
        <v>0.61475409836065575</v>
      </c>
      <c r="D491" s="160">
        <v>0</v>
      </c>
      <c r="E491" s="160">
        <v>0.75187969924812026</v>
      </c>
      <c r="F491" s="160">
        <v>0</v>
      </c>
      <c r="G491" s="55">
        <v>0.62630480167014613</v>
      </c>
      <c r="I491" s="62" t="s">
        <v>1188</v>
      </c>
      <c r="J491" s="160">
        <v>0</v>
      </c>
      <c r="K491" s="160">
        <v>0</v>
      </c>
      <c r="L491" s="160">
        <v>0</v>
      </c>
      <c r="M491" s="160">
        <v>0</v>
      </c>
      <c r="N491" s="55"/>
      <c r="P491" s="62" t="s">
        <v>1188</v>
      </c>
      <c r="Q491" s="160">
        <v>0</v>
      </c>
      <c r="R491" s="160">
        <v>0</v>
      </c>
      <c r="S491" s="160">
        <v>0</v>
      </c>
      <c r="T491" s="160">
        <v>0</v>
      </c>
      <c r="U491" s="55"/>
      <c r="W491" s="62" t="s">
        <v>206</v>
      </c>
      <c r="X491" s="160">
        <v>0.4098360655737705</v>
      </c>
      <c r="Y491" s="160">
        <v>0</v>
      </c>
      <c r="Z491" s="160">
        <v>0.50125313283208017</v>
      </c>
      <c r="AA491" s="160">
        <v>0</v>
      </c>
      <c r="AB491" s="55">
        <v>1.0438413361169103</v>
      </c>
      <c r="AD491" s="62" t="s">
        <v>1188</v>
      </c>
      <c r="AE491" s="160">
        <v>0</v>
      </c>
      <c r="AF491" s="160">
        <v>0</v>
      </c>
      <c r="AG491" s="160">
        <v>0</v>
      </c>
      <c r="AH491" s="160">
        <v>0</v>
      </c>
      <c r="AI491" s="55"/>
      <c r="AK491" s="62" t="s">
        <v>1188</v>
      </c>
      <c r="AL491" s="160">
        <v>3.4836065573770489</v>
      </c>
      <c r="AM491" s="160">
        <v>3.3707865168539324</v>
      </c>
      <c r="AN491" s="160">
        <v>3.5087719298245612</v>
      </c>
      <c r="AO491" s="160">
        <v>0</v>
      </c>
      <c r="AP491" s="55"/>
    </row>
    <row r="492" spans="2:42" x14ac:dyDescent="0.2">
      <c r="B492" s="62" t="s">
        <v>1188</v>
      </c>
      <c r="C492" s="160">
        <v>0</v>
      </c>
      <c r="D492" s="160">
        <v>0</v>
      </c>
      <c r="E492" s="160">
        <v>0</v>
      </c>
      <c r="F492" s="160">
        <v>0</v>
      </c>
      <c r="G492" s="55"/>
      <c r="W492" s="62" t="s">
        <v>1188</v>
      </c>
      <c r="X492" s="160">
        <v>0</v>
      </c>
      <c r="Y492" s="160">
        <v>0</v>
      </c>
      <c r="Z492" s="160">
        <v>0</v>
      </c>
      <c r="AA492" s="160">
        <v>0</v>
      </c>
      <c r="AB492" s="55"/>
    </row>
    <row r="493" spans="2:42" x14ac:dyDescent="0.2">
      <c r="AF493" s="88"/>
      <c r="AM493" s="5"/>
    </row>
    <row r="494" spans="2:42" x14ac:dyDescent="0.2">
      <c r="B494" s="4" t="s">
        <v>372</v>
      </c>
      <c r="C494" s="50">
        <f>ROUND(C487,1)+ROUND(C488,1)</f>
        <v>85.5</v>
      </c>
      <c r="D494" s="50">
        <f>ROUND(D487,1)+ROUND(D488,1)</f>
        <v>89.9</v>
      </c>
      <c r="E494" s="50">
        <f>ROUND(E487,1)+ROUND(E488,1)</f>
        <v>84.5</v>
      </c>
      <c r="F494" s="50"/>
      <c r="G494" s="50">
        <f>ROUND(G487,1)+ROUND(G488,1)</f>
        <v>85.2</v>
      </c>
      <c r="H494" s="88"/>
      <c r="J494" s="88"/>
      <c r="K494" s="5"/>
      <c r="Q494" s="88"/>
      <c r="R494" s="5"/>
      <c r="X494" s="88"/>
      <c r="Y494" s="5"/>
      <c r="AF494" s="5"/>
      <c r="AM494" s="88"/>
    </row>
    <row r="495" spans="2:42" x14ac:dyDescent="0.2">
      <c r="B495" s="4" t="s">
        <v>371</v>
      </c>
      <c r="C495" s="50">
        <f>ROUND(C489,1)+ROUND(C490,1)</f>
        <v>13.9</v>
      </c>
      <c r="D495" s="50">
        <f>ROUND(D489,1)+ROUND(D490,1)</f>
        <v>10.100000000000001</v>
      </c>
      <c r="E495" s="50">
        <f>ROUND(E489,1)+ROUND(E490,1)</f>
        <v>14.8</v>
      </c>
      <c r="F495" s="50"/>
      <c r="G495" s="50">
        <f>ROUND(G489,1)+ROUND(G490,1)</f>
        <v>14.2</v>
      </c>
      <c r="H495" s="5"/>
      <c r="J495" s="5"/>
      <c r="K495" s="88"/>
      <c r="Q495" s="88"/>
      <c r="R495" s="88"/>
      <c r="W495" s="5"/>
      <c r="X495" s="5"/>
      <c r="AD495" s="5"/>
      <c r="AE495" s="5"/>
      <c r="AL495" s="5"/>
    </row>
    <row r="496" spans="2:42" x14ac:dyDescent="0.2">
      <c r="I496" s="5"/>
      <c r="J496" s="5"/>
      <c r="P496" s="5"/>
      <c r="Q496" s="5"/>
      <c r="V496" s="5"/>
      <c r="W496" s="5"/>
      <c r="AC496" s="5"/>
      <c r="AI496" s="5"/>
    </row>
    <row r="498" spans="2:20" x14ac:dyDescent="0.2">
      <c r="B498" s="4" t="s">
        <v>23</v>
      </c>
      <c r="G498" s="12"/>
    </row>
    <row r="499" spans="2:20" x14ac:dyDescent="0.2">
      <c r="B499" s="4" t="s">
        <v>434</v>
      </c>
      <c r="G499" s="12"/>
    </row>
    <row r="500" spans="2:20" s="21" customFormat="1" x14ac:dyDescent="0.2">
      <c r="B500" s="4" t="s">
        <v>520</v>
      </c>
      <c r="H500" s="21" t="s">
        <v>479</v>
      </c>
    </row>
    <row r="501" spans="2:20" s="21" customFormat="1" x14ac:dyDescent="0.2">
      <c r="B501" s="151"/>
      <c r="C501" s="62" t="s">
        <v>160</v>
      </c>
      <c r="D501" s="62" t="s">
        <v>156</v>
      </c>
      <c r="E501" s="62" t="s">
        <v>158</v>
      </c>
      <c r="F501" s="62" t="s">
        <v>524</v>
      </c>
      <c r="H501" s="151"/>
      <c r="I501" s="62" t="s">
        <v>160</v>
      </c>
      <c r="J501" s="62" t="s">
        <v>156</v>
      </c>
      <c r="K501" s="62" t="s">
        <v>158</v>
      </c>
      <c r="L501" s="62" t="s">
        <v>524</v>
      </c>
      <c r="N501" s="152" t="s">
        <v>387</v>
      </c>
    </row>
    <row r="502" spans="2:20" x14ac:dyDescent="0.2">
      <c r="B502" s="151" t="s">
        <v>40</v>
      </c>
      <c r="C502" s="160">
        <v>17.008196721311474</v>
      </c>
      <c r="D502" s="160">
        <v>25.842696629213485</v>
      </c>
      <c r="E502" s="160">
        <v>15.037593984962406</v>
      </c>
      <c r="F502" s="160">
        <v>0</v>
      </c>
      <c r="G502" s="5"/>
      <c r="H502" s="151" t="s">
        <v>303</v>
      </c>
      <c r="I502" s="55">
        <v>17.32776617954071</v>
      </c>
      <c r="J502" s="55">
        <v>28.421052631578949</v>
      </c>
      <c r="K502" s="55">
        <v>14.583333333333334</v>
      </c>
      <c r="L502" s="55"/>
      <c r="M502" s="5"/>
      <c r="N502" s="49">
        <f t="shared" ref="N502:N511" si="86">RANK(C502,C$502:C$511)</f>
        <v>6</v>
      </c>
      <c r="P502" s="5"/>
      <c r="Q502" s="5"/>
      <c r="R502" s="5"/>
      <c r="T502" s="5"/>
    </row>
    <row r="503" spans="2:20" x14ac:dyDescent="0.2">
      <c r="B503" s="151" t="s">
        <v>41</v>
      </c>
      <c r="C503" s="160">
        <v>21.516393442622949</v>
      </c>
      <c r="D503" s="160">
        <v>25.842696629213485</v>
      </c>
      <c r="E503" s="160">
        <v>20.551378446115287</v>
      </c>
      <c r="F503" s="160">
        <v>0</v>
      </c>
      <c r="G503" s="5"/>
      <c r="H503" s="151" t="s">
        <v>74</v>
      </c>
      <c r="I503" s="55">
        <v>17.32776617954071</v>
      </c>
      <c r="J503" s="55">
        <v>20</v>
      </c>
      <c r="K503" s="55">
        <v>16.666666666666668</v>
      </c>
      <c r="L503" s="55"/>
      <c r="M503" s="5"/>
      <c r="N503" s="49">
        <f t="shared" si="86"/>
        <v>5</v>
      </c>
      <c r="P503" s="88"/>
      <c r="Q503" s="5"/>
      <c r="R503" s="5"/>
      <c r="T503" s="5"/>
    </row>
    <row r="504" spans="2:20" x14ac:dyDescent="0.2">
      <c r="B504" s="151" t="s">
        <v>75</v>
      </c>
      <c r="C504" s="160">
        <v>29.098360655737704</v>
      </c>
      <c r="D504" s="160">
        <v>52.80898876404494</v>
      </c>
      <c r="E504" s="160">
        <v>23.809523809523807</v>
      </c>
      <c r="F504" s="160">
        <v>0</v>
      </c>
      <c r="G504" s="5"/>
      <c r="H504" s="151" t="s">
        <v>75</v>
      </c>
      <c r="I504" s="55">
        <v>29.018789144050103</v>
      </c>
      <c r="J504" s="55">
        <v>49.473684210526315</v>
      </c>
      <c r="K504" s="55">
        <v>23.958333333333332</v>
      </c>
      <c r="L504" s="55"/>
      <c r="M504" s="5"/>
      <c r="N504" s="49">
        <f t="shared" si="86"/>
        <v>4</v>
      </c>
      <c r="P504" s="5"/>
      <c r="Q504" s="88"/>
      <c r="R504" s="5"/>
      <c r="T504" s="88"/>
    </row>
    <row r="505" spans="2:20" x14ac:dyDescent="0.2">
      <c r="B505" s="151" t="s">
        <v>304</v>
      </c>
      <c r="C505" s="160">
        <v>86.680327868852459</v>
      </c>
      <c r="D505" s="160">
        <v>87.640449438202253</v>
      </c>
      <c r="E505" s="160">
        <v>86.46616541353383</v>
      </c>
      <c r="F505" s="160">
        <v>0</v>
      </c>
      <c r="G505" s="5"/>
      <c r="H505" s="151" t="s">
        <v>304</v>
      </c>
      <c r="I505" s="55">
        <v>83.089770354906051</v>
      </c>
      <c r="J505" s="55">
        <v>87.368421052631575</v>
      </c>
      <c r="K505" s="55">
        <v>82.03125</v>
      </c>
      <c r="L505" s="55"/>
      <c r="M505" s="5"/>
      <c r="N505" s="49">
        <f t="shared" si="86"/>
        <v>1</v>
      </c>
      <c r="P505" s="88"/>
      <c r="Q505" s="5"/>
      <c r="R505" s="5"/>
      <c r="T505" s="5"/>
    </row>
    <row r="506" spans="2:20" x14ac:dyDescent="0.2">
      <c r="B506" s="151" t="s">
        <v>305</v>
      </c>
      <c r="C506" s="160">
        <v>38.729508196721312</v>
      </c>
      <c r="D506" s="160">
        <v>17.977528089887642</v>
      </c>
      <c r="E506" s="160">
        <v>43.358395989974937</v>
      </c>
      <c r="F506" s="160">
        <v>0</v>
      </c>
      <c r="G506" s="5"/>
      <c r="H506" s="151" t="s">
        <v>305</v>
      </c>
      <c r="I506" s="55">
        <v>42.588726513569938</v>
      </c>
      <c r="J506" s="55">
        <v>31.578947368421051</v>
      </c>
      <c r="K506" s="55">
        <v>45.3125</v>
      </c>
      <c r="L506" s="55"/>
      <c r="M506" s="5"/>
      <c r="N506" s="49">
        <f t="shared" si="86"/>
        <v>3</v>
      </c>
      <c r="P506" s="5"/>
      <c r="Q506" s="5"/>
      <c r="R506" s="5"/>
      <c r="T506" s="5"/>
    </row>
    <row r="507" spans="2:20" x14ac:dyDescent="0.2">
      <c r="B507" s="151" t="s">
        <v>306</v>
      </c>
      <c r="C507" s="160">
        <v>4.5081967213114753</v>
      </c>
      <c r="D507" s="160">
        <v>7.8651685393258424</v>
      </c>
      <c r="E507" s="160">
        <v>3.7593984962406015</v>
      </c>
      <c r="F507" s="160">
        <v>0</v>
      </c>
      <c r="G507" s="5"/>
      <c r="H507" s="151" t="s">
        <v>306</v>
      </c>
      <c r="I507" s="55">
        <v>5.4279749478079333</v>
      </c>
      <c r="J507" s="55">
        <v>9.473684210526315</v>
      </c>
      <c r="K507" s="55">
        <v>4.427083333333333</v>
      </c>
      <c r="L507" s="55"/>
      <c r="M507" s="5"/>
      <c r="N507" s="49">
        <f t="shared" si="86"/>
        <v>7</v>
      </c>
      <c r="P507" s="5"/>
      <c r="Q507" s="5"/>
      <c r="R507" s="5"/>
      <c r="T507" s="5"/>
    </row>
    <row r="508" spans="2:20" x14ac:dyDescent="0.2">
      <c r="B508" s="151" t="s">
        <v>307</v>
      </c>
      <c r="C508" s="160">
        <v>41.803278688524593</v>
      </c>
      <c r="D508" s="160">
        <v>26.966292134831459</v>
      </c>
      <c r="E508" s="160">
        <v>45.112781954887218</v>
      </c>
      <c r="F508" s="160">
        <v>0</v>
      </c>
      <c r="G508" s="5"/>
      <c r="H508" s="151" t="s">
        <v>307</v>
      </c>
      <c r="I508" s="55">
        <v>36.951983298538622</v>
      </c>
      <c r="J508" s="55">
        <v>21.05263157894737</v>
      </c>
      <c r="K508" s="55">
        <v>40.885416666666664</v>
      </c>
      <c r="L508" s="55"/>
      <c r="M508" s="5"/>
      <c r="N508" s="49">
        <f t="shared" si="86"/>
        <v>2</v>
      </c>
      <c r="P508" s="5"/>
      <c r="Q508" s="5"/>
      <c r="R508" s="5"/>
      <c r="T508" s="88"/>
    </row>
    <row r="509" spans="2:20" x14ac:dyDescent="0.2">
      <c r="B509" s="151" t="s">
        <v>308</v>
      </c>
      <c r="C509" s="160">
        <v>1.4344262295081966</v>
      </c>
      <c r="D509" s="160">
        <v>1.1235955056179776</v>
      </c>
      <c r="E509" s="160">
        <v>1.5037593984962405</v>
      </c>
      <c r="F509" s="160">
        <v>0</v>
      </c>
      <c r="H509" s="151" t="s">
        <v>308</v>
      </c>
      <c r="I509" s="55">
        <v>2.0876826722338206</v>
      </c>
      <c r="J509" s="55">
        <v>2.1052631578947367</v>
      </c>
      <c r="K509" s="55">
        <v>2.0833333333333335</v>
      </c>
      <c r="L509" s="55"/>
      <c r="N509" s="49">
        <f t="shared" si="86"/>
        <v>9</v>
      </c>
      <c r="P509" s="5"/>
      <c r="Q509" s="5"/>
      <c r="R509" s="5"/>
      <c r="T509" s="5"/>
    </row>
    <row r="510" spans="2:20" x14ac:dyDescent="0.2">
      <c r="B510" s="151" t="s">
        <v>172</v>
      </c>
      <c r="C510" s="160">
        <v>3.6885245901639343</v>
      </c>
      <c r="D510" s="160">
        <v>0</v>
      </c>
      <c r="E510" s="160">
        <v>4.5112781954887211</v>
      </c>
      <c r="F510" s="160">
        <v>0</v>
      </c>
      <c r="H510" s="151" t="s">
        <v>172</v>
      </c>
      <c r="I510" s="55">
        <v>2.7139874739039667</v>
      </c>
      <c r="J510" s="55">
        <v>1.0526315789473684</v>
      </c>
      <c r="K510" s="55">
        <v>3.125</v>
      </c>
      <c r="L510" s="55"/>
      <c r="N510" s="49">
        <f t="shared" si="86"/>
        <v>8</v>
      </c>
      <c r="P510" s="5"/>
      <c r="Q510" s="5"/>
      <c r="R510" s="5"/>
      <c r="T510" s="5"/>
    </row>
    <row r="511" spans="2:20" x14ac:dyDescent="0.2">
      <c r="B511" s="151" t="s">
        <v>162</v>
      </c>
      <c r="C511" s="160">
        <v>0</v>
      </c>
      <c r="D511" s="160">
        <v>0</v>
      </c>
      <c r="E511" s="160">
        <v>0</v>
      </c>
      <c r="F511" s="160">
        <v>0</v>
      </c>
      <c r="H511" s="151" t="s">
        <v>162</v>
      </c>
      <c r="I511" s="55">
        <v>0.83507306889352817</v>
      </c>
      <c r="J511" s="55">
        <v>0</v>
      </c>
      <c r="K511" s="55">
        <v>1.0416666666666667</v>
      </c>
      <c r="L511" s="55"/>
      <c r="N511" s="49">
        <f t="shared" si="86"/>
        <v>10</v>
      </c>
      <c r="P511" s="5"/>
      <c r="Q511" s="5"/>
      <c r="R511" s="5"/>
      <c r="T511" s="5"/>
    </row>
    <row r="512" spans="2:20" x14ac:dyDescent="0.2">
      <c r="B512" s="62" t="s">
        <v>1188</v>
      </c>
      <c r="C512" s="160">
        <v>0</v>
      </c>
      <c r="D512" s="160">
        <v>0</v>
      </c>
      <c r="E512" s="160">
        <v>0</v>
      </c>
      <c r="F512" s="160">
        <v>0</v>
      </c>
      <c r="H512" s="62" t="s">
        <v>1188</v>
      </c>
      <c r="I512" s="55"/>
      <c r="J512" s="55"/>
      <c r="K512" s="55"/>
      <c r="L512" s="55"/>
      <c r="N512" s="49"/>
      <c r="P512" s="5"/>
      <c r="Q512" s="5"/>
      <c r="R512" s="5"/>
      <c r="T512" s="5"/>
    </row>
    <row r="513" spans="2:23" x14ac:dyDescent="0.2">
      <c r="D513" s="5">
        <f>MAX(D502:D508)</f>
        <v>87.640449438202253</v>
      </c>
      <c r="E513" s="5">
        <f>MAX(E502:E508)</f>
        <v>86.46616541353383</v>
      </c>
      <c r="F513" s="5">
        <f>MAX(F502:F508)</f>
        <v>0</v>
      </c>
      <c r="H513" s="21"/>
      <c r="I513" s="5">
        <f>SUM(I502:I511)</f>
        <v>237.36951983298539</v>
      </c>
      <c r="J513" s="5">
        <f>SUM(J502:J511)</f>
        <v>250.52631578947364</v>
      </c>
      <c r="K513" s="5">
        <f>SUM(K502:K511)</f>
        <v>234.11458333333331</v>
      </c>
      <c r="L513" s="5"/>
    </row>
    <row r="514" spans="2:23" x14ac:dyDescent="0.2">
      <c r="B514" s="21" t="s">
        <v>435</v>
      </c>
      <c r="D514" s="5"/>
      <c r="E514" s="5"/>
      <c r="G514" s="21"/>
      <c r="H514" s="5"/>
      <c r="I514" s="5"/>
      <c r="J514" s="5"/>
    </row>
    <row r="515" spans="2:23" s="21" customFormat="1" x14ac:dyDescent="0.2">
      <c r="B515" s="21" t="s">
        <v>469</v>
      </c>
      <c r="I515" s="162" t="s">
        <v>527</v>
      </c>
      <c r="J515" s="162"/>
      <c r="K515" s="162"/>
      <c r="L515" s="162"/>
      <c r="M515" s="162"/>
      <c r="N515" s="162"/>
    </row>
    <row r="516" spans="2:23" s="21" customFormat="1" x14ac:dyDescent="0.2">
      <c r="B516" s="151"/>
      <c r="C516" s="62" t="s">
        <v>160</v>
      </c>
      <c r="D516" s="62" t="s">
        <v>156</v>
      </c>
      <c r="E516" s="62" t="s">
        <v>158</v>
      </c>
      <c r="F516" s="62" t="s">
        <v>524</v>
      </c>
      <c r="G516" s="62" t="s">
        <v>169</v>
      </c>
      <c r="I516" s="165"/>
      <c r="J516" s="166" t="s">
        <v>160</v>
      </c>
      <c r="K516" s="166" t="s">
        <v>156</v>
      </c>
      <c r="L516" s="166" t="s">
        <v>158</v>
      </c>
      <c r="M516" s="166" t="s">
        <v>524</v>
      </c>
      <c r="N516" s="166" t="s">
        <v>169</v>
      </c>
      <c r="P516" s="152" t="s">
        <v>387</v>
      </c>
    </row>
    <row r="517" spans="2:23" x14ac:dyDescent="0.2">
      <c r="B517" s="151" t="s">
        <v>76</v>
      </c>
      <c r="C517" s="160">
        <v>17.622950819672131</v>
      </c>
      <c r="D517" s="160">
        <v>21.348314606741571</v>
      </c>
      <c r="E517" s="160">
        <v>16.791979949874687</v>
      </c>
      <c r="F517" s="160">
        <v>0</v>
      </c>
      <c r="G517" s="55">
        <v>23.799582463465555</v>
      </c>
      <c r="H517" s="5"/>
      <c r="I517" s="165" t="s">
        <v>309</v>
      </c>
      <c r="J517" s="167">
        <v>28.07377049180328</v>
      </c>
      <c r="K517" s="167">
        <v>29.535864978902953</v>
      </c>
      <c r="L517" s="167">
        <v>26.907630522088354</v>
      </c>
      <c r="M517" s="167">
        <v>0</v>
      </c>
      <c r="N517" s="167">
        <v>29.958677685950413</v>
      </c>
      <c r="P517" s="49">
        <f t="shared" ref="P517:P525" si="87">RANK(C517,C$517:C$525)</f>
        <v>3</v>
      </c>
      <c r="R517" s="49">
        <f t="shared" ref="R517:R525" si="88">RANK(J517,J$517:J$525)</f>
        <v>4</v>
      </c>
      <c r="T517" s="88"/>
      <c r="U517" s="88"/>
      <c r="W517" s="5"/>
    </row>
    <row r="518" spans="2:23" x14ac:dyDescent="0.2">
      <c r="B518" s="151" t="s">
        <v>77</v>
      </c>
      <c r="C518" s="160">
        <v>1.0245901639344261</v>
      </c>
      <c r="D518" s="160">
        <v>1.1235955056179776</v>
      </c>
      <c r="E518" s="160">
        <v>1.0025062656641603</v>
      </c>
      <c r="F518" s="160">
        <v>0</v>
      </c>
      <c r="G518" s="55">
        <v>0.41753653444676408</v>
      </c>
      <c r="H518" s="5"/>
      <c r="I518" s="165" t="s">
        <v>310</v>
      </c>
      <c r="J518" s="167">
        <v>3.6885245901639343</v>
      </c>
      <c r="K518" s="167">
        <v>4.2194092827004219</v>
      </c>
      <c r="L518" s="167">
        <v>3.2128514056224895</v>
      </c>
      <c r="M518" s="167">
        <v>0</v>
      </c>
      <c r="N518" s="167">
        <v>3.71900826446281</v>
      </c>
      <c r="P518" s="49">
        <f t="shared" si="87"/>
        <v>8</v>
      </c>
      <c r="R518" s="49">
        <f t="shared" si="88"/>
        <v>7</v>
      </c>
      <c r="T518" s="5"/>
      <c r="U518" s="5"/>
      <c r="W518" s="5"/>
    </row>
    <row r="519" spans="2:23" x14ac:dyDescent="0.2">
      <c r="B519" s="151" t="s">
        <v>82</v>
      </c>
      <c r="C519" s="160">
        <v>6.9672131147540979</v>
      </c>
      <c r="D519" s="160">
        <v>5.6179775280898872</v>
      </c>
      <c r="E519" s="160">
        <v>7.2681704260651623</v>
      </c>
      <c r="F519" s="160">
        <v>0</v>
      </c>
      <c r="G519" s="55">
        <v>7.3068893528183718</v>
      </c>
      <c r="H519" s="5"/>
      <c r="I519" s="165" t="s">
        <v>311</v>
      </c>
      <c r="J519" s="167">
        <v>21.311475409836063</v>
      </c>
      <c r="K519" s="167">
        <v>26.582278481012654</v>
      </c>
      <c r="L519" s="167">
        <v>16.46586345381526</v>
      </c>
      <c r="M519" s="167">
        <v>0</v>
      </c>
      <c r="N519" s="167">
        <v>21.280991735537189</v>
      </c>
      <c r="P519" s="49">
        <f t="shared" si="87"/>
        <v>5</v>
      </c>
      <c r="R519" s="49">
        <f t="shared" si="88"/>
        <v>5</v>
      </c>
      <c r="T519" s="88"/>
      <c r="U519" s="5"/>
      <c r="W519" s="5"/>
    </row>
    <row r="520" spans="2:23" x14ac:dyDescent="0.2">
      <c r="B520" s="151" t="s">
        <v>103</v>
      </c>
      <c r="C520" s="160">
        <v>67.622950819672127</v>
      </c>
      <c r="D520" s="160">
        <v>70.786516853932582</v>
      </c>
      <c r="E520" s="160">
        <v>66.917293233082702</v>
      </c>
      <c r="F520" s="160">
        <v>0</v>
      </c>
      <c r="G520" s="55">
        <v>73.486430062630475</v>
      </c>
      <c r="H520" s="5"/>
      <c r="I520" s="165" t="s">
        <v>312</v>
      </c>
      <c r="J520" s="167">
        <v>42.008196721311478</v>
      </c>
      <c r="K520" s="167">
        <v>37.974683544303801</v>
      </c>
      <c r="L520" s="167">
        <v>46.184738955823299</v>
      </c>
      <c r="M520" s="167">
        <v>0</v>
      </c>
      <c r="N520" s="167">
        <v>43.595041322314053</v>
      </c>
      <c r="P520" s="49">
        <f t="shared" si="87"/>
        <v>1</v>
      </c>
      <c r="R520" s="49">
        <f t="shared" si="88"/>
        <v>1</v>
      </c>
      <c r="T520" s="5"/>
      <c r="U520" s="88"/>
      <c r="W520" s="5"/>
    </row>
    <row r="521" spans="2:23" x14ac:dyDescent="0.2">
      <c r="B521" s="151" t="s">
        <v>104</v>
      </c>
      <c r="C521" s="160">
        <v>14.549180327868852</v>
      </c>
      <c r="D521" s="160">
        <v>21.348314606741571</v>
      </c>
      <c r="E521" s="160">
        <v>13.032581453634084</v>
      </c>
      <c r="F521" s="160">
        <v>0</v>
      </c>
      <c r="G521" s="55">
        <v>8.1419624217119004</v>
      </c>
      <c r="H521" s="5"/>
      <c r="I521" s="165" t="s">
        <v>313</v>
      </c>
      <c r="J521" s="167">
        <v>41.803278688524593</v>
      </c>
      <c r="K521" s="167">
        <v>39.662447257383967</v>
      </c>
      <c r="L521" s="167">
        <v>43.775100401606423</v>
      </c>
      <c r="M521" s="167">
        <v>50</v>
      </c>
      <c r="N521" s="167">
        <v>45.041322314049587</v>
      </c>
      <c r="P521" s="49">
        <f t="shared" si="87"/>
        <v>4</v>
      </c>
      <c r="R521" s="49">
        <f t="shared" si="88"/>
        <v>2</v>
      </c>
      <c r="T521" s="88"/>
      <c r="U521" s="5"/>
      <c r="W521" s="88"/>
    </row>
    <row r="522" spans="2:23" x14ac:dyDescent="0.2">
      <c r="B522" s="151" t="s">
        <v>105</v>
      </c>
      <c r="C522" s="160">
        <v>63.319672131147541</v>
      </c>
      <c r="D522" s="160">
        <v>59.550561797752813</v>
      </c>
      <c r="E522" s="160">
        <v>64.160401002506262</v>
      </c>
      <c r="F522" s="160">
        <v>0</v>
      </c>
      <c r="G522" s="55">
        <v>62.839248434237994</v>
      </c>
      <c r="H522" s="5"/>
      <c r="I522" s="165" t="s">
        <v>314</v>
      </c>
      <c r="J522" s="167">
        <v>30.327868852459016</v>
      </c>
      <c r="K522" s="167">
        <v>27.848101265822784</v>
      </c>
      <c r="L522" s="167">
        <v>32.53012048192771</v>
      </c>
      <c r="M522" s="167">
        <v>50</v>
      </c>
      <c r="N522" s="167">
        <v>29.132231404958677</v>
      </c>
      <c r="P522" s="49">
        <f t="shared" si="87"/>
        <v>2</v>
      </c>
      <c r="R522" s="49">
        <f t="shared" si="88"/>
        <v>3</v>
      </c>
      <c r="T522" s="5"/>
      <c r="U522" s="5"/>
      <c r="W522" s="88"/>
    </row>
    <row r="523" spans="2:23" x14ac:dyDescent="0.2">
      <c r="B523" s="151" t="s">
        <v>106</v>
      </c>
      <c r="C523" s="160">
        <v>2.0491803278688523</v>
      </c>
      <c r="D523" s="160">
        <v>1.1235955056179776</v>
      </c>
      <c r="E523" s="160">
        <v>2.2556390977443606</v>
      </c>
      <c r="F523" s="160">
        <v>0</v>
      </c>
      <c r="G523" s="55">
        <v>2.5052192066805845</v>
      </c>
      <c r="I523" s="165" t="s">
        <v>315</v>
      </c>
      <c r="J523" s="167">
        <v>4.5081967213114753</v>
      </c>
      <c r="K523" s="167">
        <v>5.485232067510549</v>
      </c>
      <c r="L523" s="167">
        <v>3.2128514056224895</v>
      </c>
      <c r="M523" s="167">
        <v>50</v>
      </c>
      <c r="N523" s="167">
        <v>2.8925619834710745</v>
      </c>
      <c r="P523" s="49">
        <f t="shared" si="87"/>
        <v>7</v>
      </c>
      <c r="R523" s="49">
        <f t="shared" si="88"/>
        <v>6</v>
      </c>
      <c r="T523" s="5"/>
      <c r="U523" s="5"/>
      <c r="W523" s="5"/>
    </row>
    <row r="524" spans="2:23" x14ac:dyDescent="0.2">
      <c r="B524" s="151" t="s">
        <v>172</v>
      </c>
      <c r="C524" s="160">
        <v>3.8934426229508197</v>
      </c>
      <c r="D524" s="160">
        <v>0</v>
      </c>
      <c r="E524" s="160">
        <v>4.7619047619047619</v>
      </c>
      <c r="F524" s="160">
        <v>0</v>
      </c>
      <c r="G524" s="55">
        <v>1.2526096033402923</v>
      </c>
      <c r="I524" s="165" t="s">
        <v>172</v>
      </c>
      <c r="J524" s="167">
        <v>1.4344262295081966</v>
      </c>
      <c r="K524" s="167">
        <v>0.8438818565400843</v>
      </c>
      <c r="L524" s="167">
        <v>2.0080321285140563</v>
      </c>
      <c r="M524" s="167">
        <v>0</v>
      </c>
      <c r="N524" s="167">
        <v>1.6528925619834711</v>
      </c>
      <c r="P524" s="49">
        <f t="shared" si="87"/>
        <v>6</v>
      </c>
      <c r="R524" s="49">
        <f t="shared" si="88"/>
        <v>8</v>
      </c>
      <c r="T524" s="5"/>
      <c r="U524" s="5"/>
      <c r="W524" s="5"/>
    </row>
    <row r="525" spans="2:23" x14ac:dyDescent="0.2">
      <c r="B525" s="151" t="s">
        <v>162</v>
      </c>
      <c r="C525" s="160">
        <v>0</v>
      </c>
      <c r="D525" s="160">
        <v>0</v>
      </c>
      <c r="E525" s="160">
        <v>0</v>
      </c>
      <c r="F525" s="160">
        <v>0</v>
      </c>
      <c r="G525" s="55">
        <v>1.6701461377870563</v>
      </c>
      <c r="I525" s="165" t="s">
        <v>162</v>
      </c>
      <c r="J525" s="167">
        <v>0.4098360655737705</v>
      </c>
      <c r="K525" s="167">
        <v>0.42194092827004215</v>
      </c>
      <c r="L525" s="167">
        <v>0.40160642570281119</v>
      </c>
      <c r="M525" s="167">
        <v>0</v>
      </c>
      <c r="N525" s="167">
        <v>0.82644628099173556</v>
      </c>
      <c r="P525" s="49">
        <f t="shared" si="87"/>
        <v>9</v>
      </c>
      <c r="R525" s="49">
        <f t="shared" si="88"/>
        <v>9</v>
      </c>
      <c r="T525" s="5"/>
      <c r="U525" s="5"/>
      <c r="W525" s="5"/>
    </row>
    <row r="526" spans="2:23" x14ac:dyDescent="0.2">
      <c r="B526" s="62" t="s">
        <v>1188</v>
      </c>
      <c r="C526" s="160">
        <v>1.8442622950819672</v>
      </c>
      <c r="D526" s="160">
        <v>0</v>
      </c>
      <c r="E526" s="160">
        <v>2.2556390977443606</v>
      </c>
      <c r="F526" s="160">
        <v>0</v>
      </c>
      <c r="G526" s="55"/>
      <c r="I526" s="166" t="s">
        <v>1188</v>
      </c>
      <c r="J526" s="167">
        <v>1.2295081967213115</v>
      </c>
      <c r="K526" s="167">
        <v>2.5316455696202533</v>
      </c>
      <c r="L526" s="167">
        <v>0</v>
      </c>
      <c r="M526" s="167">
        <v>0</v>
      </c>
      <c r="N526" s="167"/>
      <c r="P526" s="49"/>
      <c r="R526" s="49"/>
      <c r="T526" s="5"/>
      <c r="U526" s="5"/>
      <c r="W526" s="5"/>
    </row>
    <row r="528" spans="2:23" x14ac:dyDescent="0.2">
      <c r="B528" s="4" t="s">
        <v>42</v>
      </c>
      <c r="G528" s="12"/>
    </row>
    <row r="529" spans="2:12" x14ac:dyDescent="0.2">
      <c r="B529" s="21" t="s">
        <v>436</v>
      </c>
    </row>
    <row r="530" spans="2:12" s="21" customFormat="1" x14ac:dyDescent="0.2">
      <c r="B530" s="151"/>
      <c r="C530" s="62" t="s">
        <v>160</v>
      </c>
      <c r="D530" s="62" t="s">
        <v>156</v>
      </c>
      <c r="E530" s="62" t="s">
        <v>158</v>
      </c>
      <c r="F530" s="62" t="s">
        <v>524</v>
      </c>
      <c r="G530" s="62" t="s">
        <v>169</v>
      </c>
      <c r="I530" s="152" t="s">
        <v>387</v>
      </c>
      <c r="J530" s="4" t="s">
        <v>380</v>
      </c>
    </row>
    <row r="531" spans="2:12" x14ac:dyDescent="0.2">
      <c r="B531" s="62" t="s">
        <v>107</v>
      </c>
      <c r="C531" s="160">
        <v>9.8360655737704921</v>
      </c>
      <c r="D531" s="160">
        <v>10.112359550561797</v>
      </c>
      <c r="E531" s="160">
        <v>9.7744360902255636</v>
      </c>
      <c r="F531" s="160">
        <v>0</v>
      </c>
      <c r="G531" s="55">
        <v>19.832985386221296</v>
      </c>
      <c r="I531" s="49">
        <f t="shared" ref="I531:I543" si="89">RANK(C531,C$531:C$543)</f>
        <v>9</v>
      </c>
      <c r="J531" s="46">
        <f t="shared" ref="J531:J543" si="90">ROUND(C531,1)-ROUND(G531,1)</f>
        <v>-10</v>
      </c>
      <c r="L531" s="5"/>
    </row>
    <row r="532" spans="2:12" x14ac:dyDescent="0.2">
      <c r="B532" s="62" t="s">
        <v>108</v>
      </c>
      <c r="C532" s="160">
        <v>27.459016393442624</v>
      </c>
      <c r="D532" s="160">
        <v>22.471910112359549</v>
      </c>
      <c r="E532" s="160">
        <v>28.571428571428569</v>
      </c>
      <c r="F532" s="160">
        <v>0</v>
      </c>
      <c r="G532" s="55">
        <v>18.371607515657619</v>
      </c>
      <c r="I532" s="49">
        <f t="shared" si="89"/>
        <v>5</v>
      </c>
      <c r="J532" s="46">
        <f t="shared" si="90"/>
        <v>9.1000000000000014</v>
      </c>
      <c r="L532" s="5"/>
    </row>
    <row r="533" spans="2:12" x14ac:dyDescent="0.2">
      <c r="B533" s="62" t="s">
        <v>109</v>
      </c>
      <c r="C533" s="160">
        <v>33.196721311475407</v>
      </c>
      <c r="D533" s="160">
        <v>43.820224719101127</v>
      </c>
      <c r="E533" s="160">
        <v>30.82706766917293</v>
      </c>
      <c r="F533" s="160">
        <v>0</v>
      </c>
      <c r="G533" s="55">
        <v>34.029227557411275</v>
      </c>
      <c r="I533" s="49">
        <f t="shared" si="89"/>
        <v>3</v>
      </c>
      <c r="J533" s="46">
        <f t="shared" si="90"/>
        <v>-0.79999999999999716</v>
      </c>
      <c r="L533" s="5"/>
    </row>
    <row r="534" spans="2:12" x14ac:dyDescent="0.2">
      <c r="B534" s="62" t="s">
        <v>110</v>
      </c>
      <c r="C534" s="160">
        <v>18.032786885245901</v>
      </c>
      <c r="D534" s="160">
        <v>22.471910112359549</v>
      </c>
      <c r="E534" s="160">
        <v>17.042606516290725</v>
      </c>
      <c r="F534" s="160">
        <v>0</v>
      </c>
      <c r="G534" s="55">
        <v>14.822546972860126</v>
      </c>
      <c r="I534" s="49">
        <f t="shared" si="89"/>
        <v>8</v>
      </c>
      <c r="J534" s="46">
        <f t="shared" si="90"/>
        <v>3.1999999999999993</v>
      </c>
      <c r="L534" s="5"/>
    </row>
    <row r="535" spans="2:12" x14ac:dyDescent="0.2">
      <c r="B535" s="62" t="s">
        <v>111</v>
      </c>
      <c r="C535" s="160">
        <v>42.213114754098363</v>
      </c>
      <c r="D535" s="160">
        <v>30.337078651685395</v>
      </c>
      <c r="E535" s="160">
        <v>44.862155388471173</v>
      </c>
      <c r="F535" s="160">
        <v>0</v>
      </c>
      <c r="G535" s="55">
        <v>25.887265135699373</v>
      </c>
      <c r="I535" s="49">
        <f t="shared" si="89"/>
        <v>2</v>
      </c>
      <c r="J535" s="139">
        <f t="shared" si="90"/>
        <v>16.300000000000004</v>
      </c>
      <c r="L535" s="88"/>
    </row>
    <row r="536" spans="2:12" x14ac:dyDescent="0.2">
      <c r="B536" s="62" t="s">
        <v>43</v>
      </c>
      <c r="C536" s="160">
        <v>25.204918032786882</v>
      </c>
      <c r="D536" s="160">
        <v>19.101123595505616</v>
      </c>
      <c r="E536" s="160">
        <v>26.56641604010025</v>
      </c>
      <c r="F536" s="160">
        <v>0</v>
      </c>
      <c r="G536" s="55">
        <v>24.008350730688935</v>
      </c>
      <c r="I536" s="49">
        <f t="shared" si="89"/>
        <v>6</v>
      </c>
      <c r="J536" s="46">
        <f t="shared" si="90"/>
        <v>1.1999999999999993</v>
      </c>
      <c r="L536" s="5"/>
    </row>
    <row r="537" spans="2:12" x14ac:dyDescent="0.2">
      <c r="B537" s="62" t="s">
        <v>112</v>
      </c>
      <c r="C537" s="160">
        <v>20.081967213114755</v>
      </c>
      <c r="D537" s="160">
        <v>24.719101123595504</v>
      </c>
      <c r="E537" s="160">
        <v>19.047619047619047</v>
      </c>
      <c r="F537" s="160">
        <v>0</v>
      </c>
      <c r="G537" s="55">
        <v>17.745302713987474</v>
      </c>
      <c r="I537" s="49">
        <f t="shared" si="89"/>
        <v>7</v>
      </c>
      <c r="J537" s="46">
        <f t="shared" si="90"/>
        <v>2.4000000000000021</v>
      </c>
      <c r="L537" s="5"/>
    </row>
    <row r="538" spans="2:12" x14ac:dyDescent="0.2">
      <c r="B538" s="62" t="s">
        <v>113</v>
      </c>
      <c r="C538" s="160">
        <v>46.516393442622949</v>
      </c>
      <c r="D538" s="160">
        <v>41.573033707865171</v>
      </c>
      <c r="E538" s="160">
        <v>47.619047619047613</v>
      </c>
      <c r="F538" s="160">
        <v>0</v>
      </c>
      <c r="G538" s="55">
        <v>38.622129436325679</v>
      </c>
      <c r="I538" s="49">
        <f t="shared" si="89"/>
        <v>1</v>
      </c>
      <c r="J538" s="46">
        <f t="shared" si="90"/>
        <v>7.8999999999999986</v>
      </c>
      <c r="L538" s="88"/>
    </row>
    <row r="539" spans="2:12" x14ac:dyDescent="0.2">
      <c r="B539" s="62" t="s">
        <v>114</v>
      </c>
      <c r="C539" s="160">
        <v>32.991803278688522</v>
      </c>
      <c r="D539" s="160">
        <v>34.831460674157306</v>
      </c>
      <c r="E539" s="160">
        <v>32.581453634085214</v>
      </c>
      <c r="F539" s="160">
        <v>0</v>
      </c>
      <c r="G539" s="55">
        <v>40.918580375782881</v>
      </c>
      <c r="I539" s="49">
        <f t="shared" si="89"/>
        <v>4</v>
      </c>
      <c r="J539" s="46">
        <f t="shared" si="90"/>
        <v>-7.8999999999999986</v>
      </c>
      <c r="L539" s="88"/>
    </row>
    <row r="540" spans="2:12" x14ac:dyDescent="0.2">
      <c r="B540" s="62" t="s">
        <v>308</v>
      </c>
      <c r="C540" s="160">
        <v>1.2295081967213115</v>
      </c>
      <c r="D540" s="160">
        <v>1.1235955056179776</v>
      </c>
      <c r="E540" s="160">
        <v>1.2531328320802004</v>
      </c>
      <c r="F540" s="160">
        <v>0</v>
      </c>
      <c r="G540" s="55">
        <v>1.4613778705636744</v>
      </c>
      <c r="I540" s="49">
        <f t="shared" si="89"/>
        <v>12</v>
      </c>
      <c r="J540" s="46">
        <f t="shared" si="90"/>
        <v>-0.30000000000000004</v>
      </c>
      <c r="L540" s="5"/>
    </row>
    <row r="541" spans="2:12" x14ac:dyDescent="0.2">
      <c r="B541" s="62" t="s">
        <v>115</v>
      </c>
      <c r="C541" s="160">
        <v>3.6885245901639343</v>
      </c>
      <c r="D541" s="160">
        <v>2.2471910112359552</v>
      </c>
      <c r="E541" s="160">
        <v>4.0100250626566414</v>
      </c>
      <c r="F541" s="160">
        <v>0</v>
      </c>
      <c r="G541" s="55">
        <v>4.1753653444676413</v>
      </c>
      <c r="I541" s="49">
        <f t="shared" si="89"/>
        <v>11</v>
      </c>
      <c r="J541" s="46">
        <f t="shared" si="90"/>
        <v>-0.5</v>
      </c>
      <c r="L541" s="5"/>
    </row>
    <row r="542" spans="2:12" x14ac:dyDescent="0.2">
      <c r="B542" s="62" t="s">
        <v>172</v>
      </c>
      <c r="C542" s="160">
        <v>7.9918032786885256</v>
      </c>
      <c r="D542" s="160">
        <v>10.112359550561797</v>
      </c>
      <c r="E542" s="160">
        <v>7.518796992481203</v>
      </c>
      <c r="F542" s="160">
        <v>0</v>
      </c>
      <c r="G542" s="55">
        <v>11.273486430062631</v>
      </c>
      <c r="I542" s="49">
        <f t="shared" si="89"/>
        <v>10</v>
      </c>
      <c r="J542" s="46">
        <f t="shared" si="90"/>
        <v>-3.3000000000000007</v>
      </c>
      <c r="L542" s="5"/>
    </row>
    <row r="543" spans="2:12" x14ac:dyDescent="0.2">
      <c r="B543" s="62" t="s">
        <v>162</v>
      </c>
      <c r="C543" s="160">
        <v>1.2295081967213115</v>
      </c>
      <c r="D543" s="160">
        <v>0</v>
      </c>
      <c r="E543" s="160">
        <v>1.5037593984962405</v>
      </c>
      <c r="F543" s="160">
        <v>0</v>
      </c>
      <c r="G543" s="55">
        <v>1.6701461377870563</v>
      </c>
      <c r="I543" s="49">
        <f t="shared" si="89"/>
        <v>12</v>
      </c>
      <c r="J543" s="46">
        <f t="shared" si="90"/>
        <v>-0.5</v>
      </c>
      <c r="L543" s="5"/>
    </row>
    <row r="544" spans="2:12" x14ac:dyDescent="0.2">
      <c r="B544" s="62" t="s">
        <v>1188</v>
      </c>
      <c r="C544" s="160">
        <v>0</v>
      </c>
      <c r="D544" s="160">
        <v>0</v>
      </c>
      <c r="E544" s="160">
        <v>0</v>
      </c>
      <c r="F544" s="160">
        <v>0</v>
      </c>
      <c r="G544" s="55"/>
      <c r="I544" s="49"/>
      <c r="J544" s="46"/>
      <c r="L544" s="5"/>
    </row>
    <row r="545" spans="2:24" s="21" customFormat="1" x14ac:dyDescent="0.2">
      <c r="C545" s="59">
        <f>SUM(C531:C543)</f>
        <v>269.67213114754099</v>
      </c>
      <c r="D545" s="59">
        <f>SUM(D531:D543)</f>
        <v>262.92134831460675</v>
      </c>
      <c r="E545" s="59">
        <f>SUM(E531:E543)</f>
        <v>271.17794486215541</v>
      </c>
      <c r="F545" s="59">
        <f>SUM(F531:F543)</f>
        <v>0</v>
      </c>
      <c r="G545" s="59">
        <f>SUM(G531:G543)</f>
        <v>252.81837160751564</v>
      </c>
    </row>
    <row r="546" spans="2:24" s="21" customFormat="1" x14ac:dyDescent="0.2">
      <c r="B546" s="4" t="s">
        <v>437</v>
      </c>
      <c r="C546" s="59"/>
      <c r="D546" s="59"/>
      <c r="E546" s="59"/>
      <c r="F546" s="59"/>
    </row>
    <row r="547" spans="2:24" s="21" customFormat="1" x14ac:dyDescent="0.2">
      <c r="B547" s="4" t="s">
        <v>469</v>
      </c>
    </row>
    <row r="548" spans="2:24" s="21" customFormat="1" x14ac:dyDescent="0.2">
      <c r="B548" s="21">
        <v>1</v>
      </c>
      <c r="C548" s="21" t="s">
        <v>438</v>
      </c>
      <c r="J548" s="162" t="s">
        <v>527</v>
      </c>
      <c r="K548" s="162"/>
      <c r="L548" s="162"/>
      <c r="M548" s="162"/>
      <c r="N548" s="162"/>
      <c r="O548" s="162"/>
    </row>
    <row r="549" spans="2:24" s="21" customFormat="1" x14ac:dyDescent="0.2">
      <c r="B549" s="151"/>
      <c r="C549" s="62" t="s">
        <v>160</v>
      </c>
      <c r="D549" s="62" t="s">
        <v>156</v>
      </c>
      <c r="E549" s="62" t="s">
        <v>158</v>
      </c>
      <c r="F549" s="62" t="s">
        <v>524</v>
      </c>
      <c r="G549" s="62" t="s">
        <v>65</v>
      </c>
      <c r="J549" s="165"/>
      <c r="K549" s="166" t="s">
        <v>160</v>
      </c>
      <c r="L549" s="166" t="s">
        <v>564</v>
      </c>
      <c r="M549" s="166" t="s">
        <v>565</v>
      </c>
      <c r="N549" s="166" t="s">
        <v>566</v>
      </c>
      <c r="O549" s="166" t="s">
        <v>78</v>
      </c>
    </row>
    <row r="550" spans="2:24" x14ac:dyDescent="0.2">
      <c r="B550" s="151" t="s">
        <v>44</v>
      </c>
      <c r="C550" s="160">
        <v>95.491803278688522</v>
      </c>
      <c r="D550" s="160">
        <v>98.876404494382015</v>
      </c>
      <c r="E550" s="160">
        <v>94.73684210526315</v>
      </c>
      <c r="F550" s="160">
        <v>0</v>
      </c>
      <c r="G550" s="55">
        <v>97.077244258872653</v>
      </c>
      <c r="J550" s="165" t="s">
        <v>567</v>
      </c>
      <c r="K550" s="167">
        <v>90.163934426229503</v>
      </c>
      <c r="L550" s="167">
        <v>89.451476793248943</v>
      </c>
      <c r="M550" s="167">
        <v>91.164658634538156</v>
      </c>
      <c r="N550" s="167">
        <v>50</v>
      </c>
      <c r="O550" s="167">
        <v>90.495867768595048</v>
      </c>
      <c r="Q550" s="92"/>
      <c r="R550" s="59"/>
      <c r="S550" s="21"/>
      <c r="T550" s="92"/>
      <c r="U550" s="21"/>
      <c r="W550" s="21"/>
    </row>
    <row r="551" spans="2:24" x14ac:dyDescent="0.2">
      <c r="B551" s="151" t="s">
        <v>45</v>
      </c>
      <c r="C551" s="160">
        <v>1.4344262295081966</v>
      </c>
      <c r="D551" s="160">
        <v>0</v>
      </c>
      <c r="E551" s="160">
        <v>1.7543859649122806</v>
      </c>
      <c r="F551" s="160">
        <v>0</v>
      </c>
      <c r="G551" s="55">
        <v>1.2526096033402923</v>
      </c>
      <c r="J551" s="165" t="s">
        <v>568</v>
      </c>
      <c r="K551" s="167">
        <v>2.8688524590163933</v>
      </c>
      <c r="L551" s="167">
        <v>3.79746835443038</v>
      </c>
      <c r="M551" s="167">
        <v>2.0080321285140563</v>
      </c>
      <c r="N551" s="167">
        <v>0</v>
      </c>
      <c r="O551" s="167">
        <v>2.0661157024793386</v>
      </c>
      <c r="Q551" s="59"/>
      <c r="R551" s="59"/>
      <c r="S551" s="21"/>
      <c r="T551" s="59"/>
      <c r="U551" s="21"/>
      <c r="W551" s="21"/>
    </row>
    <row r="552" spans="2:24" x14ac:dyDescent="0.2">
      <c r="B552" s="151" t="s">
        <v>317</v>
      </c>
      <c r="C552" s="160">
        <v>1.639344262295082</v>
      </c>
      <c r="D552" s="160">
        <v>0</v>
      </c>
      <c r="E552" s="160">
        <v>2.0050125313283207</v>
      </c>
      <c r="F552" s="160">
        <v>0</v>
      </c>
      <c r="G552" s="55">
        <v>0.83507306889352817</v>
      </c>
      <c r="J552" s="165" t="s">
        <v>569</v>
      </c>
      <c r="K552" s="167">
        <v>5.5327868852459012</v>
      </c>
      <c r="L552" s="167">
        <v>5.9071729957805905</v>
      </c>
      <c r="M552" s="167">
        <v>4.8192771084337354</v>
      </c>
      <c r="N552" s="167">
        <v>50</v>
      </c>
      <c r="O552" s="167">
        <v>5.785123966942149</v>
      </c>
      <c r="Q552" s="59"/>
      <c r="R552" s="59"/>
      <c r="S552" s="21"/>
      <c r="T552" s="59"/>
      <c r="U552" s="21"/>
      <c r="V552" s="5"/>
      <c r="W552" s="59"/>
      <c r="X552" s="5"/>
    </row>
    <row r="553" spans="2:24" x14ac:dyDescent="0.2">
      <c r="B553" s="151" t="s">
        <v>316</v>
      </c>
      <c r="C553" s="160">
        <v>0.81967213114754101</v>
      </c>
      <c r="D553" s="160">
        <v>0</v>
      </c>
      <c r="E553" s="160">
        <v>1.0025062656641603</v>
      </c>
      <c r="F553" s="160">
        <v>0</v>
      </c>
      <c r="G553" s="55">
        <v>0.41753653444676408</v>
      </c>
      <c r="J553" s="165" t="s">
        <v>52</v>
      </c>
      <c r="K553" s="167">
        <v>1.2295081967213115</v>
      </c>
      <c r="L553" s="167">
        <v>0.8438818565400843</v>
      </c>
      <c r="M553" s="167">
        <v>1.6064257028112447</v>
      </c>
      <c r="N553" s="167">
        <v>0</v>
      </c>
      <c r="O553" s="167">
        <v>1.6528925619834711</v>
      </c>
      <c r="Q553" s="59"/>
      <c r="R553" s="59"/>
      <c r="S553" s="21"/>
      <c r="T553" s="59"/>
      <c r="U553" s="21"/>
      <c r="W553" s="21"/>
    </row>
    <row r="554" spans="2:24" x14ac:dyDescent="0.2">
      <c r="B554" s="151" t="s">
        <v>162</v>
      </c>
      <c r="C554" s="160">
        <v>0.4098360655737705</v>
      </c>
      <c r="D554" s="160">
        <v>1.1235955056179776</v>
      </c>
      <c r="E554" s="160">
        <v>0.25062656641604009</v>
      </c>
      <c r="F554" s="160">
        <v>0</v>
      </c>
      <c r="G554" s="55">
        <v>0.41753653444676408</v>
      </c>
      <c r="J554" s="165" t="s">
        <v>81</v>
      </c>
      <c r="K554" s="167">
        <v>0.20491803278688525</v>
      </c>
      <c r="L554" s="167">
        <v>0</v>
      </c>
      <c r="M554" s="167">
        <v>0.40160642570281119</v>
      </c>
      <c r="N554" s="167">
        <v>0</v>
      </c>
      <c r="O554" s="167">
        <v>0</v>
      </c>
      <c r="Q554" s="59"/>
      <c r="R554" s="59"/>
      <c r="S554" s="21"/>
      <c r="T554" s="59"/>
      <c r="U554" s="21"/>
      <c r="W554" s="21"/>
    </row>
    <row r="555" spans="2:24" x14ac:dyDescent="0.2">
      <c r="B555" s="62" t="s">
        <v>1188</v>
      </c>
      <c r="C555" s="160">
        <v>0.20491803278688525</v>
      </c>
      <c r="D555" s="160">
        <v>0</v>
      </c>
      <c r="E555" s="160">
        <v>0.25062656641604009</v>
      </c>
      <c r="F555" s="160">
        <v>0</v>
      </c>
      <c r="G555" s="55"/>
      <c r="J555" s="166" t="s">
        <v>1188</v>
      </c>
      <c r="K555" s="167">
        <v>0</v>
      </c>
      <c r="L555" s="167">
        <v>0</v>
      </c>
      <c r="M555" s="167">
        <v>0</v>
      </c>
      <c r="N555" s="167">
        <v>0</v>
      </c>
      <c r="O555" s="167"/>
      <c r="Q555" s="59"/>
      <c r="R555" s="59"/>
      <c r="S555" s="21"/>
      <c r="T555" s="59"/>
      <c r="U555" s="21"/>
      <c r="W555" s="21"/>
    </row>
    <row r="556" spans="2:24" s="21" customFormat="1" x14ac:dyDescent="0.2">
      <c r="B556" s="21">
        <v>2</v>
      </c>
      <c r="C556" s="21" t="s">
        <v>439</v>
      </c>
      <c r="J556" s="162">
        <v>2</v>
      </c>
      <c r="K556" s="162" t="s">
        <v>570</v>
      </c>
      <c r="L556" s="162"/>
      <c r="M556" s="162"/>
      <c r="N556" s="162"/>
      <c r="O556" s="162"/>
    </row>
    <row r="557" spans="2:24" s="21" customFormat="1" x14ac:dyDescent="0.2">
      <c r="B557" s="151"/>
      <c r="C557" s="62" t="s">
        <v>160</v>
      </c>
      <c r="D557" s="62" t="s">
        <v>156</v>
      </c>
      <c r="E557" s="62" t="s">
        <v>158</v>
      </c>
      <c r="F557" s="62" t="s">
        <v>524</v>
      </c>
      <c r="G557" s="62" t="s">
        <v>65</v>
      </c>
      <c r="J557" s="165"/>
      <c r="K557" s="166" t="s">
        <v>160</v>
      </c>
      <c r="L557" s="166" t="s">
        <v>564</v>
      </c>
      <c r="M557" s="166" t="s">
        <v>565</v>
      </c>
      <c r="N557" s="166" t="s">
        <v>566</v>
      </c>
      <c r="O557" s="166" t="s">
        <v>78</v>
      </c>
    </row>
    <row r="558" spans="2:24" x14ac:dyDescent="0.2">
      <c r="B558" s="151" t="s">
        <v>44</v>
      </c>
      <c r="C558" s="160">
        <v>58.811475409836063</v>
      </c>
      <c r="D558" s="160">
        <v>61.797752808988761</v>
      </c>
      <c r="E558" s="160">
        <v>58.145363408521298</v>
      </c>
      <c r="F558" s="160">
        <v>0</v>
      </c>
      <c r="G558" s="55">
        <v>64.509394572025059</v>
      </c>
      <c r="J558" s="165" t="s">
        <v>567</v>
      </c>
      <c r="K558" s="167">
        <v>47.33606557377049</v>
      </c>
      <c r="L558" s="167">
        <v>51.054852320675103</v>
      </c>
      <c r="M558" s="167">
        <v>44.176706827309239</v>
      </c>
      <c r="N558" s="167">
        <v>0</v>
      </c>
      <c r="O558" s="167">
        <v>58.884297520661157</v>
      </c>
      <c r="Q558" s="92"/>
      <c r="R558" s="92"/>
      <c r="S558" s="21"/>
      <c r="T558" s="92"/>
      <c r="U558" s="21"/>
      <c r="W558" s="21"/>
    </row>
    <row r="559" spans="2:24" x14ac:dyDescent="0.2">
      <c r="B559" s="151" t="s">
        <v>45</v>
      </c>
      <c r="C559" s="160">
        <v>7.3770491803278686</v>
      </c>
      <c r="D559" s="160">
        <v>10.112359550561797</v>
      </c>
      <c r="E559" s="160">
        <v>6.7669172932330826</v>
      </c>
      <c r="F559" s="160">
        <v>0</v>
      </c>
      <c r="G559" s="55">
        <v>5.2192066805845512</v>
      </c>
      <c r="J559" s="165" t="s">
        <v>568</v>
      </c>
      <c r="K559" s="167">
        <v>9.0163934426229506</v>
      </c>
      <c r="L559" s="167">
        <v>11.39240506329114</v>
      </c>
      <c r="M559" s="167">
        <v>6.425702811244979</v>
      </c>
      <c r="N559" s="167">
        <v>50</v>
      </c>
      <c r="O559" s="167">
        <v>7.6446280991735538</v>
      </c>
      <c r="Q559" s="59"/>
      <c r="R559" s="59"/>
      <c r="S559" s="21"/>
      <c r="T559" s="59"/>
      <c r="U559" s="21"/>
      <c r="W559" s="21"/>
    </row>
    <row r="560" spans="2:24" x14ac:dyDescent="0.2">
      <c r="B560" s="151" t="s">
        <v>317</v>
      </c>
      <c r="C560" s="160">
        <v>14.139344262295081</v>
      </c>
      <c r="D560" s="160">
        <v>10.112359550561797</v>
      </c>
      <c r="E560" s="160">
        <v>15.037593984962406</v>
      </c>
      <c r="F560" s="160">
        <v>0</v>
      </c>
      <c r="G560" s="55">
        <v>14.405010438413361</v>
      </c>
      <c r="J560" s="165" t="s">
        <v>569</v>
      </c>
      <c r="K560" s="167">
        <v>18.442622950819672</v>
      </c>
      <c r="L560" s="167">
        <v>13.080168776371309</v>
      </c>
      <c r="M560" s="167">
        <v>23.694779116465863</v>
      </c>
      <c r="N560" s="167">
        <v>0</v>
      </c>
      <c r="O560" s="167">
        <v>14.87603305785124</v>
      </c>
      <c r="Q560" s="59"/>
      <c r="R560" s="59"/>
      <c r="S560" s="21"/>
      <c r="T560" s="59"/>
      <c r="U560" s="21"/>
      <c r="V560" s="5"/>
      <c r="W560" s="59"/>
      <c r="X560" s="88"/>
    </row>
    <row r="561" spans="2:24" x14ac:dyDescent="0.2">
      <c r="B561" s="151" t="s">
        <v>316</v>
      </c>
      <c r="C561" s="160">
        <v>16.803278688524589</v>
      </c>
      <c r="D561" s="160">
        <v>12.359550561797752</v>
      </c>
      <c r="E561" s="160">
        <v>17.794486215538846</v>
      </c>
      <c r="F561" s="160">
        <v>0</v>
      </c>
      <c r="G561" s="55">
        <v>13.569937369519833</v>
      </c>
      <c r="J561" s="165" t="s">
        <v>52</v>
      </c>
      <c r="K561" s="167">
        <v>24.590163934426229</v>
      </c>
      <c r="L561" s="167">
        <v>24.050632911392405</v>
      </c>
      <c r="M561" s="167">
        <v>24.899598393574294</v>
      </c>
      <c r="N561" s="167">
        <v>50</v>
      </c>
      <c r="O561" s="167">
        <v>18.595041322314049</v>
      </c>
      <c r="Q561" s="59"/>
      <c r="R561" s="92"/>
      <c r="S561" s="21"/>
      <c r="T561" s="59"/>
      <c r="U561" s="21"/>
      <c r="W561" s="21"/>
    </row>
    <row r="562" spans="2:24" x14ac:dyDescent="0.2">
      <c r="B562" s="151" t="s">
        <v>162</v>
      </c>
      <c r="C562" s="160">
        <v>2.6639344262295079</v>
      </c>
      <c r="D562" s="160">
        <v>5.6179775280898872</v>
      </c>
      <c r="E562" s="160">
        <v>2.0050125313283207</v>
      </c>
      <c r="F562" s="160">
        <v>0</v>
      </c>
      <c r="G562" s="55">
        <v>2.2964509394572024</v>
      </c>
      <c r="J562" s="165" t="s">
        <v>81</v>
      </c>
      <c r="K562" s="167">
        <v>0.61475409836065575</v>
      </c>
      <c r="L562" s="167">
        <v>0.42194092827004215</v>
      </c>
      <c r="M562" s="167">
        <v>0.80321285140562237</v>
      </c>
      <c r="N562" s="167">
        <v>0</v>
      </c>
      <c r="O562" s="167">
        <v>0</v>
      </c>
      <c r="Q562" s="59"/>
      <c r="R562" s="59"/>
      <c r="S562" s="21"/>
      <c r="T562" s="59"/>
      <c r="U562" s="21"/>
      <c r="W562" s="21"/>
    </row>
    <row r="563" spans="2:24" x14ac:dyDescent="0.2">
      <c r="B563" s="62" t="s">
        <v>1188</v>
      </c>
      <c r="C563" s="160">
        <v>0.20491803278688525</v>
      </c>
      <c r="D563" s="160">
        <v>0</v>
      </c>
      <c r="E563" s="160">
        <v>0.25062656641604009</v>
      </c>
      <c r="F563" s="160">
        <v>0</v>
      </c>
      <c r="G563" s="55"/>
      <c r="J563" s="166" t="s">
        <v>1188</v>
      </c>
      <c r="K563" s="167">
        <v>0</v>
      </c>
      <c r="L563" s="167">
        <v>0</v>
      </c>
      <c r="M563" s="167">
        <v>0</v>
      </c>
      <c r="N563" s="167">
        <v>0</v>
      </c>
      <c r="O563" s="167"/>
      <c r="Q563" s="59"/>
      <c r="R563" s="59"/>
      <c r="S563" s="21"/>
      <c r="T563" s="59"/>
      <c r="U563" s="21"/>
      <c r="W563" s="21"/>
    </row>
    <row r="564" spans="2:24" s="21" customFormat="1" x14ac:dyDescent="0.2">
      <c r="B564" s="21">
        <v>3</v>
      </c>
      <c r="C564" s="21" t="s">
        <v>440</v>
      </c>
      <c r="J564" s="162">
        <v>3</v>
      </c>
      <c r="K564" s="162" t="s">
        <v>571</v>
      </c>
      <c r="L564" s="162"/>
      <c r="M564" s="162"/>
      <c r="N564" s="162"/>
      <c r="O564" s="162"/>
    </row>
    <row r="565" spans="2:24" s="21" customFormat="1" x14ac:dyDescent="0.2">
      <c r="B565" s="151"/>
      <c r="C565" s="62" t="s">
        <v>160</v>
      </c>
      <c r="D565" s="62" t="s">
        <v>156</v>
      </c>
      <c r="E565" s="62" t="s">
        <v>158</v>
      </c>
      <c r="F565" s="62" t="s">
        <v>524</v>
      </c>
      <c r="G565" s="62" t="s">
        <v>65</v>
      </c>
      <c r="J565" s="165"/>
      <c r="K565" s="166" t="s">
        <v>160</v>
      </c>
      <c r="L565" s="166" t="s">
        <v>564</v>
      </c>
      <c r="M565" s="166" t="s">
        <v>565</v>
      </c>
      <c r="N565" s="166" t="s">
        <v>566</v>
      </c>
      <c r="O565" s="166" t="s">
        <v>78</v>
      </c>
    </row>
    <row r="566" spans="2:24" x14ac:dyDescent="0.2">
      <c r="B566" s="151" t="s">
        <v>44</v>
      </c>
      <c r="C566" s="160">
        <v>61.065573770491795</v>
      </c>
      <c r="D566" s="160">
        <v>58.426966292134829</v>
      </c>
      <c r="E566" s="160">
        <v>61.65413533834586</v>
      </c>
      <c r="F566" s="160">
        <v>0</v>
      </c>
      <c r="G566" s="55">
        <v>62.839248434237994</v>
      </c>
      <c r="J566" s="165" t="s">
        <v>567</v>
      </c>
      <c r="K566" s="167">
        <v>47.745901639344261</v>
      </c>
      <c r="L566" s="167">
        <v>51.054852320675103</v>
      </c>
      <c r="M566" s="167">
        <v>44.578313253012048</v>
      </c>
      <c r="N566" s="167">
        <v>50</v>
      </c>
      <c r="O566" s="167">
        <v>44.008264462809919</v>
      </c>
      <c r="Q566" s="92"/>
      <c r="R566" s="92"/>
      <c r="S566" s="21"/>
      <c r="T566" s="92"/>
      <c r="U566" s="21"/>
      <c r="W566" s="21"/>
    </row>
    <row r="567" spans="2:24" x14ac:dyDescent="0.2">
      <c r="B567" s="151" t="s">
        <v>45</v>
      </c>
      <c r="C567" s="160">
        <v>6.9672131147540979</v>
      </c>
      <c r="D567" s="160">
        <v>8.9887640449438209</v>
      </c>
      <c r="E567" s="160">
        <v>6.5162907268170418</v>
      </c>
      <c r="F567" s="160">
        <v>0</v>
      </c>
      <c r="G567" s="55">
        <v>6.2630480167014611</v>
      </c>
      <c r="J567" s="165" t="s">
        <v>568</v>
      </c>
      <c r="K567" s="167">
        <v>11.475409836065573</v>
      </c>
      <c r="L567" s="167">
        <v>12.236286919831224</v>
      </c>
      <c r="M567" s="167">
        <v>10.843373493975903</v>
      </c>
      <c r="N567" s="167">
        <v>0</v>
      </c>
      <c r="O567" s="167">
        <v>13.636363636363637</v>
      </c>
      <c r="Q567" s="59"/>
      <c r="R567" s="59"/>
      <c r="S567" s="21"/>
      <c r="T567" s="59"/>
      <c r="U567" s="21"/>
      <c r="W567" s="21"/>
    </row>
    <row r="568" spans="2:24" x14ac:dyDescent="0.2">
      <c r="B568" s="151" t="s">
        <v>317</v>
      </c>
      <c r="C568" s="160">
        <v>23.360655737704921</v>
      </c>
      <c r="D568" s="160">
        <v>25.842696629213485</v>
      </c>
      <c r="E568" s="160">
        <v>22.807017543859647</v>
      </c>
      <c r="F568" s="160">
        <v>0</v>
      </c>
      <c r="G568" s="55">
        <v>24.217118997912316</v>
      </c>
      <c r="J568" s="165" t="s">
        <v>569</v>
      </c>
      <c r="K568" s="167">
        <v>26.639344262295083</v>
      </c>
      <c r="L568" s="167">
        <v>22.362869198312236</v>
      </c>
      <c r="M568" s="167">
        <v>30.923694779116467</v>
      </c>
      <c r="N568" s="167">
        <v>0</v>
      </c>
      <c r="O568" s="167">
        <v>30.371900826446282</v>
      </c>
      <c r="Q568" s="59"/>
      <c r="R568" s="59"/>
      <c r="S568" s="21"/>
      <c r="T568" s="59"/>
      <c r="U568" s="21"/>
      <c r="V568" s="5"/>
      <c r="W568" s="59"/>
      <c r="X568" s="5"/>
    </row>
    <row r="569" spans="2:24" x14ac:dyDescent="0.2">
      <c r="B569" s="151" t="s">
        <v>316</v>
      </c>
      <c r="C569" s="160">
        <v>6.3524590163934427</v>
      </c>
      <c r="D569" s="160">
        <v>2.2471910112359552</v>
      </c>
      <c r="E569" s="160">
        <v>7.2681704260651623</v>
      </c>
      <c r="F569" s="160">
        <v>0</v>
      </c>
      <c r="G569" s="55">
        <v>4.8016701461377869</v>
      </c>
      <c r="J569" s="165" t="s">
        <v>52</v>
      </c>
      <c r="K569" s="167">
        <v>13.524590163934427</v>
      </c>
      <c r="L569" s="167">
        <v>13.924050632911392</v>
      </c>
      <c r="M569" s="167">
        <v>12.851405622489958</v>
      </c>
      <c r="N569" s="167">
        <v>50</v>
      </c>
      <c r="O569" s="167">
        <v>11.983471074380166</v>
      </c>
      <c r="Q569" s="59"/>
      <c r="R569" s="59"/>
      <c r="S569" s="21"/>
      <c r="T569" s="59"/>
      <c r="U569" s="21"/>
      <c r="W569" s="21"/>
    </row>
    <row r="570" spans="2:24" x14ac:dyDescent="0.2">
      <c r="B570" s="151" t="s">
        <v>162</v>
      </c>
      <c r="C570" s="160">
        <v>1.8442622950819672</v>
      </c>
      <c r="D570" s="160">
        <v>4.4943820224719104</v>
      </c>
      <c r="E570" s="160">
        <v>1.2531328320802004</v>
      </c>
      <c r="F570" s="160">
        <v>0</v>
      </c>
      <c r="G570" s="55">
        <v>1.8789144050104385</v>
      </c>
      <c r="J570" s="165" t="s">
        <v>81</v>
      </c>
      <c r="K570" s="167">
        <v>0.61475409836065575</v>
      </c>
      <c r="L570" s="167">
        <v>0.42194092827004215</v>
      </c>
      <c r="M570" s="167">
        <v>0.80321285140562237</v>
      </c>
      <c r="N570" s="167">
        <v>0</v>
      </c>
      <c r="O570" s="167">
        <v>0</v>
      </c>
      <c r="Q570" s="59"/>
      <c r="R570" s="59"/>
      <c r="S570" s="21"/>
      <c r="T570" s="59"/>
      <c r="U570" s="21"/>
      <c r="W570" s="21"/>
    </row>
    <row r="571" spans="2:24" x14ac:dyDescent="0.2">
      <c r="B571" s="62" t="s">
        <v>1188</v>
      </c>
      <c r="C571" s="160">
        <v>0.4098360655737705</v>
      </c>
      <c r="D571" s="160">
        <v>0</v>
      </c>
      <c r="E571" s="160">
        <v>0.50125313283208017</v>
      </c>
      <c r="F571" s="160">
        <v>0</v>
      </c>
      <c r="G571" s="55"/>
      <c r="J571" s="166" t="s">
        <v>1188</v>
      </c>
      <c r="K571" s="167">
        <v>0</v>
      </c>
      <c r="L571" s="167">
        <v>0</v>
      </c>
      <c r="M571" s="167">
        <v>0</v>
      </c>
      <c r="N571" s="167">
        <v>0</v>
      </c>
      <c r="O571" s="167"/>
      <c r="Q571" s="59"/>
      <c r="R571" s="59"/>
      <c r="S571" s="21"/>
      <c r="T571" s="59"/>
      <c r="U571" s="21"/>
      <c r="W571" s="21"/>
    </row>
    <row r="572" spans="2:24" s="21" customFormat="1" x14ac:dyDescent="0.2">
      <c r="B572" s="21">
        <v>4</v>
      </c>
      <c r="C572" s="21" t="s">
        <v>441</v>
      </c>
      <c r="J572" s="162">
        <v>4</v>
      </c>
      <c r="K572" s="162" t="s">
        <v>572</v>
      </c>
      <c r="L572" s="162"/>
      <c r="M572" s="162"/>
      <c r="N572" s="162"/>
      <c r="O572" s="162"/>
    </row>
    <row r="573" spans="2:24" s="21" customFormat="1" x14ac:dyDescent="0.2">
      <c r="B573" s="151"/>
      <c r="C573" s="62" t="s">
        <v>160</v>
      </c>
      <c r="D573" s="62" t="s">
        <v>156</v>
      </c>
      <c r="E573" s="62" t="s">
        <v>158</v>
      </c>
      <c r="F573" s="62" t="s">
        <v>524</v>
      </c>
      <c r="G573" s="62" t="s">
        <v>65</v>
      </c>
      <c r="J573" s="165"/>
      <c r="K573" s="166" t="s">
        <v>160</v>
      </c>
      <c r="L573" s="166" t="s">
        <v>564</v>
      </c>
      <c r="M573" s="166" t="s">
        <v>565</v>
      </c>
      <c r="N573" s="166" t="s">
        <v>566</v>
      </c>
      <c r="O573" s="166" t="s">
        <v>78</v>
      </c>
    </row>
    <row r="574" spans="2:24" x14ac:dyDescent="0.2">
      <c r="B574" s="151" t="s">
        <v>44</v>
      </c>
      <c r="C574" s="160">
        <v>18.442622950819672</v>
      </c>
      <c r="D574" s="160">
        <v>29.213483146067414</v>
      </c>
      <c r="E574" s="160">
        <v>16.040100250626566</v>
      </c>
      <c r="F574" s="160">
        <v>0</v>
      </c>
      <c r="G574" s="55">
        <v>23.799582463465555</v>
      </c>
      <c r="J574" s="165" t="s">
        <v>567</v>
      </c>
      <c r="K574" s="167">
        <v>35.450819672131146</v>
      </c>
      <c r="L574" s="167">
        <v>37.130801687763714</v>
      </c>
      <c r="M574" s="167">
        <v>33.734939759036145</v>
      </c>
      <c r="N574" s="167">
        <v>50</v>
      </c>
      <c r="O574" s="167">
        <v>39.669421487603309</v>
      </c>
      <c r="Q574" s="92"/>
      <c r="R574" s="92"/>
      <c r="S574" s="21"/>
      <c r="T574" s="92"/>
      <c r="U574" s="21"/>
      <c r="W574" s="21"/>
    </row>
    <row r="575" spans="2:24" x14ac:dyDescent="0.2">
      <c r="B575" s="151" t="s">
        <v>45</v>
      </c>
      <c r="C575" s="160">
        <v>36.475409836065573</v>
      </c>
      <c r="D575" s="160">
        <v>33.707865168539328</v>
      </c>
      <c r="E575" s="160">
        <v>37.092731829573935</v>
      </c>
      <c r="F575" s="160">
        <v>0</v>
      </c>
      <c r="G575" s="55">
        <v>32.567849686847602</v>
      </c>
      <c r="J575" s="165" t="s">
        <v>568</v>
      </c>
      <c r="K575" s="167">
        <v>24.590163934426229</v>
      </c>
      <c r="L575" s="167">
        <v>27.426160337552741</v>
      </c>
      <c r="M575" s="167">
        <v>21.686746987951807</v>
      </c>
      <c r="N575" s="167">
        <v>50</v>
      </c>
      <c r="O575" s="167">
        <v>20.66115702479339</v>
      </c>
      <c r="Q575" s="59"/>
      <c r="R575" s="59"/>
      <c r="S575" s="21"/>
      <c r="T575" s="59"/>
      <c r="U575" s="21"/>
      <c r="W575" s="21"/>
    </row>
    <row r="576" spans="2:24" x14ac:dyDescent="0.2">
      <c r="B576" s="151" t="s">
        <v>317</v>
      </c>
      <c r="C576" s="160">
        <v>38.319672131147541</v>
      </c>
      <c r="D576" s="160">
        <v>28.08988764044944</v>
      </c>
      <c r="E576" s="160">
        <v>40.601503759398497</v>
      </c>
      <c r="F576" s="160">
        <v>0</v>
      </c>
      <c r="G576" s="55">
        <v>38.622129436325679</v>
      </c>
      <c r="J576" s="165" t="s">
        <v>569</v>
      </c>
      <c r="K576" s="167">
        <v>34.221311475409841</v>
      </c>
      <c r="L576" s="167">
        <v>29.957805907172997</v>
      </c>
      <c r="M576" s="167">
        <v>38.554216867469883</v>
      </c>
      <c r="N576" s="167">
        <v>0</v>
      </c>
      <c r="O576" s="167">
        <v>35.743801652892564</v>
      </c>
      <c r="Q576" s="59"/>
      <c r="R576" s="59"/>
      <c r="S576" s="21"/>
      <c r="T576" s="59"/>
      <c r="U576" s="21"/>
      <c r="V576" s="88"/>
      <c r="W576" s="92"/>
      <c r="X576" s="88"/>
    </row>
    <row r="577" spans="2:24" x14ac:dyDescent="0.2">
      <c r="B577" s="151" t="s">
        <v>316</v>
      </c>
      <c r="C577" s="160">
        <v>4.7131147540983607</v>
      </c>
      <c r="D577" s="160">
        <v>4.4943820224719104</v>
      </c>
      <c r="E577" s="160">
        <v>4.7619047619047619</v>
      </c>
      <c r="F577" s="160">
        <v>0</v>
      </c>
      <c r="G577" s="55">
        <v>3.5490605427974948</v>
      </c>
      <c r="J577" s="165" t="s">
        <v>52</v>
      </c>
      <c r="K577" s="167">
        <v>4.918032786885246</v>
      </c>
      <c r="L577" s="167">
        <v>4.6413502109704643</v>
      </c>
      <c r="M577" s="167">
        <v>5.2208835341365463</v>
      </c>
      <c r="N577" s="167">
        <v>0</v>
      </c>
      <c r="O577" s="167">
        <v>3.71900826446281</v>
      </c>
      <c r="Q577" s="59"/>
      <c r="R577" s="59"/>
      <c r="S577" s="21"/>
      <c r="T577" s="59"/>
      <c r="U577" s="21"/>
      <c r="W577" s="21"/>
    </row>
    <row r="578" spans="2:24" x14ac:dyDescent="0.2">
      <c r="B578" s="151" t="s">
        <v>162</v>
      </c>
      <c r="C578" s="160">
        <v>2.0491803278688523</v>
      </c>
      <c r="D578" s="160">
        <v>4.4943820224719104</v>
      </c>
      <c r="E578" s="160">
        <v>1.5037593984962405</v>
      </c>
      <c r="F578" s="160">
        <v>0</v>
      </c>
      <c r="G578" s="55">
        <v>1.4613778705636744</v>
      </c>
      <c r="J578" s="165" t="s">
        <v>81</v>
      </c>
      <c r="K578" s="167">
        <v>0.81967213114754101</v>
      </c>
      <c r="L578" s="167">
        <v>0.8438818565400843</v>
      </c>
      <c r="M578" s="167">
        <v>0.80321285140562237</v>
      </c>
      <c r="N578" s="167">
        <v>0</v>
      </c>
      <c r="O578" s="167">
        <v>0.20661157024793389</v>
      </c>
      <c r="Q578" s="59"/>
      <c r="R578" s="59"/>
      <c r="S578" s="21"/>
      <c r="T578" s="59"/>
      <c r="U578" s="21"/>
      <c r="W578" s="21"/>
    </row>
    <row r="579" spans="2:24" x14ac:dyDescent="0.2">
      <c r="B579" s="62" t="s">
        <v>1188</v>
      </c>
      <c r="C579" s="160">
        <v>0</v>
      </c>
      <c r="D579" s="160">
        <v>0</v>
      </c>
      <c r="E579" s="160">
        <v>0</v>
      </c>
      <c r="F579" s="160">
        <v>0</v>
      </c>
      <c r="G579" s="55"/>
      <c r="J579" s="166" t="s">
        <v>1188</v>
      </c>
      <c r="K579" s="167">
        <v>0</v>
      </c>
      <c r="L579" s="167">
        <v>0</v>
      </c>
      <c r="M579" s="167">
        <v>0</v>
      </c>
      <c r="N579" s="167">
        <v>0</v>
      </c>
      <c r="O579" s="167"/>
      <c r="Q579" s="59"/>
      <c r="R579" s="59"/>
      <c r="S579" s="21"/>
      <c r="T579" s="59"/>
      <c r="U579" s="21"/>
      <c r="W579" s="21"/>
    </row>
    <row r="580" spans="2:24" s="21" customFormat="1" x14ac:dyDescent="0.2">
      <c r="B580" s="21">
        <v>5</v>
      </c>
      <c r="C580" s="21" t="s">
        <v>442</v>
      </c>
      <c r="J580" s="162">
        <v>5</v>
      </c>
      <c r="K580" s="162" t="s">
        <v>573</v>
      </c>
      <c r="L580" s="162"/>
      <c r="M580" s="162"/>
      <c r="N580" s="162"/>
      <c r="O580" s="162"/>
    </row>
    <row r="581" spans="2:24" s="21" customFormat="1" x14ac:dyDescent="0.2">
      <c r="B581" s="151"/>
      <c r="C581" s="62" t="s">
        <v>160</v>
      </c>
      <c r="D581" s="62" t="s">
        <v>156</v>
      </c>
      <c r="E581" s="62" t="s">
        <v>158</v>
      </c>
      <c r="F581" s="62" t="s">
        <v>524</v>
      </c>
      <c r="G581" s="62" t="s">
        <v>65</v>
      </c>
      <c r="J581" s="165"/>
      <c r="K581" s="166" t="s">
        <v>160</v>
      </c>
      <c r="L581" s="166" t="s">
        <v>564</v>
      </c>
      <c r="M581" s="166" t="s">
        <v>565</v>
      </c>
      <c r="N581" s="166" t="s">
        <v>566</v>
      </c>
      <c r="O581" s="166" t="s">
        <v>78</v>
      </c>
    </row>
    <row r="582" spans="2:24" x14ac:dyDescent="0.2">
      <c r="B582" s="151" t="s">
        <v>44</v>
      </c>
      <c r="C582" s="160">
        <v>80.327868852459019</v>
      </c>
      <c r="D582" s="160">
        <v>64.044943820224717</v>
      </c>
      <c r="E582" s="160">
        <v>83.959899749373434</v>
      </c>
      <c r="F582" s="160">
        <v>0</v>
      </c>
      <c r="G582" s="55">
        <v>82.254697286012529</v>
      </c>
      <c r="J582" s="165" t="s">
        <v>567</v>
      </c>
      <c r="K582" s="167">
        <v>90.163934426229503</v>
      </c>
      <c r="L582" s="167">
        <v>86.497890295358644</v>
      </c>
      <c r="M582" s="167">
        <v>93.574297188755011</v>
      </c>
      <c r="N582" s="167">
        <v>100</v>
      </c>
      <c r="O582" s="167">
        <v>92.355371900826441</v>
      </c>
      <c r="Q582" s="92"/>
      <c r="R582" s="92"/>
      <c r="S582" s="21"/>
      <c r="T582" s="92"/>
      <c r="U582" s="21"/>
      <c r="W582" s="21"/>
    </row>
    <row r="583" spans="2:24" x14ac:dyDescent="0.2">
      <c r="B583" s="151" t="s">
        <v>45</v>
      </c>
      <c r="C583" s="160">
        <v>7.581967213114754</v>
      </c>
      <c r="D583" s="160">
        <v>12.359550561797752</v>
      </c>
      <c r="E583" s="160">
        <v>6.5162907268170418</v>
      </c>
      <c r="F583" s="160">
        <v>0</v>
      </c>
      <c r="G583" s="55">
        <v>5.4279749478079333</v>
      </c>
      <c r="J583" s="165" t="s">
        <v>568</v>
      </c>
      <c r="K583" s="167">
        <v>4.0983606557377046</v>
      </c>
      <c r="L583" s="167">
        <v>5.9071729957805905</v>
      </c>
      <c r="M583" s="167">
        <v>2.4096385542168677</v>
      </c>
      <c r="N583" s="167">
        <v>0</v>
      </c>
      <c r="O583" s="167">
        <v>2.4793388429752068</v>
      </c>
      <c r="Q583" s="59"/>
      <c r="R583" s="59"/>
      <c r="S583" s="21"/>
      <c r="T583" s="59"/>
      <c r="U583" s="21"/>
      <c r="W583" s="21"/>
    </row>
    <row r="584" spans="2:24" x14ac:dyDescent="0.2">
      <c r="B584" s="151" t="s">
        <v>317</v>
      </c>
      <c r="C584" s="160">
        <v>6.1475409836065573</v>
      </c>
      <c r="D584" s="160">
        <v>13.48314606741573</v>
      </c>
      <c r="E584" s="160">
        <v>4.5112781954887211</v>
      </c>
      <c r="F584" s="160">
        <v>0</v>
      </c>
      <c r="G584" s="55">
        <v>5.2192066805845512</v>
      </c>
      <c r="J584" s="165" t="s">
        <v>569</v>
      </c>
      <c r="K584" s="167">
        <v>2.459016393442623</v>
      </c>
      <c r="L584" s="167">
        <v>3.3755274261603372</v>
      </c>
      <c r="M584" s="167">
        <v>1.6064257028112447</v>
      </c>
      <c r="N584" s="167">
        <v>0</v>
      </c>
      <c r="O584" s="167">
        <v>1.2396694214876034</v>
      </c>
      <c r="Q584" s="59"/>
      <c r="R584" s="59"/>
      <c r="S584" s="21"/>
      <c r="T584" s="59"/>
      <c r="U584" s="21"/>
      <c r="V584" s="5"/>
      <c r="W584" s="59"/>
      <c r="X584" s="5"/>
    </row>
    <row r="585" spans="2:24" x14ac:dyDescent="0.2">
      <c r="B585" s="151" t="s">
        <v>316</v>
      </c>
      <c r="C585" s="160">
        <v>4.7131147540983607</v>
      </c>
      <c r="D585" s="160">
        <v>7.8651685393258424</v>
      </c>
      <c r="E585" s="160">
        <v>4.0100250626566414</v>
      </c>
      <c r="F585" s="160">
        <v>0</v>
      </c>
      <c r="G585" s="55">
        <v>5.8455114822546976</v>
      </c>
      <c r="J585" s="165" t="s">
        <v>52</v>
      </c>
      <c r="K585" s="167">
        <v>2.8688524590163933</v>
      </c>
      <c r="L585" s="167">
        <v>3.79746835443038</v>
      </c>
      <c r="M585" s="167">
        <v>2.0080321285140563</v>
      </c>
      <c r="N585" s="167">
        <v>0</v>
      </c>
      <c r="O585" s="167">
        <v>3.9256198347107438</v>
      </c>
      <c r="Q585" s="59"/>
      <c r="R585" s="59"/>
      <c r="S585" s="21"/>
      <c r="T585" s="59"/>
      <c r="U585" s="21"/>
      <c r="W585" s="21"/>
    </row>
    <row r="586" spans="2:24" x14ac:dyDescent="0.2">
      <c r="B586" s="151" t="s">
        <v>162</v>
      </c>
      <c r="C586" s="160">
        <v>1.0245901639344261</v>
      </c>
      <c r="D586" s="160">
        <v>2.2471910112359552</v>
      </c>
      <c r="E586" s="160">
        <v>0.75187969924812026</v>
      </c>
      <c r="F586" s="160">
        <v>0</v>
      </c>
      <c r="G586" s="55">
        <v>1.2526096033402923</v>
      </c>
      <c r="J586" s="165" t="s">
        <v>81</v>
      </c>
      <c r="K586" s="167">
        <v>0.4098360655737705</v>
      </c>
      <c r="L586" s="167">
        <v>0.42194092827004215</v>
      </c>
      <c r="M586" s="167">
        <v>0.40160642570281119</v>
      </c>
      <c r="N586" s="167">
        <v>0</v>
      </c>
      <c r="O586" s="167">
        <v>0</v>
      </c>
      <c r="Q586" s="59"/>
      <c r="R586" s="59"/>
      <c r="S586" s="21"/>
      <c r="T586" s="59"/>
      <c r="U586" s="21"/>
      <c r="W586" s="21"/>
    </row>
    <row r="587" spans="2:24" x14ac:dyDescent="0.2">
      <c r="B587" s="62" t="s">
        <v>1188</v>
      </c>
      <c r="C587" s="160">
        <v>0.20491803278688525</v>
      </c>
      <c r="D587" s="160">
        <v>0</v>
      </c>
      <c r="E587" s="160">
        <v>0.25062656641604009</v>
      </c>
      <c r="F587" s="160">
        <v>0</v>
      </c>
      <c r="G587" s="55"/>
      <c r="J587" s="166" t="s">
        <v>1188</v>
      </c>
      <c r="K587" s="167">
        <v>0</v>
      </c>
      <c r="L587" s="167">
        <v>0</v>
      </c>
      <c r="M587" s="167">
        <v>0</v>
      </c>
      <c r="N587" s="167">
        <v>0</v>
      </c>
      <c r="O587" s="167"/>
      <c r="Q587" s="59"/>
      <c r="R587" s="59"/>
      <c r="S587" s="21"/>
      <c r="T587" s="59"/>
      <c r="U587" s="21"/>
      <c r="W587" s="21"/>
    </row>
    <row r="588" spans="2:24" s="21" customFormat="1" x14ac:dyDescent="0.2">
      <c r="B588" s="21">
        <v>6</v>
      </c>
      <c r="C588" s="21" t="s">
        <v>443</v>
      </c>
      <c r="J588" s="162">
        <v>6</v>
      </c>
      <c r="K588" s="162" t="s">
        <v>574</v>
      </c>
      <c r="L588" s="162"/>
      <c r="M588" s="162"/>
      <c r="N588" s="162"/>
      <c r="O588" s="162"/>
    </row>
    <row r="589" spans="2:24" s="21" customFormat="1" x14ac:dyDescent="0.2">
      <c r="B589" s="151"/>
      <c r="C589" s="62" t="s">
        <v>160</v>
      </c>
      <c r="D589" s="62" t="s">
        <v>156</v>
      </c>
      <c r="E589" s="62" t="s">
        <v>158</v>
      </c>
      <c r="F589" s="62" t="s">
        <v>524</v>
      </c>
      <c r="G589" s="62" t="s">
        <v>65</v>
      </c>
      <c r="J589" s="165"/>
      <c r="K589" s="166" t="s">
        <v>160</v>
      </c>
      <c r="L589" s="166" t="s">
        <v>564</v>
      </c>
      <c r="M589" s="166" t="s">
        <v>565</v>
      </c>
      <c r="N589" s="166" t="s">
        <v>566</v>
      </c>
      <c r="O589" s="166" t="s">
        <v>78</v>
      </c>
    </row>
    <row r="590" spans="2:24" x14ac:dyDescent="0.2">
      <c r="B590" s="151" t="s">
        <v>44</v>
      </c>
      <c r="C590" s="160">
        <v>39.549180327868854</v>
      </c>
      <c r="D590" s="160">
        <v>48.314606741573037</v>
      </c>
      <c r="E590" s="160">
        <v>37.593984962406012</v>
      </c>
      <c r="F590" s="160">
        <v>0</v>
      </c>
      <c r="G590" s="55">
        <v>40.709812108559497</v>
      </c>
      <c r="J590" s="165" t="s">
        <v>567</v>
      </c>
      <c r="K590" s="167">
        <v>46.516393442622949</v>
      </c>
      <c r="L590" s="167">
        <v>49.367088607594937</v>
      </c>
      <c r="M590" s="167">
        <v>44.176706827309239</v>
      </c>
      <c r="N590" s="167">
        <v>0</v>
      </c>
      <c r="O590" s="167">
        <v>40.702479338842977</v>
      </c>
      <c r="Q590" s="92"/>
      <c r="R590" s="92"/>
      <c r="S590" s="21"/>
      <c r="T590" s="92"/>
      <c r="U590" s="21"/>
      <c r="W590" s="21"/>
    </row>
    <row r="591" spans="2:24" x14ac:dyDescent="0.2">
      <c r="B591" s="151" t="s">
        <v>45</v>
      </c>
      <c r="C591" s="160">
        <v>6.7622950819672134</v>
      </c>
      <c r="D591" s="160">
        <v>3.3707865168539324</v>
      </c>
      <c r="E591" s="160">
        <v>7.518796992481203</v>
      </c>
      <c r="F591" s="160">
        <v>0</v>
      </c>
      <c r="G591" s="55">
        <v>8.7682672233820451</v>
      </c>
      <c r="J591" s="165" t="s">
        <v>568</v>
      </c>
      <c r="K591" s="167">
        <v>13.729508196721312</v>
      </c>
      <c r="L591" s="167">
        <v>16.877637130801688</v>
      </c>
      <c r="M591" s="167">
        <v>10.843373493975903</v>
      </c>
      <c r="N591" s="167">
        <v>0</v>
      </c>
      <c r="O591" s="167">
        <v>15.289256198347108</v>
      </c>
      <c r="Q591" s="59"/>
      <c r="R591" s="59"/>
      <c r="S591" s="21"/>
      <c r="T591" s="92"/>
      <c r="U591" s="21"/>
      <c r="W591" s="21"/>
    </row>
    <row r="592" spans="2:24" x14ac:dyDescent="0.2">
      <c r="B592" s="151" t="s">
        <v>317</v>
      </c>
      <c r="C592" s="160">
        <v>15.573770491803279</v>
      </c>
      <c r="D592" s="160">
        <v>23.595505617977526</v>
      </c>
      <c r="E592" s="160">
        <v>13.784461152882205</v>
      </c>
      <c r="F592" s="160">
        <v>0</v>
      </c>
      <c r="G592" s="55">
        <v>16.283924843423801</v>
      </c>
      <c r="J592" s="165" t="s">
        <v>569</v>
      </c>
      <c r="K592" s="167">
        <v>11.065573770491802</v>
      </c>
      <c r="L592" s="167">
        <v>9.2827004219409286</v>
      </c>
      <c r="M592" s="167">
        <v>12.851405622489958</v>
      </c>
      <c r="N592" s="167">
        <v>0</v>
      </c>
      <c r="O592" s="167">
        <v>12.396694214876034</v>
      </c>
      <c r="Q592" s="59"/>
      <c r="R592" s="59"/>
      <c r="S592" s="21"/>
      <c r="T592" s="59"/>
      <c r="U592" s="21"/>
      <c r="V592" s="5"/>
      <c r="W592" s="59"/>
      <c r="X592" s="5"/>
    </row>
    <row r="593" spans="2:24" x14ac:dyDescent="0.2">
      <c r="B593" s="151" t="s">
        <v>316</v>
      </c>
      <c r="C593" s="160">
        <v>35.245901639344261</v>
      </c>
      <c r="D593" s="160">
        <v>21.348314606741571</v>
      </c>
      <c r="E593" s="160">
        <v>38.345864661654133</v>
      </c>
      <c r="F593" s="160">
        <v>0</v>
      </c>
      <c r="G593" s="55">
        <v>32.359081419624218</v>
      </c>
      <c r="J593" s="165" t="s">
        <v>52</v>
      </c>
      <c r="K593" s="167">
        <v>27.66393442622951</v>
      </c>
      <c r="L593" s="167">
        <v>23.628691983122362</v>
      </c>
      <c r="M593" s="167">
        <v>30.923694779116467</v>
      </c>
      <c r="N593" s="167">
        <v>100</v>
      </c>
      <c r="O593" s="167">
        <v>31.404958677685951</v>
      </c>
      <c r="Q593" s="59"/>
      <c r="R593" s="59"/>
      <c r="S593" s="21"/>
      <c r="T593" s="59"/>
      <c r="U593" s="21"/>
      <c r="W593" s="21"/>
    </row>
    <row r="594" spans="2:24" x14ac:dyDescent="0.2">
      <c r="B594" s="151" t="s">
        <v>162</v>
      </c>
      <c r="C594" s="160">
        <v>2.8688524590163933</v>
      </c>
      <c r="D594" s="160">
        <v>3.3707865168539324</v>
      </c>
      <c r="E594" s="160">
        <v>2.7568922305764412</v>
      </c>
      <c r="F594" s="160">
        <v>0</v>
      </c>
      <c r="G594" s="55">
        <v>1.8789144050104385</v>
      </c>
      <c r="J594" s="165" t="s">
        <v>81</v>
      </c>
      <c r="K594" s="167">
        <v>0.81967213114754101</v>
      </c>
      <c r="L594" s="167">
        <v>0.8438818565400843</v>
      </c>
      <c r="M594" s="167">
        <v>0.80321285140562237</v>
      </c>
      <c r="N594" s="167">
        <v>0</v>
      </c>
      <c r="O594" s="167">
        <v>0.20661157024793389</v>
      </c>
      <c r="Q594" s="59"/>
      <c r="R594" s="59"/>
      <c r="S594" s="21"/>
      <c r="T594" s="59"/>
      <c r="U594" s="21"/>
      <c r="W594" s="21"/>
    </row>
    <row r="595" spans="2:24" x14ac:dyDescent="0.2">
      <c r="B595" s="62" t="s">
        <v>1188</v>
      </c>
      <c r="C595" s="160">
        <v>0</v>
      </c>
      <c r="D595" s="160">
        <v>0</v>
      </c>
      <c r="E595" s="160">
        <v>0</v>
      </c>
      <c r="F595" s="160">
        <v>0</v>
      </c>
      <c r="G595" s="55"/>
      <c r="J595" s="166" t="s">
        <v>1188</v>
      </c>
      <c r="K595" s="167">
        <v>0.20491803278688525</v>
      </c>
      <c r="L595" s="167">
        <v>0</v>
      </c>
      <c r="M595" s="167">
        <v>0.40160642570281119</v>
      </c>
      <c r="N595" s="167">
        <v>0</v>
      </c>
      <c r="O595" s="167"/>
      <c r="Q595" s="59"/>
      <c r="R595" s="59"/>
      <c r="S595" s="21"/>
      <c r="T595" s="59"/>
      <c r="U595" s="21"/>
      <c r="W595" s="21"/>
    </row>
    <row r="596" spans="2:24" s="21" customFormat="1" x14ac:dyDescent="0.2">
      <c r="B596" s="21">
        <v>7</v>
      </c>
      <c r="C596" s="21" t="s">
        <v>444</v>
      </c>
      <c r="J596" s="162">
        <v>7</v>
      </c>
      <c r="K596" s="162" t="s">
        <v>575</v>
      </c>
      <c r="L596" s="162"/>
      <c r="M596" s="162"/>
      <c r="N596" s="162"/>
      <c r="O596" s="162"/>
    </row>
    <row r="597" spans="2:24" s="21" customFormat="1" x14ac:dyDescent="0.2">
      <c r="B597" s="151"/>
      <c r="C597" s="62" t="s">
        <v>160</v>
      </c>
      <c r="D597" s="62" t="s">
        <v>156</v>
      </c>
      <c r="E597" s="62" t="s">
        <v>158</v>
      </c>
      <c r="F597" s="62" t="s">
        <v>524</v>
      </c>
      <c r="G597" s="62" t="s">
        <v>65</v>
      </c>
      <c r="J597" s="165"/>
      <c r="K597" s="166" t="s">
        <v>160</v>
      </c>
      <c r="L597" s="166" t="s">
        <v>564</v>
      </c>
      <c r="M597" s="166" t="s">
        <v>565</v>
      </c>
      <c r="N597" s="166" t="s">
        <v>566</v>
      </c>
      <c r="O597" s="166" t="s">
        <v>78</v>
      </c>
    </row>
    <row r="598" spans="2:24" x14ac:dyDescent="0.2">
      <c r="B598" s="151" t="s">
        <v>44</v>
      </c>
      <c r="C598" s="160">
        <v>32.377049180327873</v>
      </c>
      <c r="D598" s="160">
        <v>50.561797752808992</v>
      </c>
      <c r="E598" s="160">
        <v>28.320802005012531</v>
      </c>
      <c r="F598" s="160">
        <v>0</v>
      </c>
      <c r="G598" s="55">
        <v>33.820459290187891</v>
      </c>
      <c r="J598" s="166" t="s">
        <v>567</v>
      </c>
      <c r="K598" s="167">
        <v>38.319672131147541</v>
      </c>
      <c r="L598" s="167">
        <v>40.928270042194093</v>
      </c>
      <c r="M598" s="167">
        <v>35.742971887550198</v>
      </c>
      <c r="N598" s="167">
        <v>50</v>
      </c>
      <c r="O598" s="167">
        <v>40.702479338842977</v>
      </c>
      <c r="Q598" s="92"/>
      <c r="R598" s="92"/>
      <c r="S598" s="21"/>
      <c r="T598" s="92"/>
      <c r="U598" s="21"/>
      <c r="W598" s="21"/>
    </row>
    <row r="599" spans="2:24" x14ac:dyDescent="0.2">
      <c r="B599" s="151" t="s">
        <v>45</v>
      </c>
      <c r="C599" s="160">
        <v>7.9918032786885256</v>
      </c>
      <c r="D599" s="160">
        <v>4.4943820224719104</v>
      </c>
      <c r="E599" s="160">
        <v>8.7719298245614024</v>
      </c>
      <c r="F599" s="160">
        <v>0</v>
      </c>
      <c r="G599" s="55">
        <v>8.9770354906054273</v>
      </c>
      <c r="J599" s="166" t="s">
        <v>568</v>
      </c>
      <c r="K599" s="167">
        <v>10.450819672131148</v>
      </c>
      <c r="L599" s="167">
        <v>12.236286919831224</v>
      </c>
      <c r="M599" s="167">
        <v>8.8353413654618471</v>
      </c>
      <c r="N599" s="167">
        <v>0</v>
      </c>
      <c r="O599" s="167">
        <v>10.950413223140496</v>
      </c>
      <c r="Q599" s="59"/>
      <c r="R599" s="59"/>
      <c r="S599" s="21"/>
      <c r="T599" s="59"/>
      <c r="U599" s="21"/>
      <c r="W599" s="21"/>
    </row>
    <row r="600" spans="2:24" x14ac:dyDescent="0.2">
      <c r="B600" s="151" t="s">
        <v>317</v>
      </c>
      <c r="C600" s="160">
        <v>15.983606557377051</v>
      </c>
      <c r="D600" s="160">
        <v>19.101123595505616</v>
      </c>
      <c r="E600" s="160">
        <v>15.288220551378446</v>
      </c>
      <c r="F600" s="160">
        <v>0</v>
      </c>
      <c r="G600" s="55">
        <v>17.745302713987474</v>
      </c>
      <c r="J600" s="166" t="s">
        <v>569</v>
      </c>
      <c r="K600" s="167">
        <v>13.524590163934427</v>
      </c>
      <c r="L600" s="167">
        <v>12.658227848101266</v>
      </c>
      <c r="M600" s="167">
        <v>14.457831325301203</v>
      </c>
      <c r="N600" s="167">
        <v>0</v>
      </c>
      <c r="O600" s="167">
        <v>9.7107438016528924</v>
      </c>
      <c r="Q600" s="59"/>
      <c r="R600" s="59"/>
      <c r="S600" s="21"/>
      <c r="T600" s="92"/>
      <c r="U600" s="21"/>
      <c r="V600" s="5"/>
      <c r="W600" s="59"/>
      <c r="X600" s="88"/>
    </row>
    <row r="601" spans="2:24" x14ac:dyDescent="0.2">
      <c r="B601" s="151" t="s">
        <v>316</v>
      </c>
      <c r="C601" s="160">
        <v>41.598360655737707</v>
      </c>
      <c r="D601" s="160">
        <v>22.471910112359549</v>
      </c>
      <c r="E601" s="160">
        <v>45.864661654135332</v>
      </c>
      <c r="F601" s="160">
        <v>0</v>
      </c>
      <c r="G601" s="55">
        <v>37.995824634655534</v>
      </c>
      <c r="J601" s="166" t="s">
        <v>52</v>
      </c>
      <c r="K601" s="167">
        <v>36.885245901639344</v>
      </c>
      <c r="L601" s="167">
        <v>33.755274261603375</v>
      </c>
      <c r="M601" s="167">
        <v>39.75903614457831</v>
      </c>
      <c r="N601" s="167">
        <v>50</v>
      </c>
      <c r="O601" s="167">
        <v>38.429752066115704</v>
      </c>
      <c r="Q601" s="59"/>
      <c r="R601" s="59"/>
      <c r="S601" s="21"/>
      <c r="T601" s="59"/>
      <c r="U601" s="21"/>
      <c r="W601" s="21"/>
    </row>
    <row r="602" spans="2:24" x14ac:dyDescent="0.2">
      <c r="B602" s="151" t="s">
        <v>162</v>
      </c>
      <c r="C602" s="160">
        <v>2.0491803278688523</v>
      </c>
      <c r="D602" s="160">
        <v>3.3707865168539324</v>
      </c>
      <c r="E602" s="160">
        <v>1.7543859649122806</v>
      </c>
      <c r="F602" s="160">
        <v>0</v>
      </c>
      <c r="G602" s="55">
        <v>1.4613778705636744</v>
      </c>
      <c r="J602" s="166" t="s">
        <v>81</v>
      </c>
      <c r="K602" s="167">
        <v>0.81967213114754101</v>
      </c>
      <c r="L602" s="167">
        <v>0.42194092827004215</v>
      </c>
      <c r="M602" s="167">
        <v>1.2048192771084338</v>
      </c>
      <c r="N602" s="167">
        <v>0</v>
      </c>
      <c r="O602" s="167">
        <v>0.20661157024793389</v>
      </c>
      <c r="Q602" s="59"/>
      <c r="R602" s="59"/>
      <c r="S602" s="21"/>
      <c r="T602" s="59"/>
      <c r="U602" s="21"/>
      <c r="W602" s="21"/>
    </row>
    <row r="603" spans="2:24" x14ac:dyDescent="0.2">
      <c r="B603" s="62" t="s">
        <v>1188</v>
      </c>
      <c r="C603" s="160">
        <v>0</v>
      </c>
      <c r="D603" s="160">
        <v>0</v>
      </c>
      <c r="E603" s="160">
        <v>0</v>
      </c>
      <c r="F603" s="160">
        <v>0</v>
      </c>
      <c r="G603" s="55"/>
      <c r="J603" s="166" t="s">
        <v>1188</v>
      </c>
      <c r="K603" s="167">
        <v>0</v>
      </c>
      <c r="L603" s="167">
        <v>0</v>
      </c>
      <c r="M603" s="167">
        <v>0</v>
      </c>
      <c r="N603" s="167">
        <v>0</v>
      </c>
      <c r="O603" s="167"/>
      <c r="Q603" s="59"/>
      <c r="R603" s="59"/>
      <c r="S603" s="21"/>
      <c r="T603" s="59"/>
      <c r="U603" s="21"/>
      <c r="W603" s="21"/>
    </row>
    <row r="604" spans="2:24" s="21" customFormat="1" x14ac:dyDescent="0.2">
      <c r="B604" s="21">
        <v>8</v>
      </c>
      <c r="C604" s="21" t="s">
        <v>577</v>
      </c>
      <c r="J604" s="177">
        <v>8</v>
      </c>
      <c r="K604" s="178" t="s">
        <v>576</v>
      </c>
      <c r="L604" s="178"/>
      <c r="M604" s="178"/>
      <c r="N604" s="178"/>
      <c r="O604" s="178"/>
    </row>
    <row r="605" spans="2:24" s="21" customFormat="1" x14ac:dyDescent="0.2">
      <c r="B605" s="151"/>
      <c r="C605" s="62" t="s">
        <v>160</v>
      </c>
      <c r="D605" s="62" t="s">
        <v>156</v>
      </c>
      <c r="E605" s="62" t="s">
        <v>158</v>
      </c>
      <c r="F605" s="62" t="s">
        <v>524</v>
      </c>
      <c r="G605" s="62" t="s">
        <v>65</v>
      </c>
      <c r="J605" s="165"/>
      <c r="K605" s="166" t="s">
        <v>160</v>
      </c>
      <c r="L605" s="166" t="s">
        <v>564</v>
      </c>
      <c r="M605" s="166" t="s">
        <v>565</v>
      </c>
      <c r="N605" s="166" t="s">
        <v>566</v>
      </c>
      <c r="O605" s="166" t="s">
        <v>78</v>
      </c>
    </row>
    <row r="606" spans="2:24" x14ac:dyDescent="0.2">
      <c r="B606" s="151" t="s">
        <v>44</v>
      </c>
      <c r="C606" s="160">
        <v>64.344262295081961</v>
      </c>
      <c r="D606" s="160">
        <v>70.786516853932582</v>
      </c>
      <c r="E606" s="160">
        <v>62.907268170426065</v>
      </c>
      <c r="F606" s="160">
        <v>0</v>
      </c>
      <c r="G606" s="55">
        <v>69.311064718162839</v>
      </c>
      <c r="J606" s="165" t="s">
        <v>567</v>
      </c>
      <c r="K606" s="167">
        <v>41.188524590163937</v>
      </c>
      <c r="L606" s="167">
        <v>48.101265822784811</v>
      </c>
      <c r="M606" s="167">
        <v>34.53815261044177</v>
      </c>
      <c r="N606" s="167">
        <v>50</v>
      </c>
      <c r="O606" s="167">
        <v>61.363636363636367</v>
      </c>
      <c r="Q606" s="21"/>
      <c r="R606" s="92"/>
      <c r="S606" s="21"/>
      <c r="T606" s="92"/>
      <c r="U606" s="21"/>
      <c r="W606" s="21"/>
    </row>
    <row r="607" spans="2:24" x14ac:dyDescent="0.2">
      <c r="B607" s="151" t="s">
        <v>45</v>
      </c>
      <c r="C607" s="160">
        <v>10.655737704918032</v>
      </c>
      <c r="D607" s="160">
        <v>8.9887640449438209</v>
      </c>
      <c r="E607" s="160">
        <v>11.027568922305765</v>
      </c>
      <c r="F607" s="160">
        <v>0</v>
      </c>
      <c r="G607" s="55">
        <v>8.5594989561586647</v>
      </c>
      <c r="J607" s="165" t="s">
        <v>568</v>
      </c>
      <c r="K607" s="167">
        <v>19.672131147540984</v>
      </c>
      <c r="L607" s="167">
        <v>20.675105485232066</v>
      </c>
      <c r="M607" s="167">
        <v>18.473895582329316</v>
      </c>
      <c r="N607" s="167">
        <v>50</v>
      </c>
      <c r="O607" s="167">
        <v>13.84297520661157</v>
      </c>
      <c r="Q607" s="21"/>
      <c r="R607" s="59"/>
      <c r="S607" s="21"/>
      <c r="T607" s="59"/>
      <c r="U607" s="21"/>
      <c r="W607" s="21"/>
    </row>
    <row r="608" spans="2:24" x14ac:dyDescent="0.2">
      <c r="B608" s="151" t="s">
        <v>317</v>
      </c>
      <c r="C608" s="160">
        <v>20.081967213114755</v>
      </c>
      <c r="D608" s="160">
        <v>16.853932584269664</v>
      </c>
      <c r="E608" s="160">
        <v>20.802005012531328</v>
      </c>
      <c r="F608" s="160">
        <v>0</v>
      </c>
      <c r="G608" s="55">
        <v>18.997912317327767</v>
      </c>
      <c r="J608" s="165" t="s">
        <v>569</v>
      </c>
      <c r="K608" s="167">
        <v>31.967213114754102</v>
      </c>
      <c r="L608" s="167">
        <v>23.628691983122362</v>
      </c>
      <c r="M608" s="167">
        <v>40.160642570281126</v>
      </c>
      <c r="N608" s="167">
        <v>0</v>
      </c>
      <c r="O608" s="167">
        <v>22.727272727272727</v>
      </c>
      <c r="Q608" s="21"/>
      <c r="R608" s="59"/>
      <c r="S608" s="21"/>
      <c r="T608" s="59"/>
      <c r="U608" s="21"/>
      <c r="V608" s="88"/>
      <c r="W608" s="5"/>
      <c r="X608" s="5"/>
    </row>
    <row r="609" spans="2:23" x14ac:dyDescent="0.2">
      <c r="B609" s="151" t="s">
        <v>21</v>
      </c>
      <c r="C609" s="160">
        <v>3.4836065573770489</v>
      </c>
      <c r="D609" s="160">
        <v>2.2471910112359552</v>
      </c>
      <c r="E609" s="160">
        <v>3.7593984962406015</v>
      </c>
      <c r="F609" s="160">
        <v>0</v>
      </c>
      <c r="G609" s="55">
        <v>2.2964509394572024</v>
      </c>
      <c r="J609" s="165" t="s">
        <v>52</v>
      </c>
      <c r="K609" s="167">
        <v>6.557377049180328</v>
      </c>
      <c r="L609" s="167">
        <v>7.1729957805907167</v>
      </c>
      <c r="M609" s="167">
        <v>6.024096385542169</v>
      </c>
      <c r="N609" s="167">
        <v>0</v>
      </c>
      <c r="O609" s="167">
        <v>2.0661157024793386</v>
      </c>
      <c r="Q609" s="21"/>
      <c r="R609" s="59"/>
      <c r="S609" s="21"/>
      <c r="T609" s="59"/>
      <c r="U609" s="21"/>
      <c r="W609" s="21"/>
    </row>
    <row r="610" spans="2:23" x14ac:dyDescent="0.2">
      <c r="B610" s="151" t="s">
        <v>162</v>
      </c>
      <c r="C610" s="160">
        <v>1.4344262295081966</v>
      </c>
      <c r="D610" s="160">
        <v>1.1235955056179776</v>
      </c>
      <c r="E610" s="160">
        <v>1.5037593984962405</v>
      </c>
      <c r="F610" s="160">
        <v>0</v>
      </c>
      <c r="G610" s="55">
        <v>0.83507306889352817</v>
      </c>
      <c r="J610" s="165" t="s">
        <v>81</v>
      </c>
      <c r="K610" s="167">
        <v>0.61475409836065575</v>
      </c>
      <c r="L610" s="167">
        <v>0.42194092827004215</v>
      </c>
      <c r="M610" s="167">
        <v>0.80321285140562237</v>
      </c>
      <c r="N610" s="167">
        <v>0</v>
      </c>
      <c r="O610" s="167">
        <v>0</v>
      </c>
      <c r="Q610" s="21"/>
      <c r="R610" s="59"/>
      <c r="S610" s="21"/>
      <c r="T610" s="59"/>
      <c r="U610" s="21"/>
      <c r="W610" s="21"/>
    </row>
    <row r="611" spans="2:23" x14ac:dyDescent="0.2">
      <c r="B611" s="62" t="s">
        <v>1188</v>
      </c>
      <c r="C611" s="160">
        <v>0</v>
      </c>
      <c r="D611" s="160">
        <v>0</v>
      </c>
      <c r="E611" s="160">
        <v>0</v>
      </c>
      <c r="F611" s="160">
        <v>0</v>
      </c>
      <c r="G611" s="55"/>
      <c r="J611" s="166" t="s">
        <v>1188</v>
      </c>
      <c r="K611" s="167">
        <v>0</v>
      </c>
      <c r="L611" s="167">
        <v>0</v>
      </c>
      <c r="M611" s="167">
        <v>0</v>
      </c>
      <c r="N611" s="167">
        <v>0</v>
      </c>
      <c r="O611" s="167"/>
      <c r="Q611" s="21"/>
      <c r="R611" s="59"/>
      <c r="S611" s="21"/>
      <c r="T611" s="59"/>
      <c r="U611" s="21"/>
      <c r="W611" s="21"/>
    </row>
    <row r="612" spans="2:23" x14ac:dyDescent="0.2">
      <c r="B612" s="4"/>
      <c r="C612" s="4"/>
      <c r="D612" s="4"/>
      <c r="E612" s="4"/>
      <c r="F612" s="4"/>
      <c r="G612" s="4"/>
      <c r="H612" s="4"/>
      <c r="I612" s="4"/>
      <c r="J612" s="4"/>
      <c r="K612" s="4"/>
      <c r="L612" s="4"/>
      <c r="M612" s="4"/>
      <c r="N612" s="4"/>
      <c r="O612" s="4"/>
      <c r="P612" s="4"/>
      <c r="Q612" s="4"/>
      <c r="R612" s="59"/>
      <c r="S612" s="21"/>
      <c r="T612" s="59"/>
      <c r="U612" s="21"/>
      <c r="W612" s="21"/>
    </row>
    <row r="613" spans="2:23" x14ac:dyDescent="0.2">
      <c r="B613" s="21" t="s">
        <v>445</v>
      </c>
      <c r="J613" s="4"/>
      <c r="K613" s="64"/>
      <c r="L613" s="64"/>
      <c r="M613" s="64"/>
      <c r="N613" s="64"/>
      <c r="O613" s="64"/>
      <c r="Q613" s="21"/>
      <c r="R613" s="21"/>
      <c r="S613" s="21"/>
      <c r="T613" s="21"/>
      <c r="U613" s="21"/>
      <c r="W613" s="21"/>
    </row>
    <row r="614" spans="2:23" s="21" customFormat="1" x14ac:dyDescent="0.2">
      <c r="B614" s="4" t="s">
        <v>469</v>
      </c>
      <c r="J614" s="162" t="s">
        <v>527</v>
      </c>
      <c r="K614" s="162"/>
      <c r="L614" s="162"/>
      <c r="M614" s="162"/>
      <c r="N614" s="162"/>
      <c r="O614" s="162"/>
    </row>
    <row r="615" spans="2:23" s="21" customFormat="1" x14ac:dyDescent="0.2">
      <c r="B615" s="21">
        <v>1</v>
      </c>
      <c r="C615" s="21" t="s">
        <v>446</v>
      </c>
      <c r="J615" s="162">
        <v>1</v>
      </c>
      <c r="K615" s="162" t="s">
        <v>446</v>
      </c>
      <c r="L615" s="162"/>
      <c r="M615" s="162"/>
      <c r="N615" s="162"/>
      <c r="O615" s="162"/>
    </row>
    <row r="616" spans="2:23" s="21" customFormat="1" x14ac:dyDescent="0.2">
      <c r="B616" s="151"/>
      <c r="C616" s="62" t="s">
        <v>160</v>
      </c>
      <c r="D616" s="62" t="s">
        <v>156</v>
      </c>
      <c r="E616" s="62" t="s">
        <v>158</v>
      </c>
      <c r="F616" s="62" t="s">
        <v>524</v>
      </c>
      <c r="G616" s="62" t="s">
        <v>65</v>
      </c>
      <c r="J616" s="166"/>
      <c r="K616" s="166" t="s">
        <v>160</v>
      </c>
      <c r="L616" s="181" t="s">
        <v>578</v>
      </c>
      <c r="M616" s="182" t="s">
        <v>579</v>
      </c>
      <c r="N616" s="182" t="s">
        <v>580</v>
      </c>
      <c r="O616" s="166" t="s">
        <v>169</v>
      </c>
    </row>
    <row r="617" spans="2:23" x14ac:dyDescent="0.2">
      <c r="B617" s="151" t="s">
        <v>46</v>
      </c>
      <c r="C617" s="160">
        <v>1.4344262295081966</v>
      </c>
      <c r="D617" s="160">
        <v>2.2471910112359552</v>
      </c>
      <c r="E617" s="160">
        <v>1.2531328320802004</v>
      </c>
      <c r="F617" s="160">
        <v>0</v>
      </c>
      <c r="G617" s="55">
        <v>1.8789144050104385</v>
      </c>
      <c r="J617" s="165" t="s">
        <v>46</v>
      </c>
      <c r="K617" s="167">
        <v>3.6885245901639343</v>
      </c>
      <c r="L617" s="167">
        <v>4.2194092827004219</v>
      </c>
      <c r="M617" s="167">
        <v>3.2128514056224895</v>
      </c>
      <c r="N617" s="167">
        <v>0</v>
      </c>
      <c r="O617" s="167">
        <v>3.0991735537190084</v>
      </c>
      <c r="Q617" s="92"/>
      <c r="R617" s="59"/>
      <c r="S617" s="21"/>
      <c r="T617" s="59"/>
      <c r="U617" s="21"/>
      <c r="W617" s="21"/>
    </row>
    <row r="618" spans="2:23" x14ac:dyDescent="0.2">
      <c r="B618" s="151" t="s">
        <v>47</v>
      </c>
      <c r="C618" s="160">
        <v>96.106557377049185</v>
      </c>
      <c r="D618" s="160">
        <v>94.382022471910105</v>
      </c>
      <c r="E618" s="160">
        <v>96.491228070175438</v>
      </c>
      <c r="F618" s="160">
        <v>0</v>
      </c>
      <c r="G618" s="55">
        <v>93.945720250521916</v>
      </c>
      <c r="J618" s="165" t="s">
        <v>47</v>
      </c>
      <c r="K618" s="167">
        <v>93.647540983606561</v>
      </c>
      <c r="L618" s="167">
        <v>93.670886075949369</v>
      </c>
      <c r="M618" s="167">
        <v>93.574297188755011</v>
      </c>
      <c r="N618" s="167">
        <v>100</v>
      </c>
      <c r="O618" s="167">
        <v>92.148760330578511</v>
      </c>
      <c r="Q618" s="92"/>
      <c r="R618" s="92"/>
      <c r="S618" s="21"/>
      <c r="T618" s="92"/>
      <c r="U618" s="21"/>
      <c r="W618" s="21"/>
    </row>
    <row r="619" spans="2:23" x14ac:dyDescent="0.2">
      <c r="B619" s="151" t="s">
        <v>48</v>
      </c>
      <c r="C619" s="160">
        <v>1.639344262295082</v>
      </c>
      <c r="D619" s="160">
        <v>2.2471910112359552</v>
      </c>
      <c r="E619" s="160">
        <v>1.5037593984962405</v>
      </c>
      <c r="F619" s="160">
        <v>0</v>
      </c>
      <c r="G619" s="55">
        <v>3.5490605427974948</v>
      </c>
      <c r="J619" s="165" t="s">
        <v>21</v>
      </c>
      <c r="K619" s="167">
        <v>2.6639344262295079</v>
      </c>
      <c r="L619" s="167">
        <v>2.109704641350211</v>
      </c>
      <c r="M619" s="167">
        <v>3.2128514056224895</v>
      </c>
      <c r="N619" s="167">
        <v>0</v>
      </c>
      <c r="O619" s="167">
        <v>4.7520661157024797</v>
      </c>
      <c r="Q619" s="59"/>
      <c r="R619" s="59"/>
      <c r="S619" s="21"/>
      <c r="T619" s="59"/>
      <c r="U619" s="21"/>
      <c r="W619" s="21"/>
    </row>
    <row r="620" spans="2:23" x14ac:dyDescent="0.2">
      <c r="B620" s="151" t="s">
        <v>162</v>
      </c>
      <c r="C620" s="160">
        <v>0.61475409836065575</v>
      </c>
      <c r="D620" s="160">
        <v>1.1235955056179776</v>
      </c>
      <c r="E620" s="160">
        <v>0.50125313283208017</v>
      </c>
      <c r="F620" s="160">
        <v>0</v>
      </c>
      <c r="G620" s="55">
        <v>0.62630480167014613</v>
      </c>
      <c r="J620" s="165" t="s">
        <v>162</v>
      </c>
      <c r="K620" s="167">
        <v>0</v>
      </c>
      <c r="L620" s="167">
        <v>0</v>
      </c>
      <c r="M620" s="167">
        <v>0</v>
      </c>
      <c r="N620" s="167">
        <v>0</v>
      </c>
      <c r="O620" s="167">
        <v>0</v>
      </c>
      <c r="Q620" s="59"/>
      <c r="R620" s="59"/>
      <c r="S620" s="21"/>
      <c r="T620" s="59"/>
      <c r="U620" s="21"/>
      <c r="W620" s="21"/>
    </row>
    <row r="621" spans="2:23" x14ac:dyDescent="0.2">
      <c r="B621" s="151" t="s">
        <v>1179</v>
      </c>
      <c r="C621" s="160">
        <v>0.20491803278688525</v>
      </c>
      <c r="D621" s="160">
        <v>0</v>
      </c>
      <c r="E621" s="160">
        <v>0.25062656641604009</v>
      </c>
      <c r="F621" s="160">
        <v>0</v>
      </c>
      <c r="G621" s="55"/>
      <c r="J621" s="232" t="s">
        <v>1180</v>
      </c>
      <c r="K621" s="233">
        <v>0</v>
      </c>
      <c r="L621" s="233">
        <v>0</v>
      </c>
      <c r="M621" s="233">
        <v>0</v>
      </c>
      <c r="N621" s="233">
        <v>0</v>
      </c>
      <c r="O621" s="233"/>
      <c r="Q621" s="59"/>
      <c r="R621" s="59"/>
      <c r="S621" s="21"/>
      <c r="T621" s="59"/>
      <c r="U621" s="21"/>
      <c r="W621" s="21"/>
    </row>
    <row r="622" spans="2:23" s="21" customFormat="1" x14ac:dyDescent="0.2">
      <c r="B622" s="21">
        <v>2</v>
      </c>
      <c r="C622" s="21" t="s">
        <v>447</v>
      </c>
      <c r="J622" s="162">
        <v>2</v>
      </c>
      <c r="K622" s="162" t="s">
        <v>447</v>
      </c>
      <c r="L622" s="162"/>
      <c r="M622" s="162"/>
      <c r="N622" s="162"/>
      <c r="O622" s="162"/>
    </row>
    <row r="623" spans="2:23" s="21" customFormat="1" x14ac:dyDescent="0.2">
      <c r="B623" s="151"/>
      <c r="C623" s="62" t="s">
        <v>160</v>
      </c>
      <c r="D623" s="62" t="s">
        <v>156</v>
      </c>
      <c r="E623" s="62" t="s">
        <v>158</v>
      </c>
      <c r="F623" s="62" t="s">
        <v>524</v>
      </c>
      <c r="G623" s="62" t="s">
        <v>65</v>
      </c>
      <c r="J623" s="166"/>
      <c r="K623" s="166" t="s">
        <v>160</v>
      </c>
      <c r="L623" s="181" t="s">
        <v>578</v>
      </c>
      <c r="M623" s="182" t="s">
        <v>579</v>
      </c>
      <c r="N623" s="182" t="s">
        <v>580</v>
      </c>
      <c r="O623" s="166" t="s">
        <v>169</v>
      </c>
    </row>
    <row r="624" spans="2:23" x14ac:dyDescent="0.2">
      <c r="B624" s="151" t="s">
        <v>49</v>
      </c>
      <c r="C624" s="160">
        <v>0.81967213114754101</v>
      </c>
      <c r="D624" s="160">
        <v>1.1235955056179776</v>
      </c>
      <c r="E624" s="160">
        <v>0.75187969924812026</v>
      </c>
      <c r="F624" s="160">
        <v>0</v>
      </c>
      <c r="G624" s="55">
        <v>0.20876826722338204</v>
      </c>
      <c r="J624" s="165" t="s">
        <v>46</v>
      </c>
      <c r="K624" s="167">
        <v>1.0245901639344261</v>
      </c>
      <c r="L624" s="167">
        <v>0.8438818565400843</v>
      </c>
      <c r="M624" s="167">
        <v>1.2048192771084338</v>
      </c>
      <c r="N624" s="167">
        <v>0</v>
      </c>
      <c r="O624" s="167">
        <v>0.6198347107438017</v>
      </c>
      <c r="Q624" s="92"/>
      <c r="R624" s="59"/>
      <c r="S624" s="21"/>
      <c r="T624" s="59"/>
      <c r="U624" s="21"/>
      <c r="W624" s="21"/>
    </row>
    <row r="625" spans="2:23" x14ac:dyDescent="0.2">
      <c r="B625" s="151" t="s">
        <v>50</v>
      </c>
      <c r="C625" s="160">
        <v>97.745901639344254</v>
      </c>
      <c r="D625" s="160">
        <v>96.629213483146074</v>
      </c>
      <c r="E625" s="160">
        <v>97.994987468671681</v>
      </c>
      <c r="F625" s="160">
        <v>0</v>
      </c>
      <c r="G625" s="55">
        <v>98.121085594989566</v>
      </c>
      <c r="J625" s="165" t="s">
        <v>47</v>
      </c>
      <c r="K625" s="167">
        <v>97.336065573770497</v>
      </c>
      <c r="L625" s="167">
        <v>97.468354430379748</v>
      </c>
      <c r="M625" s="167">
        <v>97.188755020080322</v>
      </c>
      <c r="N625" s="167">
        <v>100</v>
      </c>
      <c r="O625" s="167">
        <v>97.727272727272734</v>
      </c>
      <c r="Q625" s="59"/>
      <c r="R625" s="92"/>
      <c r="S625" s="21"/>
      <c r="T625" s="59"/>
      <c r="U625" s="21"/>
      <c r="W625" s="21"/>
    </row>
    <row r="626" spans="2:23" x14ac:dyDescent="0.2">
      <c r="B626" s="151" t="s">
        <v>51</v>
      </c>
      <c r="C626" s="160">
        <v>0.61475409836065575</v>
      </c>
      <c r="D626" s="160">
        <v>1.1235955056179776</v>
      </c>
      <c r="E626" s="160">
        <v>0.50125313283208017</v>
      </c>
      <c r="F626" s="160">
        <v>0</v>
      </c>
      <c r="G626" s="55">
        <v>1.0438413361169103</v>
      </c>
      <c r="J626" s="165" t="s">
        <v>21</v>
      </c>
      <c r="K626" s="167">
        <v>1.639344262295082</v>
      </c>
      <c r="L626" s="167">
        <v>1.6877637130801686</v>
      </c>
      <c r="M626" s="167">
        <v>1.6064257028112447</v>
      </c>
      <c r="N626" s="167">
        <v>0</v>
      </c>
      <c r="O626" s="167">
        <v>1.6528925619834711</v>
      </c>
      <c r="Q626" s="59"/>
      <c r="R626" s="59"/>
      <c r="S626" s="21"/>
      <c r="T626" s="59"/>
      <c r="U626" s="21"/>
      <c r="W626" s="21"/>
    </row>
    <row r="627" spans="2:23" x14ac:dyDescent="0.2">
      <c r="B627" s="151" t="s">
        <v>162</v>
      </c>
      <c r="C627" s="160">
        <v>0.61475409836065575</v>
      </c>
      <c r="D627" s="160">
        <v>1.1235955056179776</v>
      </c>
      <c r="E627" s="160">
        <v>0.50125313283208017</v>
      </c>
      <c r="F627" s="160">
        <v>0</v>
      </c>
      <c r="G627" s="55">
        <v>0.62630480167014613</v>
      </c>
      <c r="J627" s="165" t="s">
        <v>162</v>
      </c>
      <c r="K627" s="167">
        <v>0</v>
      </c>
      <c r="L627" s="167">
        <v>0</v>
      </c>
      <c r="M627" s="167">
        <v>0</v>
      </c>
      <c r="N627" s="167">
        <v>0</v>
      </c>
      <c r="O627" s="167">
        <v>0</v>
      </c>
      <c r="Q627" s="59"/>
      <c r="R627" s="59"/>
      <c r="S627" s="21"/>
      <c r="T627" s="59"/>
      <c r="U627" s="21"/>
      <c r="W627" s="21"/>
    </row>
    <row r="628" spans="2:23" x14ac:dyDescent="0.2">
      <c r="B628" s="151" t="s">
        <v>1179</v>
      </c>
      <c r="C628" s="160">
        <v>0.20491803278688525</v>
      </c>
      <c r="D628" s="160">
        <v>0</v>
      </c>
      <c r="E628" s="160">
        <v>0.25062656641604009</v>
      </c>
      <c r="F628" s="160">
        <v>0</v>
      </c>
      <c r="G628" s="55"/>
      <c r="J628" s="232" t="s">
        <v>1180</v>
      </c>
      <c r="K628" s="233">
        <v>0</v>
      </c>
      <c r="L628" s="233">
        <v>0</v>
      </c>
      <c r="M628" s="233">
        <v>0</v>
      </c>
      <c r="N628" s="233">
        <v>0</v>
      </c>
      <c r="O628" s="233"/>
      <c r="Q628" s="59"/>
      <c r="R628" s="59"/>
      <c r="S628" s="21"/>
      <c r="T628" s="59"/>
      <c r="U628" s="21"/>
      <c r="W628" s="21"/>
    </row>
    <row r="629" spans="2:23" s="21" customFormat="1" x14ac:dyDescent="0.2">
      <c r="B629" s="21">
        <v>3</v>
      </c>
      <c r="C629" s="21" t="s">
        <v>448</v>
      </c>
      <c r="J629" s="162">
        <v>3</v>
      </c>
      <c r="K629" s="162" t="s">
        <v>448</v>
      </c>
      <c r="L629" s="162"/>
      <c r="M629" s="162"/>
      <c r="N629" s="162"/>
      <c r="O629" s="162"/>
    </row>
    <row r="630" spans="2:23" s="21" customFormat="1" x14ac:dyDescent="0.2">
      <c r="B630" s="151"/>
      <c r="C630" s="62" t="s">
        <v>160</v>
      </c>
      <c r="D630" s="62" t="s">
        <v>156</v>
      </c>
      <c r="E630" s="62" t="s">
        <v>158</v>
      </c>
      <c r="F630" s="62" t="s">
        <v>524</v>
      </c>
      <c r="G630" s="62" t="s">
        <v>65</v>
      </c>
      <c r="J630" s="166"/>
      <c r="K630" s="166" t="s">
        <v>160</v>
      </c>
      <c r="L630" s="181" t="s">
        <v>578</v>
      </c>
      <c r="M630" s="182" t="s">
        <v>579</v>
      </c>
      <c r="N630" s="182" t="s">
        <v>580</v>
      </c>
      <c r="O630" s="166" t="s">
        <v>169</v>
      </c>
    </row>
    <row r="631" spans="2:23" x14ac:dyDescent="0.2">
      <c r="B631" s="151" t="s">
        <v>49</v>
      </c>
      <c r="C631" s="160">
        <v>40.368852459016388</v>
      </c>
      <c r="D631" s="160">
        <v>35.955056179775283</v>
      </c>
      <c r="E631" s="160">
        <v>41.353383458646611</v>
      </c>
      <c r="F631" s="160">
        <v>0</v>
      </c>
      <c r="G631" s="55">
        <v>25.260960334029228</v>
      </c>
      <c r="J631" s="165" t="s">
        <v>46</v>
      </c>
      <c r="K631" s="167">
        <v>61.270491803278695</v>
      </c>
      <c r="L631" s="167">
        <v>53.164556962025308</v>
      </c>
      <c r="M631" s="167">
        <v>69.07630522088354</v>
      </c>
      <c r="N631" s="167">
        <v>50</v>
      </c>
      <c r="O631" s="167">
        <v>45.454545454545453</v>
      </c>
      <c r="Q631" s="92"/>
      <c r="R631" s="92"/>
      <c r="S631" s="21"/>
      <c r="T631" s="59"/>
      <c r="U631" s="21"/>
      <c r="W631" s="21"/>
    </row>
    <row r="632" spans="2:23" x14ac:dyDescent="0.2">
      <c r="B632" s="151" t="s">
        <v>50</v>
      </c>
      <c r="C632" s="160">
        <v>34.83606557377049</v>
      </c>
      <c r="D632" s="160">
        <v>44.943820224719097</v>
      </c>
      <c r="E632" s="160">
        <v>32.581453634085214</v>
      </c>
      <c r="F632" s="160">
        <v>0</v>
      </c>
      <c r="G632" s="55">
        <v>54.070981210855948</v>
      </c>
      <c r="J632" s="165" t="s">
        <v>47</v>
      </c>
      <c r="K632" s="167">
        <v>19.877049180327869</v>
      </c>
      <c r="L632" s="167">
        <v>23.628691983122362</v>
      </c>
      <c r="M632" s="167">
        <v>16.064257028112451</v>
      </c>
      <c r="N632" s="167">
        <v>50</v>
      </c>
      <c r="O632" s="167">
        <v>31.611570247933884</v>
      </c>
      <c r="Q632" s="92"/>
      <c r="R632" s="59"/>
      <c r="S632" s="21"/>
      <c r="T632" s="92"/>
      <c r="U632" s="21"/>
      <c r="W632" s="21"/>
    </row>
    <row r="633" spans="2:23" x14ac:dyDescent="0.2">
      <c r="B633" s="151" t="s">
        <v>51</v>
      </c>
      <c r="C633" s="160">
        <v>23.975409836065573</v>
      </c>
      <c r="D633" s="160">
        <v>17.977528089887642</v>
      </c>
      <c r="E633" s="160">
        <v>25.313283208020049</v>
      </c>
      <c r="F633" s="160">
        <v>0</v>
      </c>
      <c r="G633" s="55">
        <v>19.832985386221296</v>
      </c>
      <c r="J633" s="165" t="s">
        <v>21</v>
      </c>
      <c r="K633" s="167">
        <v>18.852459016393443</v>
      </c>
      <c r="L633" s="167">
        <v>23.206751054852319</v>
      </c>
      <c r="M633" s="167">
        <v>14.859437751004014</v>
      </c>
      <c r="N633" s="167">
        <v>0</v>
      </c>
      <c r="O633" s="167">
        <v>22.93388429752066</v>
      </c>
      <c r="Q633" s="59"/>
      <c r="R633" s="59"/>
      <c r="S633" s="21"/>
      <c r="T633" s="59"/>
      <c r="U633" s="21"/>
      <c r="W633" s="21"/>
    </row>
    <row r="634" spans="2:23" x14ac:dyDescent="0.2">
      <c r="B634" s="151" t="s">
        <v>162</v>
      </c>
      <c r="C634" s="160">
        <v>0.61475409836065575</v>
      </c>
      <c r="D634" s="160">
        <v>1.1235955056179776</v>
      </c>
      <c r="E634" s="160">
        <v>0.50125313283208017</v>
      </c>
      <c r="F634" s="160">
        <v>0</v>
      </c>
      <c r="G634" s="55">
        <v>0.83507306889352817</v>
      </c>
      <c r="J634" s="165" t="s">
        <v>162</v>
      </c>
      <c r="K634" s="167">
        <v>0</v>
      </c>
      <c r="L634" s="167">
        <v>0</v>
      </c>
      <c r="M634" s="167">
        <v>0</v>
      </c>
      <c r="N634" s="167">
        <v>0</v>
      </c>
      <c r="O634" s="167">
        <v>0</v>
      </c>
      <c r="Q634" s="59"/>
      <c r="R634" s="59"/>
      <c r="S634" s="21"/>
      <c r="T634" s="59"/>
      <c r="U634" s="21"/>
      <c r="W634" s="21"/>
    </row>
    <row r="635" spans="2:23" x14ac:dyDescent="0.2">
      <c r="B635" s="151" t="s">
        <v>1179</v>
      </c>
      <c r="C635" s="160">
        <v>0.20491803278688525</v>
      </c>
      <c r="D635" s="160">
        <v>0</v>
      </c>
      <c r="E635" s="160">
        <v>0.25062656641604009</v>
      </c>
      <c r="F635" s="160">
        <v>0</v>
      </c>
      <c r="G635" s="55"/>
      <c r="J635" s="232" t="s">
        <v>1180</v>
      </c>
      <c r="K635" s="233">
        <v>0</v>
      </c>
      <c r="L635" s="233">
        <v>0</v>
      </c>
      <c r="M635" s="233">
        <v>0</v>
      </c>
      <c r="N635" s="233">
        <v>0</v>
      </c>
      <c r="O635" s="233"/>
      <c r="Q635" s="59"/>
      <c r="R635" s="59"/>
      <c r="S635" s="21"/>
      <c r="T635" s="59"/>
      <c r="U635" s="21"/>
      <c r="W635" s="21"/>
    </row>
    <row r="636" spans="2:23" s="21" customFormat="1" x14ac:dyDescent="0.2">
      <c r="B636" s="21">
        <v>4</v>
      </c>
      <c r="C636" s="21" t="s">
        <v>449</v>
      </c>
      <c r="J636" s="162">
        <v>4</v>
      </c>
      <c r="K636" s="162" t="s">
        <v>449</v>
      </c>
      <c r="L636" s="162"/>
      <c r="M636" s="162"/>
      <c r="N636" s="162"/>
      <c r="O636" s="162"/>
    </row>
    <row r="637" spans="2:23" s="21" customFormat="1" x14ac:dyDescent="0.2">
      <c r="B637" s="151"/>
      <c r="C637" s="62" t="s">
        <v>160</v>
      </c>
      <c r="D637" s="62" t="s">
        <v>156</v>
      </c>
      <c r="E637" s="62" t="s">
        <v>158</v>
      </c>
      <c r="F637" s="62" t="s">
        <v>524</v>
      </c>
      <c r="G637" s="62" t="s">
        <v>65</v>
      </c>
      <c r="J637" s="166"/>
      <c r="K637" s="166" t="s">
        <v>160</v>
      </c>
      <c r="L637" s="181" t="s">
        <v>578</v>
      </c>
      <c r="M637" s="182" t="s">
        <v>579</v>
      </c>
      <c r="N637" s="182" t="s">
        <v>580</v>
      </c>
      <c r="O637" s="166" t="s">
        <v>169</v>
      </c>
    </row>
    <row r="638" spans="2:23" x14ac:dyDescent="0.2">
      <c r="B638" s="151" t="s">
        <v>49</v>
      </c>
      <c r="C638" s="160">
        <v>25.614754098360653</v>
      </c>
      <c r="D638" s="160">
        <v>26.966292134831459</v>
      </c>
      <c r="E638" s="160">
        <v>25.313283208020049</v>
      </c>
      <c r="F638" s="160">
        <v>0</v>
      </c>
      <c r="G638" s="55">
        <v>12.31732776617954</v>
      </c>
      <c r="J638" s="165" t="s">
        <v>46</v>
      </c>
      <c r="K638" s="167">
        <v>30.737704918032787</v>
      </c>
      <c r="L638" s="167">
        <v>31.223628691983123</v>
      </c>
      <c r="M638" s="167">
        <v>30.120481927710845</v>
      </c>
      <c r="N638" s="167">
        <v>50</v>
      </c>
      <c r="O638" s="167">
        <v>20.041322314049587</v>
      </c>
      <c r="Q638" s="92"/>
      <c r="R638" s="59"/>
      <c r="S638" s="21"/>
      <c r="T638" s="92"/>
      <c r="U638" s="21"/>
      <c r="W638" s="21"/>
    </row>
    <row r="639" spans="2:23" x14ac:dyDescent="0.2">
      <c r="B639" s="151" t="s">
        <v>50</v>
      </c>
      <c r="C639" s="160">
        <v>53.073770491803273</v>
      </c>
      <c r="D639" s="160">
        <v>53.932584269662918</v>
      </c>
      <c r="E639" s="160">
        <v>52.882205513784463</v>
      </c>
      <c r="F639" s="160">
        <v>0</v>
      </c>
      <c r="G639" s="55">
        <v>74.947807933194156</v>
      </c>
      <c r="J639" s="165" t="s">
        <v>47</v>
      </c>
      <c r="K639" s="167">
        <v>50</v>
      </c>
      <c r="L639" s="167">
        <v>46.835443037974684</v>
      </c>
      <c r="M639" s="167">
        <v>53.01204819277109</v>
      </c>
      <c r="N639" s="167">
        <v>50</v>
      </c>
      <c r="O639" s="167">
        <v>67.355371900826441</v>
      </c>
      <c r="Q639" s="92"/>
      <c r="R639" s="92"/>
      <c r="S639" s="21"/>
      <c r="T639" s="59"/>
      <c r="U639" s="21"/>
      <c r="W639" s="21"/>
    </row>
    <row r="640" spans="2:23" x14ac:dyDescent="0.2">
      <c r="B640" s="151" t="s">
        <v>51</v>
      </c>
      <c r="C640" s="160">
        <v>20.28688524590164</v>
      </c>
      <c r="D640" s="160">
        <v>17.977528089887642</v>
      </c>
      <c r="E640" s="160">
        <v>20.802005012531328</v>
      </c>
      <c r="F640" s="160">
        <v>0</v>
      </c>
      <c r="G640" s="55">
        <v>12.108559498956158</v>
      </c>
      <c r="J640" s="165" t="s">
        <v>21</v>
      </c>
      <c r="K640" s="167">
        <v>18.852459016393443</v>
      </c>
      <c r="L640" s="167">
        <v>21.09704641350211</v>
      </c>
      <c r="M640" s="167">
        <v>16.867469879518072</v>
      </c>
      <c r="N640" s="167">
        <v>0</v>
      </c>
      <c r="O640" s="167">
        <v>12.603305785123966</v>
      </c>
      <c r="Q640" s="59"/>
      <c r="R640" s="59"/>
      <c r="S640" s="21"/>
      <c r="T640" s="59"/>
      <c r="U640" s="21"/>
      <c r="W640" s="21"/>
    </row>
    <row r="641" spans="2:23" x14ac:dyDescent="0.2">
      <c r="B641" s="151" t="s">
        <v>162</v>
      </c>
      <c r="C641" s="160">
        <v>0.81967213114754101</v>
      </c>
      <c r="D641" s="160">
        <v>1.1235955056179776</v>
      </c>
      <c r="E641" s="160">
        <v>0.75187969924812026</v>
      </c>
      <c r="F641" s="160">
        <v>0</v>
      </c>
      <c r="G641" s="55">
        <v>0.62630480167014613</v>
      </c>
      <c r="J641" s="165" t="s">
        <v>162</v>
      </c>
      <c r="K641" s="167">
        <v>0.4098360655737705</v>
      </c>
      <c r="L641" s="167">
        <v>0.8438818565400843</v>
      </c>
      <c r="M641" s="167">
        <v>0</v>
      </c>
      <c r="N641" s="167">
        <v>0</v>
      </c>
      <c r="O641" s="167">
        <v>0</v>
      </c>
      <c r="Q641" s="59"/>
      <c r="R641" s="59"/>
      <c r="S641" s="21"/>
      <c r="T641" s="59"/>
      <c r="U641" s="21"/>
      <c r="V641" s="21"/>
      <c r="W641" s="21"/>
    </row>
    <row r="642" spans="2:23" x14ac:dyDescent="0.2">
      <c r="B642" s="151" t="s">
        <v>1179</v>
      </c>
      <c r="C642" s="160">
        <v>0.20491803278688525</v>
      </c>
      <c r="D642" s="160">
        <v>0</v>
      </c>
      <c r="E642" s="160">
        <v>0.25062656641604009</v>
      </c>
      <c r="F642" s="160">
        <v>0</v>
      </c>
      <c r="G642" s="55"/>
      <c r="J642" s="232" t="s">
        <v>1180</v>
      </c>
      <c r="K642" s="233">
        <v>0</v>
      </c>
      <c r="L642" s="233">
        <v>0</v>
      </c>
      <c r="M642" s="233">
        <v>0</v>
      </c>
      <c r="N642" s="233">
        <v>0</v>
      </c>
      <c r="O642" s="233"/>
      <c r="Q642" s="59"/>
      <c r="R642" s="59"/>
      <c r="S642" s="21"/>
      <c r="T642" s="59"/>
      <c r="U642" s="21"/>
      <c r="V642" s="21"/>
      <c r="W642" s="21"/>
    </row>
    <row r="643" spans="2:23" s="21" customFormat="1" x14ac:dyDescent="0.2">
      <c r="B643" s="21">
        <v>5</v>
      </c>
      <c r="C643" s="21" t="s">
        <v>450</v>
      </c>
      <c r="J643" s="162">
        <v>5</v>
      </c>
      <c r="K643" s="162" t="s">
        <v>450</v>
      </c>
      <c r="L643" s="162"/>
      <c r="M643" s="162"/>
      <c r="N643" s="162"/>
      <c r="O643" s="162"/>
    </row>
    <row r="644" spans="2:23" s="21" customFormat="1" x14ac:dyDescent="0.2">
      <c r="B644" s="151"/>
      <c r="C644" s="62" t="s">
        <v>160</v>
      </c>
      <c r="D644" s="62" t="s">
        <v>156</v>
      </c>
      <c r="E644" s="62" t="s">
        <v>158</v>
      </c>
      <c r="F644" s="62" t="s">
        <v>524</v>
      </c>
      <c r="G644" s="62" t="s">
        <v>65</v>
      </c>
      <c r="J644" s="166"/>
      <c r="K644" s="166" t="s">
        <v>160</v>
      </c>
      <c r="L644" s="181" t="s">
        <v>578</v>
      </c>
      <c r="M644" s="182" t="s">
        <v>579</v>
      </c>
      <c r="N644" s="182" t="s">
        <v>580</v>
      </c>
      <c r="O644" s="166" t="s">
        <v>169</v>
      </c>
    </row>
    <row r="645" spans="2:23" x14ac:dyDescent="0.2">
      <c r="B645" s="151" t="s">
        <v>49</v>
      </c>
      <c r="C645" s="160">
        <v>18.647540983606557</v>
      </c>
      <c r="D645" s="160">
        <v>15.730337078651685</v>
      </c>
      <c r="E645" s="160">
        <v>19.298245614035086</v>
      </c>
      <c r="F645" s="160">
        <v>0</v>
      </c>
      <c r="G645" s="55">
        <v>10.438413361169102</v>
      </c>
      <c r="J645" s="165" t="s">
        <v>46</v>
      </c>
      <c r="K645" s="167">
        <v>28.483606557377051</v>
      </c>
      <c r="L645" s="167">
        <v>28.270042194092827</v>
      </c>
      <c r="M645" s="167">
        <v>28.514056224899598</v>
      </c>
      <c r="N645" s="167">
        <v>50</v>
      </c>
      <c r="O645" s="167">
        <v>16.322314049586776</v>
      </c>
      <c r="Q645" s="92"/>
      <c r="R645" s="59"/>
      <c r="S645" s="21"/>
      <c r="T645" s="59"/>
    </row>
    <row r="646" spans="2:23" x14ac:dyDescent="0.2">
      <c r="B646" s="151" t="s">
        <v>50</v>
      </c>
      <c r="C646" s="160">
        <v>65.778688524590166</v>
      </c>
      <c r="D646" s="160">
        <v>73.033707865168537</v>
      </c>
      <c r="E646" s="160">
        <v>64.160401002506262</v>
      </c>
      <c r="F646" s="160">
        <v>0</v>
      </c>
      <c r="G646" s="55">
        <v>79.749478079331936</v>
      </c>
      <c r="J646" s="165" t="s">
        <v>47</v>
      </c>
      <c r="K646" s="167">
        <v>56.147540983606561</v>
      </c>
      <c r="L646" s="167">
        <v>56.118143459915615</v>
      </c>
      <c r="M646" s="167">
        <v>56.224899598393577</v>
      </c>
      <c r="N646" s="167">
        <v>50</v>
      </c>
      <c r="O646" s="167">
        <v>71.487603305785129</v>
      </c>
      <c r="Q646" s="92"/>
      <c r="R646" s="92"/>
      <c r="S646" s="21"/>
      <c r="T646" s="92"/>
    </row>
    <row r="647" spans="2:23" x14ac:dyDescent="0.2">
      <c r="B647" s="151" t="s">
        <v>51</v>
      </c>
      <c r="C647" s="160">
        <v>14.754098360655737</v>
      </c>
      <c r="D647" s="160">
        <v>10.112359550561797</v>
      </c>
      <c r="E647" s="160">
        <v>15.789473684210526</v>
      </c>
      <c r="F647" s="160">
        <v>0</v>
      </c>
      <c r="G647" s="55">
        <v>9.3945720250521916</v>
      </c>
      <c r="J647" s="165" t="s">
        <v>21</v>
      </c>
      <c r="K647" s="167">
        <v>14.959016393442623</v>
      </c>
      <c r="L647" s="167">
        <v>14.767932489451477</v>
      </c>
      <c r="M647" s="167">
        <v>15.261044176706829</v>
      </c>
      <c r="N647" s="167">
        <v>0</v>
      </c>
      <c r="O647" s="167">
        <v>12.190082644628099</v>
      </c>
      <c r="Q647" s="59"/>
      <c r="R647" s="59"/>
      <c r="S647" s="21"/>
      <c r="T647" s="59"/>
    </row>
    <row r="648" spans="2:23" x14ac:dyDescent="0.2">
      <c r="B648" s="151" t="s">
        <v>162</v>
      </c>
      <c r="C648" s="160">
        <v>0.61475409836065575</v>
      </c>
      <c r="D648" s="160">
        <v>1.1235955056179776</v>
      </c>
      <c r="E648" s="160">
        <v>0.50125313283208017</v>
      </c>
      <c r="F648" s="160">
        <v>0</v>
      </c>
      <c r="G648" s="55">
        <v>0.41753653444676408</v>
      </c>
      <c r="J648" s="165" t="s">
        <v>162</v>
      </c>
      <c r="K648" s="167">
        <v>0.4098360655737705</v>
      </c>
      <c r="L648" s="167">
        <v>0.8438818565400843</v>
      </c>
      <c r="M648" s="167">
        <v>0</v>
      </c>
      <c r="N648" s="167">
        <v>0</v>
      </c>
      <c r="O648" s="167">
        <v>0</v>
      </c>
      <c r="Q648" s="59"/>
      <c r="R648" s="59"/>
      <c r="S648" s="21"/>
      <c r="T648" s="59"/>
    </row>
    <row r="649" spans="2:23" x14ac:dyDescent="0.2">
      <c r="B649" s="151" t="s">
        <v>1179</v>
      </c>
      <c r="C649" s="160">
        <v>0.20491803278688525</v>
      </c>
      <c r="D649" s="160">
        <v>0</v>
      </c>
      <c r="E649" s="160">
        <v>0.25062656641604009</v>
      </c>
      <c r="F649" s="160">
        <v>0</v>
      </c>
      <c r="G649" s="55"/>
      <c r="J649" s="232" t="s">
        <v>1180</v>
      </c>
      <c r="K649" s="233">
        <v>0</v>
      </c>
      <c r="L649" s="233">
        <v>0</v>
      </c>
      <c r="M649" s="233">
        <v>0</v>
      </c>
      <c r="N649" s="233">
        <v>0</v>
      </c>
      <c r="O649" s="233"/>
      <c r="Q649" s="59"/>
      <c r="R649" s="59"/>
      <c r="S649" s="21"/>
      <c r="T649" s="59"/>
    </row>
    <row r="650" spans="2:23" s="21" customFormat="1" x14ac:dyDescent="0.2">
      <c r="B650" s="21">
        <v>6</v>
      </c>
      <c r="C650" s="21" t="s">
        <v>451</v>
      </c>
      <c r="J650" s="162">
        <v>6</v>
      </c>
      <c r="K650" s="162" t="s">
        <v>581</v>
      </c>
      <c r="L650" s="162"/>
      <c r="M650" s="162"/>
      <c r="N650" s="162"/>
      <c r="O650" s="162"/>
    </row>
    <row r="651" spans="2:23" s="21" customFormat="1" x14ac:dyDescent="0.2">
      <c r="B651" s="151"/>
      <c r="C651" s="62" t="s">
        <v>160</v>
      </c>
      <c r="D651" s="62" t="s">
        <v>156</v>
      </c>
      <c r="E651" s="62" t="s">
        <v>158</v>
      </c>
      <c r="F651" s="62" t="s">
        <v>524</v>
      </c>
      <c r="G651" s="62" t="s">
        <v>65</v>
      </c>
      <c r="J651" s="166"/>
      <c r="K651" s="166" t="s">
        <v>160</v>
      </c>
      <c r="L651" s="181" t="s">
        <v>578</v>
      </c>
      <c r="M651" s="182" t="s">
        <v>579</v>
      </c>
      <c r="N651" s="182" t="s">
        <v>580</v>
      </c>
      <c r="O651" s="166" t="s">
        <v>169</v>
      </c>
    </row>
    <row r="652" spans="2:23" x14ac:dyDescent="0.2">
      <c r="B652" s="151" t="s">
        <v>49</v>
      </c>
      <c r="C652" s="160">
        <v>0.81967213114754101</v>
      </c>
      <c r="D652" s="160">
        <v>1.1235955056179776</v>
      </c>
      <c r="E652" s="160">
        <v>0.75187969924812026</v>
      </c>
      <c r="F652" s="160">
        <v>0</v>
      </c>
      <c r="G652" s="55">
        <v>0.20876826722338204</v>
      </c>
      <c r="J652" s="165" t="s">
        <v>46</v>
      </c>
      <c r="K652" s="167">
        <v>1.0245901639344261</v>
      </c>
      <c r="L652" s="167">
        <v>2.109704641350211</v>
      </c>
      <c r="M652" s="167">
        <v>0</v>
      </c>
      <c r="N652" s="167">
        <v>0</v>
      </c>
      <c r="O652" s="167">
        <v>1.2396694214876034</v>
      </c>
      <c r="Q652" s="92"/>
      <c r="R652" s="59"/>
      <c r="S652" s="21"/>
      <c r="T652" s="59"/>
    </row>
    <row r="653" spans="2:23" x14ac:dyDescent="0.2">
      <c r="B653" s="151" t="s">
        <v>50</v>
      </c>
      <c r="C653" s="160">
        <v>97.950819672131146</v>
      </c>
      <c r="D653" s="160">
        <v>97.752808988764045</v>
      </c>
      <c r="E653" s="160">
        <v>97.994987468671681</v>
      </c>
      <c r="F653" s="160">
        <v>0</v>
      </c>
      <c r="G653" s="55">
        <v>98.121085594989566</v>
      </c>
      <c r="J653" s="165" t="s">
        <v>47</v>
      </c>
      <c r="K653" s="167">
        <v>96.106557377049185</v>
      </c>
      <c r="L653" s="167">
        <v>92.405063291139243</v>
      </c>
      <c r="M653" s="167">
        <v>99.598393574297177</v>
      </c>
      <c r="N653" s="167">
        <v>100</v>
      </c>
      <c r="O653" s="167">
        <v>96.074380165289256</v>
      </c>
      <c r="Q653" s="92"/>
      <c r="R653" s="59"/>
      <c r="S653" s="21"/>
      <c r="T653" s="92"/>
    </row>
    <row r="654" spans="2:23" x14ac:dyDescent="0.2">
      <c r="B654" s="151" t="s">
        <v>51</v>
      </c>
      <c r="C654" s="160">
        <v>0.4098360655737705</v>
      </c>
      <c r="D654" s="160">
        <v>0</v>
      </c>
      <c r="E654" s="160">
        <v>0.50125313283208017</v>
      </c>
      <c r="F654" s="160">
        <v>0</v>
      </c>
      <c r="G654" s="55">
        <v>1.2526096033402923</v>
      </c>
      <c r="J654" s="165" t="s">
        <v>21</v>
      </c>
      <c r="K654" s="167">
        <v>2.6639344262295079</v>
      </c>
      <c r="L654" s="167">
        <v>5.0632911392405067</v>
      </c>
      <c r="M654" s="167">
        <v>0.40160642570281119</v>
      </c>
      <c r="N654" s="167">
        <v>0</v>
      </c>
      <c r="O654" s="167">
        <v>2.6859504132231407</v>
      </c>
      <c r="Q654" s="59"/>
      <c r="R654" s="92"/>
      <c r="S654" s="21"/>
      <c r="T654" s="59"/>
    </row>
    <row r="655" spans="2:23" x14ac:dyDescent="0.2">
      <c r="B655" s="151" t="s">
        <v>162</v>
      </c>
      <c r="C655" s="160">
        <v>0.61475409836065575</v>
      </c>
      <c r="D655" s="160">
        <v>1.1235955056179776</v>
      </c>
      <c r="E655" s="160">
        <v>0.50125313283208017</v>
      </c>
      <c r="F655" s="160">
        <v>0</v>
      </c>
      <c r="G655" s="55">
        <v>0.41753653444676408</v>
      </c>
      <c r="J655" s="165" t="s">
        <v>162</v>
      </c>
      <c r="K655" s="167">
        <v>0.20491803278688525</v>
      </c>
      <c r="L655" s="167">
        <v>0.42194092827004215</v>
      </c>
      <c r="M655" s="167">
        <v>0</v>
      </c>
      <c r="N655" s="167">
        <v>0</v>
      </c>
      <c r="O655" s="167">
        <v>0</v>
      </c>
      <c r="Q655" s="59"/>
      <c r="R655" s="59"/>
      <c r="S655" s="21"/>
      <c r="T655" s="59"/>
    </row>
    <row r="656" spans="2:23" x14ac:dyDescent="0.2">
      <c r="B656" s="151" t="s">
        <v>1179</v>
      </c>
      <c r="C656" s="160">
        <v>0.20491803278688525</v>
      </c>
      <c r="D656" s="160">
        <v>0</v>
      </c>
      <c r="E656" s="160">
        <v>0.25062656641604009</v>
      </c>
      <c r="F656" s="160">
        <v>0</v>
      </c>
      <c r="G656" s="55"/>
      <c r="J656" s="232" t="s">
        <v>1180</v>
      </c>
      <c r="K656" s="233">
        <v>0</v>
      </c>
      <c r="L656" s="233">
        <v>0</v>
      </c>
      <c r="M656" s="233">
        <v>0</v>
      </c>
      <c r="N656" s="233">
        <v>0</v>
      </c>
      <c r="O656" s="233"/>
      <c r="Q656" s="59"/>
      <c r="R656" s="59"/>
      <c r="S656" s="21"/>
      <c r="T656" s="59"/>
    </row>
    <row r="657" spans="2:20" s="21" customFormat="1" x14ac:dyDescent="0.2">
      <c r="B657" s="21">
        <v>7</v>
      </c>
      <c r="C657" s="21" t="s">
        <v>443</v>
      </c>
      <c r="J657" s="162">
        <v>7</v>
      </c>
      <c r="K657" s="162" t="s">
        <v>443</v>
      </c>
      <c r="L657" s="162"/>
      <c r="M657" s="162"/>
      <c r="N657" s="162"/>
      <c r="O657" s="162"/>
    </row>
    <row r="658" spans="2:20" s="21" customFormat="1" x14ac:dyDescent="0.2">
      <c r="B658" s="151"/>
      <c r="C658" s="62" t="s">
        <v>160</v>
      </c>
      <c r="D658" s="62" t="s">
        <v>156</v>
      </c>
      <c r="E658" s="62" t="s">
        <v>158</v>
      </c>
      <c r="F658" s="62" t="s">
        <v>524</v>
      </c>
      <c r="G658" s="62" t="s">
        <v>65</v>
      </c>
      <c r="J658" s="166"/>
      <c r="K658" s="166" t="s">
        <v>160</v>
      </c>
      <c r="L658" s="181" t="s">
        <v>578</v>
      </c>
      <c r="M658" s="182" t="s">
        <v>579</v>
      </c>
      <c r="N658" s="182" t="s">
        <v>580</v>
      </c>
      <c r="O658" s="166" t="s">
        <v>169</v>
      </c>
    </row>
    <row r="659" spans="2:20" x14ac:dyDescent="0.2">
      <c r="B659" s="151" t="s">
        <v>49</v>
      </c>
      <c r="C659" s="160">
        <v>0.4098360655737705</v>
      </c>
      <c r="D659" s="160">
        <v>1.1235955056179776</v>
      </c>
      <c r="E659" s="160">
        <v>0.25062656641604009</v>
      </c>
      <c r="F659" s="160">
        <v>0</v>
      </c>
      <c r="G659" s="55">
        <v>0.20876826722338204</v>
      </c>
      <c r="J659" s="165" t="s">
        <v>46</v>
      </c>
      <c r="K659" s="167">
        <v>0.4098360655737705</v>
      </c>
      <c r="L659" s="167">
        <v>0.8438818565400843</v>
      </c>
      <c r="M659" s="167">
        <v>0</v>
      </c>
      <c r="N659" s="167">
        <v>0</v>
      </c>
      <c r="O659" s="167">
        <v>0.82644628099173556</v>
      </c>
      <c r="Q659" s="92"/>
      <c r="R659" s="59"/>
      <c r="S659" s="21"/>
      <c r="T659" s="59"/>
    </row>
    <row r="660" spans="2:20" x14ac:dyDescent="0.2">
      <c r="B660" s="151" t="s">
        <v>50</v>
      </c>
      <c r="C660" s="160">
        <v>98.770491803278688</v>
      </c>
      <c r="D660" s="160">
        <v>97.752808988764045</v>
      </c>
      <c r="E660" s="160">
        <v>98.997493734335833</v>
      </c>
      <c r="F660" s="160">
        <v>0</v>
      </c>
      <c r="G660" s="55">
        <v>99.164926931106478</v>
      </c>
      <c r="J660" s="165" t="s">
        <v>47</v>
      </c>
      <c r="K660" s="167">
        <v>97.540983606557376</v>
      </c>
      <c r="L660" s="167">
        <v>95.780590717299575</v>
      </c>
      <c r="M660" s="167">
        <v>99.196787148594382</v>
      </c>
      <c r="N660" s="167">
        <v>100</v>
      </c>
      <c r="O660" s="167">
        <v>97.933884297520663</v>
      </c>
      <c r="Q660" s="92"/>
      <c r="R660" s="59"/>
      <c r="S660" s="21"/>
      <c r="T660" s="92"/>
    </row>
    <row r="661" spans="2:20" x14ac:dyDescent="0.2">
      <c r="B661" s="151" t="s">
        <v>51</v>
      </c>
      <c r="C661" s="160">
        <v>0</v>
      </c>
      <c r="D661" s="160">
        <v>0</v>
      </c>
      <c r="E661" s="160">
        <v>0</v>
      </c>
      <c r="F661" s="160">
        <v>0</v>
      </c>
      <c r="G661" s="55">
        <v>0.20876826722338204</v>
      </c>
      <c r="J661" s="165" t="s">
        <v>21</v>
      </c>
      <c r="K661" s="167">
        <v>1.639344262295082</v>
      </c>
      <c r="L661" s="167">
        <v>2.9535864978902953</v>
      </c>
      <c r="M661" s="167">
        <v>0.40160642570281119</v>
      </c>
      <c r="N661" s="167">
        <v>0</v>
      </c>
      <c r="O661" s="167">
        <v>1.2396694214876034</v>
      </c>
      <c r="Q661" s="59"/>
      <c r="R661" s="59"/>
      <c r="S661" s="21"/>
      <c r="T661" s="59"/>
    </row>
    <row r="662" spans="2:20" x14ac:dyDescent="0.2">
      <c r="B662" s="151" t="s">
        <v>162</v>
      </c>
      <c r="C662" s="160">
        <v>0.61475409836065575</v>
      </c>
      <c r="D662" s="160">
        <v>1.1235955056179776</v>
      </c>
      <c r="E662" s="160">
        <v>0.50125313283208017</v>
      </c>
      <c r="F662" s="160">
        <v>0</v>
      </c>
      <c r="G662" s="55">
        <v>0.41753653444676408</v>
      </c>
      <c r="J662" s="165" t="s">
        <v>162</v>
      </c>
      <c r="K662" s="167">
        <v>0.4098360655737705</v>
      </c>
      <c r="L662" s="167">
        <v>0.42194092827004215</v>
      </c>
      <c r="M662" s="167">
        <v>0.40160642570281119</v>
      </c>
      <c r="N662" s="167">
        <v>0</v>
      </c>
      <c r="O662" s="167">
        <v>0</v>
      </c>
      <c r="Q662" s="59"/>
      <c r="R662" s="59"/>
      <c r="S662" s="21"/>
      <c r="T662" s="59"/>
    </row>
    <row r="663" spans="2:20" x14ac:dyDescent="0.2">
      <c r="B663" s="151" t="s">
        <v>1179</v>
      </c>
      <c r="C663" s="160">
        <v>0.20491803278688525</v>
      </c>
      <c r="D663" s="160">
        <v>0</v>
      </c>
      <c r="E663" s="160">
        <v>0.25062656641604009</v>
      </c>
      <c r="F663" s="160">
        <v>0</v>
      </c>
      <c r="G663" s="55"/>
      <c r="J663" s="232" t="s">
        <v>1180</v>
      </c>
      <c r="K663" s="233">
        <v>0</v>
      </c>
      <c r="L663" s="233">
        <v>0</v>
      </c>
      <c r="M663" s="233">
        <v>0</v>
      </c>
      <c r="N663" s="233">
        <v>0</v>
      </c>
      <c r="O663" s="233"/>
      <c r="Q663" s="59"/>
      <c r="R663" s="59"/>
      <c r="S663" s="21"/>
      <c r="T663" s="59"/>
    </row>
    <row r="664" spans="2:20" s="21" customFormat="1" x14ac:dyDescent="0.2">
      <c r="B664" s="21">
        <v>8</v>
      </c>
      <c r="C664" s="21" t="s">
        <v>444</v>
      </c>
      <c r="J664" s="162">
        <v>8</v>
      </c>
      <c r="K664" s="162" t="s">
        <v>444</v>
      </c>
      <c r="L664" s="192"/>
      <c r="M664" s="192"/>
      <c r="N664" s="192"/>
      <c r="O664" s="162"/>
    </row>
    <row r="665" spans="2:20" s="21" customFormat="1" x14ac:dyDescent="0.2">
      <c r="B665" s="151"/>
      <c r="C665" s="62" t="s">
        <v>160</v>
      </c>
      <c r="D665" s="62" t="s">
        <v>156</v>
      </c>
      <c r="E665" s="62" t="s">
        <v>158</v>
      </c>
      <c r="F665" s="62" t="s">
        <v>524</v>
      </c>
      <c r="G665" s="62" t="s">
        <v>65</v>
      </c>
      <c r="J665" s="166"/>
      <c r="K665" s="166" t="s">
        <v>160</v>
      </c>
      <c r="L665" s="181" t="s">
        <v>578</v>
      </c>
      <c r="M665" s="182" t="s">
        <v>579</v>
      </c>
      <c r="N665" s="182" t="s">
        <v>580</v>
      </c>
      <c r="O665" s="166" t="s">
        <v>169</v>
      </c>
    </row>
    <row r="666" spans="2:20" x14ac:dyDescent="0.2">
      <c r="B666" s="151" t="s">
        <v>49</v>
      </c>
      <c r="C666" s="160">
        <v>0.20491803278688525</v>
      </c>
      <c r="D666" s="160">
        <v>1.1235955056179776</v>
      </c>
      <c r="E666" s="160">
        <v>0</v>
      </c>
      <c r="F666" s="160">
        <v>0</v>
      </c>
      <c r="G666" s="55">
        <v>0.20876826722338204</v>
      </c>
      <c r="J666" s="165" t="s">
        <v>46</v>
      </c>
      <c r="K666" s="167">
        <v>0.20491803278688525</v>
      </c>
      <c r="L666" s="167">
        <v>0.42194092827004215</v>
      </c>
      <c r="M666" s="167">
        <v>0</v>
      </c>
      <c r="N666" s="167">
        <v>0</v>
      </c>
      <c r="O666" s="167">
        <v>0.20661157024793389</v>
      </c>
      <c r="Q666" s="92"/>
      <c r="R666" s="59"/>
      <c r="S666" s="21"/>
      <c r="T666" s="59"/>
    </row>
    <row r="667" spans="2:20" x14ac:dyDescent="0.2">
      <c r="B667" s="151" t="s">
        <v>50</v>
      </c>
      <c r="C667" s="160">
        <v>98.565573770491795</v>
      </c>
      <c r="D667" s="160">
        <v>97.752808988764045</v>
      </c>
      <c r="E667" s="160">
        <v>98.746867167919788</v>
      </c>
      <c r="F667" s="160">
        <v>0</v>
      </c>
      <c r="G667" s="55">
        <v>98.956158663883087</v>
      </c>
      <c r="J667" s="165" t="s">
        <v>47</v>
      </c>
      <c r="K667" s="167">
        <v>98.770491803278688</v>
      </c>
      <c r="L667" s="167">
        <v>97.468354430379748</v>
      </c>
      <c r="M667" s="167">
        <v>100</v>
      </c>
      <c r="N667" s="167">
        <v>100</v>
      </c>
      <c r="O667" s="167">
        <v>98.966942148760324</v>
      </c>
      <c r="Q667" s="92"/>
      <c r="R667" s="92"/>
      <c r="S667" s="21"/>
      <c r="T667" s="59"/>
    </row>
    <row r="668" spans="2:20" x14ac:dyDescent="0.2">
      <c r="B668" s="151" t="s">
        <v>51</v>
      </c>
      <c r="C668" s="160">
        <v>0</v>
      </c>
      <c r="D668" s="160">
        <v>0</v>
      </c>
      <c r="E668" s="160">
        <v>0</v>
      </c>
      <c r="F668" s="160">
        <v>0</v>
      </c>
      <c r="G668" s="55">
        <v>0.41753653444676408</v>
      </c>
      <c r="J668" s="165" t="s">
        <v>21</v>
      </c>
      <c r="K668" s="167">
        <v>0.81967213114754101</v>
      </c>
      <c r="L668" s="167">
        <v>1.6877637130801686</v>
      </c>
      <c r="M668" s="167">
        <v>0</v>
      </c>
      <c r="N668" s="167">
        <v>0</v>
      </c>
      <c r="O668" s="167">
        <v>0.82644628099173556</v>
      </c>
      <c r="Q668" s="59"/>
      <c r="R668" s="59"/>
      <c r="S668" s="21"/>
      <c r="T668" s="59"/>
    </row>
    <row r="669" spans="2:20" x14ac:dyDescent="0.2">
      <c r="B669" s="151" t="s">
        <v>162</v>
      </c>
      <c r="C669" s="160">
        <v>0.81967213114754101</v>
      </c>
      <c r="D669" s="160">
        <v>1.1235955056179776</v>
      </c>
      <c r="E669" s="160">
        <v>0.75187969924812026</v>
      </c>
      <c r="F669" s="160">
        <v>0</v>
      </c>
      <c r="G669" s="55">
        <v>0.41753653444676408</v>
      </c>
      <c r="J669" s="165" t="s">
        <v>162</v>
      </c>
      <c r="K669" s="167">
        <v>0.20491803278688525</v>
      </c>
      <c r="L669" s="167">
        <v>0.42194092827004215</v>
      </c>
      <c r="M669" s="167">
        <v>0</v>
      </c>
      <c r="N669" s="167">
        <v>0</v>
      </c>
      <c r="O669" s="167">
        <v>0</v>
      </c>
      <c r="Q669" s="59"/>
      <c r="R669" s="59"/>
      <c r="S669" s="21"/>
      <c r="T669" s="59"/>
    </row>
    <row r="670" spans="2:20" x14ac:dyDescent="0.2">
      <c r="B670" s="151" t="s">
        <v>1179</v>
      </c>
      <c r="C670" s="160">
        <v>0.4098360655737705</v>
      </c>
      <c r="D670" s="160">
        <v>0</v>
      </c>
      <c r="E670" s="160">
        <v>0.50125313283208017</v>
      </c>
      <c r="F670" s="160">
        <v>0</v>
      </c>
      <c r="G670" s="55"/>
      <c r="J670" s="232" t="s">
        <v>1180</v>
      </c>
      <c r="K670" s="233">
        <v>0</v>
      </c>
      <c r="L670" s="233">
        <v>0</v>
      </c>
      <c r="M670" s="233">
        <v>0</v>
      </c>
      <c r="N670" s="233">
        <v>0</v>
      </c>
      <c r="O670" s="233"/>
      <c r="Q670" s="59"/>
      <c r="R670" s="59"/>
      <c r="S670" s="21"/>
      <c r="T670" s="59"/>
    </row>
    <row r="671" spans="2:20" s="21" customFormat="1" x14ac:dyDescent="0.2">
      <c r="B671" s="21">
        <v>9</v>
      </c>
      <c r="C671" s="21" t="s">
        <v>452</v>
      </c>
      <c r="J671" s="162">
        <v>9</v>
      </c>
      <c r="K671" s="162" t="s">
        <v>452</v>
      </c>
      <c r="L671" s="162"/>
      <c r="M671" s="162"/>
      <c r="N671" s="162"/>
      <c r="O671" s="162"/>
    </row>
    <row r="672" spans="2:20" s="21" customFormat="1" x14ac:dyDescent="0.2">
      <c r="B672" s="151"/>
      <c r="C672" s="62" t="s">
        <v>160</v>
      </c>
      <c r="D672" s="62" t="s">
        <v>156</v>
      </c>
      <c r="E672" s="62" t="s">
        <v>158</v>
      </c>
      <c r="F672" s="62" t="s">
        <v>524</v>
      </c>
      <c r="G672" s="62" t="s">
        <v>65</v>
      </c>
      <c r="J672" s="166"/>
      <c r="K672" s="166" t="s">
        <v>160</v>
      </c>
      <c r="L672" s="181" t="s">
        <v>578</v>
      </c>
      <c r="M672" s="182" t="s">
        <v>579</v>
      </c>
      <c r="N672" s="182" t="s">
        <v>580</v>
      </c>
      <c r="O672" s="166" t="s">
        <v>169</v>
      </c>
    </row>
    <row r="673" spans="2:20" x14ac:dyDescent="0.2">
      <c r="B673" s="151" t="s">
        <v>49</v>
      </c>
      <c r="C673" s="160">
        <v>1.639344262295082</v>
      </c>
      <c r="D673" s="160">
        <v>1.1235955056179776</v>
      </c>
      <c r="E673" s="160">
        <v>1.7543859649122806</v>
      </c>
      <c r="F673" s="160">
        <v>0</v>
      </c>
      <c r="G673" s="55">
        <v>1.0438413361169103</v>
      </c>
      <c r="J673" s="165" t="s">
        <v>46</v>
      </c>
      <c r="K673" s="167">
        <v>7.581967213114754</v>
      </c>
      <c r="L673" s="167">
        <v>10.548523206751055</v>
      </c>
      <c r="M673" s="167">
        <v>4.8192771084337354</v>
      </c>
      <c r="N673" s="167">
        <v>0</v>
      </c>
      <c r="O673" s="167">
        <v>6.8181818181818183</v>
      </c>
      <c r="Q673" s="59"/>
      <c r="R673" s="59"/>
      <c r="S673" s="21"/>
      <c r="T673" s="59"/>
    </row>
    <row r="674" spans="2:20" x14ac:dyDescent="0.2">
      <c r="B674" s="151" t="s">
        <v>50</v>
      </c>
      <c r="C674" s="160">
        <v>92.622950819672127</v>
      </c>
      <c r="D674" s="160">
        <v>94.382022471910105</v>
      </c>
      <c r="E674" s="160">
        <v>92.230576441102755</v>
      </c>
      <c r="F674" s="160">
        <v>0</v>
      </c>
      <c r="G674" s="55">
        <v>92.901878914405017</v>
      </c>
      <c r="J674" s="165" t="s">
        <v>47</v>
      </c>
      <c r="K674" s="167">
        <v>83.196721311475414</v>
      </c>
      <c r="L674" s="167">
        <v>77.637130801687761</v>
      </c>
      <c r="M674" s="167">
        <v>88.353413654618478</v>
      </c>
      <c r="N674" s="167">
        <v>100</v>
      </c>
      <c r="O674" s="167">
        <v>85.123966942148755</v>
      </c>
      <c r="Q674" s="59"/>
      <c r="R674" s="59"/>
      <c r="S674" s="21"/>
      <c r="T674" s="92"/>
    </row>
    <row r="675" spans="2:20" x14ac:dyDescent="0.2">
      <c r="B675" s="151" t="s">
        <v>51</v>
      </c>
      <c r="C675" s="160">
        <v>4.7131147540983607</v>
      </c>
      <c r="D675" s="160">
        <v>3.3707865168539324</v>
      </c>
      <c r="E675" s="160">
        <v>5.0125313283208017</v>
      </c>
      <c r="F675" s="160">
        <v>0</v>
      </c>
      <c r="G675" s="55">
        <v>5.6367432150313155</v>
      </c>
      <c r="J675" s="165" t="s">
        <v>21</v>
      </c>
      <c r="K675" s="167">
        <v>9.0163934426229506</v>
      </c>
      <c r="L675" s="167">
        <v>11.39240506329114</v>
      </c>
      <c r="M675" s="167">
        <v>6.8273092369477917</v>
      </c>
      <c r="N675" s="167">
        <v>0</v>
      </c>
      <c r="O675" s="167">
        <v>7.8512396694214877</v>
      </c>
      <c r="Q675" s="92"/>
      <c r="R675" s="92"/>
      <c r="S675" s="21"/>
      <c r="T675" s="59"/>
    </row>
    <row r="676" spans="2:20" x14ac:dyDescent="0.2">
      <c r="B676" s="151" t="s">
        <v>162</v>
      </c>
      <c r="C676" s="160">
        <v>0.81967213114754101</v>
      </c>
      <c r="D676" s="160">
        <v>1.1235955056179776</v>
      </c>
      <c r="E676" s="160">
        <v>0.75187969924812026</v>
      </c>
      <c r="F676" s="160">
        <v>0</v>
      </c>
      <c r="G676" s="55">
        <v>0.41753653444676408</v>
      </c>
      <c r="J676" s="165" t="s">
        <v>162</v>
      </c>
      <c r="K676" s="167">
        <v>0.20491803278688525</v>
      </c>
      <c r="L676" s="167">
        <v>0.42194092827004215</v>
      </c>
      <c r="M676" s="167">
        <v>0</v>
      </c>
      <c r="N676" s="167">
        <v>0</v>
      </c>
      <c r="O676" s="167">
        <v>0.20661157024793389</v>
      </c>
      <c r="Q676" s="59"/>
      <c r="R676" s="59"/>
      <c r="S676" s="21"/>
      <c r="T676" s="59"/>
    </row>
    <row r="677" spans="2:20" x14ac:dyDescent="0.2">
      <c r="B677" s="151" t="s">
        <v>1179</v>
      </c>
      <c r="C677" s="160">
        <v>0.20491803278688525</v>
      </c>
      <c r="D677" s="160">
        <v>0</v>
      </c>
      <c r="E677" s="160">
        <v>0.25062656641604009</v>
      </c>
      <c r="F677" s="160">
        <v>0</v>
      </c>
      <c r="G677" s="55"/>
      <c r="J677" s="232" t="s">
        <v>1180</v>
      </c>
      <c r="K677" s="233">
        <v>0</v>
      </c>
      <c r="L677" s="233">
        <v>0</v>
      </c>
      <c r="M677" s="233">
        <v>0</v>
      </c>
      <c r="N677" s="233">
        <v>0</v>
      </c>
      <c r="O677" s="233"/>
      <c r="Q677" s="59"/>
      <c r="R677" s="59"/>
      <c r="S677" s="21"/>
      <c r="T677" s="59"/>
    </row>
    <row r="678" spans="2:20" s="21" customFormat="1" x14ac:dyDescent="0.2">
      <c r="B678" s="21">
        <v>10</v>
      </c>
      <c r="C678" s="21" t="s">
        <v>453</v>
      </c>
      <c r="J678" s="162">
        <v>10</v>
      </c>
      <c r="K678" s="162" t="s">
        <v>453</v>
      </c>
      <c r="L678" s="162"/>
      <c r="M678" s="162"/>
      <c r="N678" s="162"/>
      <c r="O678" s="162"/>
    </row>
    <row r="679" spans="2:20" s="21" customFormat="1" x14ac:dyDescent="0.2">
      <c r="B679" s="151"/>
      <c r="C679" s="62" t="s">
        <v>160</v>
      </c>
      <c r="D679" s="62" t="s">
        <v>156</v>
      </c>
      <c r="E679" s="62" t="s">
        <v>158</v>
      </c>
      <c r="F679" s="62" t="s">
        <v>524</v>
      </c>
      <c r="G679" s="62" t="s">
        <v>65</v>
      </c>
      <c r="J679" s="166"/>
      <c r="K679" s="166" t="s">
        <v>160</v>
      </c>
      <c r="L679" s="181" t="s">
        <v>578</v>
      </c>
      <c r="M679" s="182" t="s">
        <v>579</v>
      </c>
      <c r="N679" s="182" t="s">
        <v>580</v>
      </c>
      <c r="O679" s="166" t="s">
        <v>169</v>
      </c>
    </row>
    <row r="680" spans="2:20" x14ac:dyDescent="0.2">
      <c r="B680" s="151" t="s">
        <v>49</v>
      </c>
      <c r="C680" s="160">
        <v>8.4016393442622945</v>
      </c>
      <c r="D680" s="160">
        <v>15.730337078651685</v>
      </c>
      <c r="E680" s="160">
        <v>6.7669172932330826</v>
      </c>
      <c r="F680" s="160">
        <v>0</v>
      </c>
      <c r="G680" s="55">
        <v>6.4718162839248432</v>
      </c>
      <c r="J680" s="165" t="s">
        <v>46</v>
      </c>
      <c r="K680" s="167">
        <v>13.729508196721312</v>
      </c>
      <c r="L680" s="167">
        <v>17.721518987341771</v>
      </c>
      <c r="M680" s="167">
        <v>10.040160642570282</v>
      </c>
      <c r="N680" s="167">
        <v>0</v>
      </c>
      <c r="O680" s="167">
        <v>8.677685950413224</v>
      </c>
      <c r="Q680" s="92"/>
      <c r="R680" s="59"/>
      <c r="S680" s="21"/>
      <c r="T680" s="59"/>
    </row>
    <row r="681" spans="2:20" x14ac:dyDescent="0.2">
      <c r="B681" s="151" t="s">
        <v>50</v>
      </c>
      <c r="C681" s="160">
        <v>71.926229508196727</v>
      </c>
      <c r="D681" s="160">
        <v>68.539325842696627</v>
      </c>
      <c r="E681" s="160">
        <v>72.681704260651628</v>
      </c>
      <c r="F681" s="160">
        <v>0</v>
      </c>
      <c r="G681" s="55">
        <v>75.156576200417533</v>
      </c>
      <c r="J681" s="165" t="s">
        <v>47</v>
      </c>
      <c r="K681" s="167">
        <v>68.237704918032776</v>
      </c>
      <c r="L681" s="167">
        <v>64.978902953586498</v>
      </c>
      <c r="M681" s="167">
        <v>71.485943775100395</v>
      </c>
      <c r="N681" s="167">
        <v>50</v>
      </c>
      <c r="O681" s="167">
        <v>77.892561983471069</v>
      </c>
      <c r="Q681" s="92"/>
      <c r="R681" s="59"/>
      <c r="S681" s="21"/>
      <c r="T681" s="59"/>
    </row>
    <row r="682" spans="2:20" x14ac:dyDescent="0.2">
      <c r="B682" s="151" t="s">
        <v>51</v>
      </c>
      <c r="C682" s="160">
        <v>18.852459016393443</v>
      </c>
      <c r="D682" s="160">
        <v>14.606741573033707</v>
      </c>
      <c r="E682" s="160">
        <v>19.799498746867165</v>
      </c>
      <c r="F682" s="160">
        <v>0</v>
      </c>
      <c r="G682" s="55">
        <v>17.53653444676409</v>
      </c>
      <c r="J682" s="165" t="s">
        <v>21</v>
      </c>
      <c r="K682" s="167">
        <v>17.827868852459016</v>
      </c>
      <c r="L682" s="167">
        <v>16.877637130801688</v>
      </c>
      <c r="M682" s="167">
        <v>18.473895582329316</v>
      </c>
      <c r="N682" s="167">
        <v>50</v>
      </c>
      <c r="O682" s="167">
        <v>13.429752066115702</v>
      </c>
      <c r="Q682" s="59"/>
      <c r="R682" s="92"/>
      <c r="S682" s="21"/>
      <c r="T682" s="92"/>
    </row>
    <row r="683" spans="2:20" x14ac:dyDescent="0.2">
      <c r="B683" s="151" t="s">
        <v>162</v>
      </c>
      <c r="C683" s="160">
        <v>0.61475409836065575</v>
      </c>
      <c r="D683" s="160">
        <v>1.1235955056179776</v>
      </c>
      <c r="E683" s="160">
        <v>0.50125313283208017</v>
      </c>
      <c r="F683" s="160">
        <v>0</v>
      </c>
      <c r="G683" s="55">
        <v>0.83507306889352817</v>
      </c>
      <c r="J683" s="165" t="s">
        <v>162</v>
      </c>
      <c r="K683" s="167">
        <v>0.20491803278688525</v>
      </c>
      <c r="L683" s="167">
        <v>0.42194092827004215</v>
      </c>
      <c r="M683" s="167">
        <v>0</v>
      </c>
      <c r="N683" s="167">
        <v>0</v>
      </c>
      <c r="O683" s="167">
        <v>0</v>
      </c>
      <c r="Q683" s="59"/>
      <c r="R683" s="59"/>
      <c r="S683" s="21"/>
      <c r="T683" s="59"/>
    </row>
    <row r="684" spans="2:20" x14ac:dyDescent="0.2">
      <c r="B684" s="151" t="s">
        <v>1179</v>
      </c>
      <c r="C684" s="160">
        <v>0.20491803278688525</v>
      </c>
      <c r="D684" s="160">
        <v>0</v>
      </c>
      <c r="E684" s="160">
        <v>0.25062656641604009</v>
      </c>
      <c r="F684" s="160">
        <v>0</v>
      </c>
      <c r="G684" s="55"/>
      <c r="J684" s="232" t="s">
        <v>1180</v>
      </c>
      <c r="K684" s="233">
        <v>0</v>
      </c>
      <c r="L684" s="233">
        <v>0</v>
      </c>
      <c r="M684" s="233">
        <v>0</v>
      </c>
      <c r="N684" s="233">
        <v>0</v>
      </c>
      <c r="O684" s="233"/>
      <c r="Q684" s="59"/>
      <c r="R684" s="59"/>
      <c r="S684" s="21"/>
      <c r="T684" s="59"/>
    </row>
    <row r="685" spans="2:20" s="21" customFormat="1" x14ac:dyDescent="0.2">
      <c r="B685" s="21">
        <v>11</v>
      </c>
      <c r="C685" s="21" t="s">
        <v>454</v>
      </c>
      <c r="J685" s="162">
        <v>11</v>
      </c>
      <c r="K685" s="162" t="s">
        <v>454</v>
      </c>
      <c r="L685" s="162"/>
      <c r="M685" s="162"/>
      <c r="N685" s="162"/>
      <c r="O685" s="162"/>
    </row>
    <row r="686" spans="2:20" s="21" customFormat="1" x14ac:dyDescent="0.2">
      <c r="B686" s="151"/>
      <c r="C686" s="62" t="s">
        <v>160</v>
      </c>
      <c r="D686" s="62" t="s">
        <v>156</v>
      </c>
      <c r="E686" s="62" t="s">
        <v>158</v>
      </c>
      <c r="F686" s="62" t="s">
        <v>172</v>
      </c>
      <c r="G686" s="62" t="s">
        <v>65</v>
      </c>
      <c r="J686" s="166"/>
      <c r="K686" s="166" t="s">
        <v>160</v>
      </c>
      <c r="L686" s="181" t="s">
        <v>578</v>
      </c>
      <c r="M686" s="182" t="s">
        <v>579</v>
      </c>
      <c r="N686" s="182" t="s">
        <v>580</v>
      </c>
      <c r="O686" s="166" t="s">
        <v>169</v>
      </c>
    </row>
    <row r="687" spans="2:20" x14ac:dyDescent="0.2">
      <c r="B687" s="151" t="s">
        <v>49</v>
      </c>
      <c r="C687" s="160">
        <v>0.61475409836065575</v>
      </c>
      <c r="D687" s="160">
        <v>1.1235955056179776</v>
      </c>
      <c r="E687" s="160">
        <v>0.50125313283208017</v>
      </c>
      <c r="F687" s="160">
        <v>0</v>
      </c>
      <c r="G687" s="55">
        <v>0.20876826722338204</v>
      </c>
      <c r="J687" s="165" t="s">
        <v>46</v>
      </c>
      <c r="K687" s="167">
        <v>3.278688524590164</v>
      </c>
      <c r="L687" s="167">
        <v>3.79746835443038</v>
      </c>
      <c r="M687" s="167">
        <v>2.8112449799196786</v>
      </c>
      <c r="N687" s="167">
        <v>0</v>
      </c>
      <c r="O687" s="167">
        <v>2.6859504132231407</v>
      </c>
      <c r="Q687" s="92"/>
      <c r="R687" s="59"/>
      <c r="S687" s="21"/>
      <c r="T687" s="59"/>
    </row>
    <row r="688" spans="2:20" x14ac:dyDescent="0.2">
      <c r="B688" s="151" t="s">
        <v>50</v>
      </c>
      <c r="C688" s="160">
        <v>98.360655737704917</v>
      </c>
      <c r="D688" s="160">
        <v>97.752808988764045</v>
      </c>
      <c r="E688" s="160">
        <v>98.496240601503757</v>
      </c>
      <c r="F688" s="160">
        <v>0</v>
      </c>
      <c r="G688" s="55">
        <v>98.747390396659711</v>
      </c>
      <c r="J688" s="165" t="s">
        <v>47</v>
      </c>
      <c r="K688" s="167">
        <v>79.918032786885249</v>
      </c>
      <c r="L688" s="167">
        <v>78.902953586497887</v>
      </c>
      <c r="M688" s="167">
        <v>81.124497991967871</v>
      </c>
      <c r="N688" s="167">
        <v>50</v>
      </c>
      <c r="O688" s="167">
        <v>84.297520661157023</v>
      </c>
      <c r="Q688" s="92"/>
      <c r="R688" s="59"/>
      <c r="S688" s="21"/>
      <c r="T688" s="92"/>
    </row>
    <row r="689" spans="2:20" x14ac:dyDescent="0.2">
      <c r="B689" s="151" t="s">
        <v>51</v>
      </c>
      <c r="C689" s="160">
        <v>0.20491803278688525</v>
      </c>
      <c r="D689" s="160">
        <v>0</v>
      </c>
      <c r="E689" s="160">
        <v>0.25062656641604009</v>
      </c>
      <c r="F689" s="160">
        <v>0</v>
      </c>
      <c r="G689" s="55">
        <v>0.62630480167014613</v>
      </c>
      <c r="J689" s="165" t="s">
        <v>21</v>
      </c>
      <c r="K689" s="167">
        <v>16.598360655737704</v>
      </c>
      <c r="L689" s="167">
        <v>16.877637130801688</v>
      </c>
      <c r="M689" s="167">
        <v>16.064257028112451</v>
      </c>
      <c r="N689" s="167">
        <v>50</v>
      </c>
      <c r="O689" s="167">
        <v>13.016528925619834</v>
      </c>
      <c r="Q689" s="59"/>
      <c r="R689" s="59"/>
      <c r="S689" s="21"/>
      <c r="T689" s="59"/>
    </row>
    <row r="690" spans="2:20" x14ac:dyDescent="0.2">
      <c r="B690" s="151" t="s">
        <v>162</v>
      </c>
      <c r="C690" s="160">
        <v>0.61475409836065575</v>
      </c>
      <c r="D690" s="160">
        <v>1.1235955056179776</v>
      </c>
      <c r="E690" s="160">
        <v>0.50125313283208017</v>
      </c>
      <c r="F690" s="160">
        <v>0</v>
      </c>
      <c r="G690" s="55">
        <v>0.41753653444676408</v>
      </c>
      <c r="J690" s="165" t="s">
        <v>162</v>
      </c>
      <c r="K690" s="167">
        <v>0.20491803278688525</v>
      </c>
      <c r="L690" s="167">
        <v>0.42194092827004215</v>
      </c>
      <c r="M690" s="167">
        <v>0</v>
      </c>
      <c r="N690" s="167">
        <v>0</v>
      </c>
      <c r="O690" s="167">
        <v>0</v>
      </c>
      <c r="Q690" s="59"/>
      <c r="R690" s="59"/>
      <c r="S690" s="21"/>
      <c r="T690" s="59"/>
    </row>
    <row r="691" spans="2:20" x14ac:dyDescent="0.2">
      <c r="B691" s="151" t="s">
        <v>1179</v>
      </c>
      <c r="C691" s="160">
        <v>0.20491803278688525</v>
      </c>
      <c r="D691" s="160">
        <v>0</v>
      </c>
      <c r="E691" s="160">
        <v>0.25062656641604009</v>
      </c>
      <c r="F691" s="160">
        <v>0</v>
      </c>
      <c r="G691" s="55"/>
      <c r="J691" s="232" t="s">
        <v>1180</v>
      </c>
      <c r="K691" s="233">
        <v>0</v>
      </c>
      <c r="L691" s="233">
        <v>0</v>
      </c>
      <c r="M691" s="233">
        <v>0</v>
      </c>
      <c r="N691" s="233">
        <v>0</v>
      </c>
      <c r="O691" s="233"/>
      <c r="Q691" s="59"/>
      <c r="R691" s="59"/>
      <c r="S691" s="21"/>
      <c r="T691" s="59"/>
    </row>
    <row r="692" spans="2:20" s="21" customFormat="1" x14ac:dyDescent="0.2">
      <c r="B692" s="21">
        <v>12</v>
      </c>
      <c r="C692" s="21" t="s">
        <v>455</v>
      </c>
      <c r="J692" s="162">
        <v>12</v>
      </c>
      <c r="K692" s="162" t="s">
        <v>455</v>
      </c>
      <c r="L692" s="162"/>
      <c r="M692" s="162"/>
      <c r="N692" s="162"/>
      <c r="O692" s="162"/>
    </row>
    <row r="693" spans="2:20" s="21" customFormat="1" x14ac:dyDescent="0.2">
      <c r="B693" s="151"/>
      <c r="C693" s="62" t="s">
        <v>160</v>
      </c>
      <c r="D693" s="62" t="s">
        <v>156</v>
      </c>
      <c r="E693" s="62" t="s">
        <v>158</v>
      </c>
      <c r="F693" s="62" t="s">
        <v>172</v>
      </c>
      <c r="G693" s="62" t="s">
        <v>65</v>
      </c>
      <c r="J693" s="166"/>
      <c r="K693" s="166" t="s">
        <v>160</v>
      </c>
      <c r="L693" s="181" t="s">
        <v>578</v>
      </c>
      <c r="M693" s="182" t="s">
        <v>579</v>
      </c>
      <c r="N693" s="182" t="s">
        <v>580</v>
      </c>
      <c r="O693" s="166" t="s">
        <v>169</v>
      </c>
    </row>
    <row r="694" spans="2:20" x14ac:dyDescent="0.2">
      <c r="B694" s="151" t="s">
        <v>49</v>
      </c>
      <c r="C694" s="160">
        <v>0.4098360655737705</v>
      </c>
      <c r="D694" s="160">
        <v>1.1235955056179776</v>
      </c>
      <c r="E694" s="160">
        <v>0.25062656641604009</v>
      </c>
      <c r="F694" s="160">
        <v>0</v>
      </c>
      <c r="G694" s="55">
        <v>0.20876826722338204</v>
      </c>
      <c r="J694" s="165" t="s">
        <v>46</v>
      </c>
      <c r="K694" s="167">
        <v>0.20491803278688525</v>
      </c>
      <c r="L694" s="167">
        <v>0.42194092827004215</v>
      </c>
      <c r="M694" s="167">
        <v>0</v>
      </c>
      <c r="N694" s="167">
        <v>0</v>
      </c>
      <c r="O694" s="167">
        <v>0.20661157024793389</v>
      </c>
      <c r="Q694" s="92"/>
      <c r="R694" s="59"/>
      <c r="S694" s="21"/>
      <c r="T694" s="59"/>
    </row>
    <row r="695" spans="2:20" x14ac:dyDescent="0.2">
      <c r="B695" s="151" t="s">
        <v>50</v>
      </c>
      <c r="C695" s="160">
        <v>98.770491803278688</v>
      </c>
      <c r="D695" s="160">
        <v>97.752808988764045</v>
      </c>
      <c r="E695" s="160">
        <v>98.997493734335833</v>
      </c>
      <c r="F695" s="160">
        <v>0</v>
      </c>
      <c r="G695" s="55">
        <v>99.164926931106478</v>
      </c>
      <c r="J695" s="165" t="s">
        <v>47</v>
      </c>
      <c r="K695" s="167">
        <v>97.745901639344254</v>
      </c>
      <c r="L695" s="167">
        <v>96.202531645569621</v>
      </c>
      <c r="M695" s="167">
        <v>99.196787148594382</v>
      </c>
      <c r="N695" s="167">
        <v>100</v>
      </c>
      <c r="O695" s="167">
        <v>99.173553719008268</v>
      </c>
      <c r="Q695" s="92"/>
      <c r="R695" s="59"/>
      <c r="S695" s="21"/>
      <c r="T695" s="59"/>
    </row>
    <row r="696" spans="2:20" x14ac:dyDescent="0.2">
      <c r="B696" s="151" t="s">
        <v>51</v>
      </c>
      <c r="C696" s="160">
        <v>0</v>
      </c>
      <c r="D696" s="160">
        <v>0</v>
      </c>
      <c r="E696" s="160">
        <v>0</v>
      </c>
      <c r="F696" s="160">
        <v>0</v>
      </c>
      <c r="G696" s="55">
        <v>0.20876826722338204</v>
      </c>
      <c r="J696" s="165" t="s">
        <v>21</v>
      </c>
      <c r="K696" s="167">
        <v>1.639344262295082</v>
      </c>
      <c r="L696" s="167">
        <v>2.5316455696202533</v>
      </c>
      <c r="M696" s="167">
        <v>0.80321285140562237</v>
      </c>
      <c r="N696" s="167">
        <v>0</v>
      </c>
      <c r="O696" s="167">
        <v>0.6198347107438017</v>
      </c>
      <c r="Q696" s="59"/>
      <c r="R696" s="59"/>
      <c r="S696" s="21"/>
      <c r="T696" s="92"/>
    </row>
    <row r="697" spans="2:20" x14ac:dyDescent="0.2">
      <c r="B697" s="151" t="s">
        <v>162</v>
      </c>
      <c r="C697" s="160">
        <v>0.61475409836065575</v>
      </c>
      <c r="D697" s="160">
        <v>1.1235955056179776</v>
      </c>
      <c r="E697" s="160">
        <v>0.50125313283208017</v>
      </c>
      <c r="F697" s="160">
        <v>0</v>
      </c>
      <c r="G697" s="55">
        <v>0.41753653444676408</v>
      </c>
      <c r="J697" s="165" t="s">
        <v>162</v>
      </c>
      <c r="K697" s="167">
        <v>0.4098360655737705</v>
      </c>
      <c r="L697" s="167">
        <v>0.8438818565400843</v>
      </c>
      <c r="M697" s="167">
        <v>0</v>
      </c>
      <c r="N697" s="167">
        <v>0</v>
      </c>
      <c r="O697" s="167">
        <v>0</v>
      </c>
      <c r="Q697" s="59"/>
      <c r="R697" s="59"/>
      <c r="S697" s="21"/>
      <c r="T697" s="59"/>
    </row>
    <row r="698" spans="2:20" x14ac:dyDescent="0.2">
      <c r="B698" s="151" t="s">
        <v>1179</v>
      </c>
      <c r="C698" s="160">
        <v>0.20491803278688525</v>
      </c>
      <c r="D698" s="160">
        <v>0</v>
      </c>
      <c r="E698" s="160">
        <v>0.25062656641604009</v>
      </c>
      <c r="F698" s="160">
        <v>0</v>
      </c>
      <c r="G698" s="55"/>
      <c r="J698" s="232" t="s">
        <v>1180</v>
      </c>
      <c r="K698" s="233">
        <v>0</v>
      </c>
      <c r="L698" s="233">
        <v>0</v>
      </c>
      <c r="M698" s="233">
        <v>0</v>
      </c>
      <c r="N698" s="233">
        <v>0</v>
      </c>
      <c r="O698" s="233"/>
      <c r="Q698" s="59"/>
      <c r="R698" s="59"/>
      <c r="S698" s="21"/>
      <c r="T698" s="59"/>
    </row>
    <row r="699" spans="2:20" s="21" customFormat="1" x14ac:dyDescent="0.2">
      <c r="B699" s="21">
        <v>13</v>
      </c>
      <c r="C699" s="21" t="s">
        <v>456</v>
      </c>
      <c r="J699" s="162">
        <v>13</v>
      </c>
      <c r="K699" s="162" t="s">
        <v>582</v>
      </c>
      <c r="L699" s="162"/>
      <c r="M699" s="162"/>
      <c r="N699" s="162"/>
      <c r="O699" s="162"/>
    </row>
    <row r="700" spans="2:20" s="21" customFormat="1" x14ac:dyDescent="0.2">
      <c r="B700" s="151"/>
      <c r="C700" s="62" t="s">
        <v>160</v>
      </c>
      <c r="D700" s="62" t="s">
        <v>156</v>
      </c>
      <c r="E700" s="62" t="s">
        <v>158</v>
      </c>
      <c r="F700" s="62" t="s">
        <v>172</v>
      </c>
      <c r="G700" s="62" t="s">
        <v>65</v>
      </c>
      <c r="J700" s="166"/>
      <c r="K700" s="166" t="s">
        <v>160</v>
      </c>
      <c r="L700" s="181" t="s">
        <v>578</v>
      </c>
      <c r="M700" s="182" t="s">
        <v>579</v>
      </c>
      <c r="N700" s="182" t="s">
        <v>580</v>
      </c>
      <c r="O700" s="166" t="s">
        <v>169</v>
      </c>
    </row>
    <row r="701" spans="2:20" x14ac:dyDescent="0.2">
      <c r="B701" s="151" t="s">
        <v>49</v>
      </c>
      <c r="C701" s="160">
        <v>0.20491803278688525</v>
      </c>
      <c r="D701" s="160">
        <v>1.1235955056179776</v>
      </c>
      <c r="E701" s="160">
        <v>0</v>
      </c>
      <c r="F701" s="160">
        <v>0</v>
      </c>
      <c r="G701" s="55">
        <v>0.20876826722338204</v>
      </c>
      <c r="J701" s="165" t="s">
        <v>46</v>
      </c>
      <c r="K701" s="167">
        <v>0.20491803278688525</v>
      </c>
      <c r="L701" s="167">
        <v>0.42194092827004215</v>
      </c>
      <c r="M701" s="167">
        <v>0</v>
      </c>
      <c r="N701" s="167">
        <v>0</v>
      </c>
      <c r="O701" s="167">
        <v>0.20661157024793389</v>
      </c>
      <c r="Q701" s="92"/>
      <c r="R701" s="59"/>
      <c r="S701" s="21"/>
      <c r="T701" s="59"/>
    </row>
    <row r="702" spans="2:20" x14ac:dyDescent="0.2">
      <c r="B702" s="151" t="s">
        <v>50</v>
      </c>
      <c r="C702" s="160">
        <v>98.97540983606558</v>
      </c>
      <c r="D702" s="160">
        <v>97.752808988764045</v>
      </c>
      <c r="E702" s="160">
        <v>99.248120300751879</v>
      </c>
      <c r="F702" s="160">
        <v>0</v>
      </c>
      <c r="G702" s="55">
        <v>99.164926931106478</v>
      </c>
      <c r="J702" s="165" t="s">
        <v>47</v>
      </c>
      <c r="K702" s="167">
        <v>97.950819672131146</v>
      </c>
      <c r="L702" s="167">
        <v>96.202531645569621</v>
      </c>
      <c r="M702" s="167">
        <v>99.598393574297177</v>
      </c>
      <c r="N702" s="167">
        <v>100</v>
      </c>
      <c r="O702" s="167">
        <v>99.586776859504127</v>
      </c>
      <c r="Q702" s="92"/>
      <c r="R702" s="59"/>
      <c r="S702" s="21"/>
      <c r="T702" s="92"/>
    </row>
    <row r="703" spans="2:20" x14ac:dyDescent="0.2">
      <c r="B703" s="151" t="s">
        <v>51</v>
      </c>
      <c r="C703" s="160">
        <v>0</v>
      </c>
      <c r="D703" s="160">
        <v>0</v>
      </c>
      <c r="E703" s="160">
        <v>0</v>
      </c>
      <c r="F703" s="160">
        <v>0</v>
      </c>
      <c r="G703" s="55">
        <v>0.20876826722338204</v>
      </c>
      <c r="J703" s="165" t="s">
        <v>21</v>
      </c>
      <c r="K703" s="167">
        <v>1.4344262295081966</v>
      </c>
      <c r="L703" s="167">
        <v>2.5316455696202533</v>
      </c>
      <c r="M703" s="167">
        <v>0.40160642570281119</v>
      </c>
      <c r="N703" s="167">
        <v>0</v>
      </c>
      <c r="O703" s="167">
        <v>0.20661157024793389</v>
      </c>
      <c r="Q703" s="59"/>
      <c r="R703" s="59"/>
      <c r="S703" s="21"/>
      <c r="T703" s="59"/>
    </row>
    <row r="704" spans="2:20" x14ac:dyDescent="0.2">
      <c r="B704" s="151" t="s">
        <v>162</v>
      </c>
      <c r="C704" s="160">
        <v>0.61475409836065575</v>
      </c>
      <c r="D704" s="160">
        <v>1.1235955056179776</v>
      </c>
      <c r="E704" s="160">
        <v>0.50125313283208017</v>
      </c>
      <c r="F704" s="160">
        <v>0</v>
      </c>
      <c r="G704" s="55">
        <v>0.41753653444676408</v>
      </c>
      <c r="J704" s="165" t="s">
        <v>162</v>
      </c>
      <c r="K704" s="167">
        <v>0.4098360655737705</v>
      </c>
      <c r="L704" s="167">
        <v>0.8438818565400843</v>
      </c>
      <c r="M704" s="167">
        <v>0</v>
      </c>
      <c r="N704" s="167">
        <v>0</v>
      </c>
      <c r="O704" s="167">
        <v>0</v>
      </c>
      <c r="Q704" s="59"/>
      <c r="R704" s="59"/>
      <c r="S704" s="21"/>
      <c r="T704" s="59"/>
    </row>
    <row r="705" spans="2:24" x14ac:dyDescent="0.2">
      <c r="B705" s="151" t="s">
        <v>1179</v>
      </c>
      <c r="C705" s="160">
        <v>0.20491803278688525</v>
      </c>
      <c r="D705" s="160">
        <v>0</v>
      </c>
      <c r="E705" s="160">
        <v>0.25062656641604009</v>
      </c>
      <c r="F705" s="160">
        <v>0</v>
      </c>
      <c r="G705" s="55"/>
      <c r="J705" s="232" t="s">
        <v>1180</v>
      </c>
      <c r="K705" s="233">
        <v>0</v>
      </c>
      <c r="L705" s="233">
        <v>0</v>
      </c>
      <c r="M705" s="233">
        <v>0</v>
      </c>
      <c r="N705" s="233">
        <v>0</v>
      </c>
      <c r="O705" s="233"/>
      <c r="Q705" s="59"/>
      <c r="R705" s="59"/>
      <c r="S705" s="21"/>
      <c r="T705" s="59"/>
    </row>
    <row r="706" spans="2:24" x14ac:dyDescent="0.2">
      <c r="F706" s="21"/>
      <c r="Q706" s="21"/>
      <c r="R706" s="21"/>
      <c r="S706" s="21"/>
      <c r="T706" s="21"/>
    </row>
    <row r="707" spans="2:24" x14ac:dyDescent="0.2">
      <c r="B707" s="4" t="s">
        <v>366</v>
      </c>
      <c r="H707" s="12"/>
    </row>
    <row r="708" spans="2:24" x14ac:dyDescent="0.2">
      <c r="B708" s="4" t="s">
        <v>457</v>
      </c>
      <c r="H708" s="12"/>
    </row>
    <row r="709" spans="2:24" s="21" customFormat="1" x14ac:dyDescent="0.2">
      <c r="B709" s="4" t="s">
        <v>469</v>
      </c>
      <c r="J709" s="162" t="s">
        <v>527</v>
      </c>
      <c r="K709" s="162"/>
      <c r="L709" s="162"/>
      <c r="M709" s="162"/>
      <c r="N709" s="162"/>
      <c r="O709" s="162"/>
    </row>
    <row r="710" spans="2:24" s="21" customFormat="1" x14ac:dyDescent="0.2">
      <c r="B710" s="151"/>
      <c r="C710" s="62" t="s">
        <v>160</v>
      </c>
      <c r="D710" s="62" t="s">
        <v>156</v>
      </c>
      <c r="E710" s="62" t="s">
        <v>158</v>
      </c>
      <c r="F710" s="62" t="s">
        <v>524</v>
      </c>
      <c r="G710" s="62" t="s">
        <v>65</v>
      </c>
      <c r="J710" s="165"/>
      <c r="K710" s="166" t="s">
        <v>160</v>
      </c>
      <c r="L710" s="166" t="s">
        <v>156</v>
      </c>
      <c r="M710" s="166" t="s">
        <v>158</v>
      </c>
      <c r="N710" s="166" t="s">
        <v>524</v>
      </c>
      <c r="O710" s="166" t="s">
        <v>169</v>
      </c>
      <c r="Q710" s="4" t="s">
        <v>379</v>
      </c>
      <c r="U710" s="21" t="s">
        <v>380</v>
      </c>
    </row>
    <row r="711" spans="2:24" x14ac:dyDescent="0.2">
      <c r="B711" s="151" t="s">
        <v>319</v>
      </c>
      <c r="C711" s="160">
        <v>55.532786885245898</v>
      </c>
      <c r="D711" s="160">
        <v>58.426966292134829</v>
      </c>
      <c r="E711" s="160">
        <v>54.887218045112782</v>
      </c>
      <c r="F711" s="160">
        <v>0</v>
      </c>
      <c r="G711" s="55">
        <v>55.741127348643005</v>
      </c>
      <c r="J711" s="165" t="s">
        <v>583</v>
      </c>
      <c r="K711" s="167">
        <v>53.893442622950815</v>
      </c>
      <c r="L711" s="167">
        <v>58.22784810126582</v>
      </c>
      <c r="M711" s="167">
        <v>49.799196787148588</v>
      </c>
      <c r="N711" s="167">
        <v>50</v>
      </c>
      <c r="O711" s="167">
        <v>65.909090909090907</v>
      </c>
      <c r="Q711" s="52">
        <f t="shared" ref="Q711:Q722" si="91">RANK(C711,C$711:C$722)</f>
        <v>2</v>
      </c>
      <c r="R711" s="21"/>
      <c r="S711" s="52">
        <f t="shared" ref="S711:S722" si="92">RANK(K711,K$711:K$722)</f>
        <v>2</v>
      </c>
      <c r="T711" s="21"/>
      <c r="U711" s="46">
        <f t="shared" ref="U711:U722" si="93">ROUND(C711,1)-ROUND(K711,1)</f>
        <v>1.6000000000000014</v>
      </c>
      <c r="W711" s="5"/>
      <c r="X711" s="5"/>
    </row>
    <row r="712" spans="2:24" x14ac:dyDescent="0.2">
      <c r="B712" s="151" t="s">
        <v>320</v>
      </c>
      <c r="C712" s="160">
        <v>56.147540983606561</v>
      </c>
      <c r="D712" s="160">
        <v>52.80898876404494</v>
      </c>
      <c r="E712" s="160">
        <v>56.892230576441108</v>
      </c>
      <c r="F712" s="160">
        <v>0</v>
      </c>
      <c r="G712" s="55">
        <v>56.993736951983301</v>
      </c>
      <c r="J712" s="165" t="s">
        <v>584</v>
      </c>
      <c r="K712" s="167">
        <v>60.655737704918032</v>
      </c>
      <c r="L712" s="167">
        <v>63.291139240506332</v>
      </c>
      <c r="M712" s="167">
        <v>58.634538152610439</v>
      </c>
      <c r="N712" s="167">
        <v>0</v>
      </c>
      <c r="O712" s="167">
        <v>60.330578512396691</v>
      </c>
      <c r="P712" s="15"/>
      <c r="Q712" s="52">
        <f t="shared" si="91"/>
        <v>1</v>
      </c>
      <c r="R712" s="21"/>
      <c r="S712" s="52">
        <f t="shared" si="92"/>
        <v>1</v>
      </c>
      <c r="T712" s="21"/>
      <c r="U712" s="46">
        <f t="shared" si="93"/>
        <v>-4.6000000000000014</v>
      </c>
      <c r="W712" s="5"/>
      <c r="X712" s="5"/>
    </row>
    <row r="713" spans="2:24" x14ac:dyDescent="0.2">
      <c r="B713" s="151" t="s">
        <v>321</v>
      </c>
      <c r="C713" s="160">
        <v>52.868852459016388</v>
      </c>
      <c r="D713" s="160">
        <v>59.550561797752813</v>
      </c>
      <c r="E713" s="160">
        <v>51.37844611528822</v>
      </c>
      <c r="F713" s="160">
        <v>0</v>
      </c>
      <c r="G713" s="55">
        <v>54.279749478079331</v>
      </c>
      <c r="J713" s="165" t="s">
        <v>585</v>
      </c>
      <c r="K713" s="167">
        <v>49.180327868852459</v>
      </c>
      <c r="L713" s="167">
        <v>44.303797468354425</v>
      </c>
      <c r="M713" s="167">
        <v>53.413654618473892</v>
      </c>
      <c r="N713" s="167">
        <v>100</v>
      </c>
      <c r="O713" s="167">
        <v>41.735537190082646</v>
      </c>
      <c r="P713" s="15"/>
      <c r="Q713" s="52">
        <f t="shared" si="91"/>
        <v>3</v>
      </c>
      <c r="R713" s="21"/>
      <c r="S713" s="52">
        <f t="shared" si="92"/>
        <v>3</v>
      </c>
      <c r="T713" s="21"/>
      <c r="U713" s="46">
        <f t="shared" si="93"/>
        <v>3.6999999999999957</v>
      </c>
      <c r="W713" s="5"/>
      <c r="X713" s="5"/>
    </row>
    <row r="714" spans="2:24" x14ac:dyDescent="0.2">
      <c r="B714" s="151" t="s">
        <v>322</v>
      </c>
      <c r="C714" s="160">
        <v>17.827868852459016</v>
      </c>
      <c r="D714" s="160">
        <v>19.101123595505616</v>
      </c>
      <c r="E714" s="160">
        <v>17.543859649122805</v>
      </c>
      <c r="F714" s="160">
        <v>0</v>
      </c>
      <c r="G714" s="55">
        <v>16.910229645093946</v>
      </c>
      <c r="J714" s="165" t="s">
        <v>586</v>
      </c>
      <c r="K714" s="167">
        <v>15.778688524590164</v>
      </c>
      <c r="L714" s="167">
        <v>17.721518987341771</v>
      </c>
      <c r="M714" s="167">
        <v>13.654618473895583</v>
      </c>
      <c r="N714" s="167">
        <v>50</v>
      </c>
      <c r="O714" s="167">
        <v>14.669421487603305</v>
      </c>
      <c r="P714" s="15"/>
      <c r="Q714" s="52">
        <f t="shared" si="91"/>
        <v>5</v>
      </c>
      <c r="R714" s="21"/>
      <c r="S714" s="52">
        <f t="shared" si="92"/>
        <v>5</v>
      </c>
      <c r="T714" s="21"/>
      <c r="U714" s="46">
        <f t="shared" si="93"/>
        <v>2</v>
      </c>
      <c r="W714" s="88"/>
      <c r="X714" s="5"/>
    </row>
    <row r="715" spans="2:24" x14ac:dyDescent="0.2">
      <c r="B715" s="151" t="s">
        <v>483</v>
      </c>
      <c r="C715" s="160">
        <v>6.3524590163934427</v>
      </c>
      <c r="D715" s="160">
        <v>5.6179775280898872</v>
      </c>
      <c r="E715" s="160">
        <v>6.5162907268170418</v>
      </c>
      <c r="F715" s="160">
        <v>0</v>
      </c>
      <c r="G715" s="55">
        <v>5.8455114822546976</v>
      </c>
      <c r="J715" s="165" t="s">
        <v>587</v>
      </c>
      <c r="K715" s="167">
        <v>5.7377049180327866</v>
      </c>
      <c r="L715" s="167">
        <v>5.9071729957805905</v>
      </c>
      <c r="M715" s="167">
        <v>5.6224899598393572</v>
      </c>
      <c r="N715" s="167">
        <v>0</v>
      </c>
      <c r="O715" s="167">
        <v>6.4049586776859506</v>
      </c>
      <c r="P715" s="16"/>
      <c r="Q715" s="52">
        <f t="shared" si="91"/>
        <v>8</v>
      </c>
      <c r="R715" s="21"/>
      <c r="S715" s="52">
        <f t="shared" si="92"/>
        <v>10</v>
      </c>
      <c r="T715" s="21"/>
      <c r="U715" s="46">
        <f t="shared" si="93"/>
        <v>0.70000000000000018</v>
      </c>
      <c r="W715" s="5"/>
      <c r="X715" s="5"/>
    </row>
    <row r="716" spans="2:24" x14ac:dyDescent="0.2">
      <c r="B716" s="151" t="s">
        <v>323</v>
      </c>
      <c r="C716" s="160">
        <v>36.270491803278688</v>
      </c>
      <c r="D716" s="160">
        <v>21.348314606741571</v>
      </c>
      <c r="E716" s="160">
        <v>39.598997493734331</v>
      </c>
      <c r="F716" s="160">
        <v>0</v>
      </c>
      <c r="G716" s="55">
        <v>35.908141962421709</v>
      </c>
      <c r="J716" s="165" t="s">
        <v>588</v>
      </c>
      <c r="K716" s="167">
        <v>17.008196721311474</v>
      </c>
      <c r="L716" s="167">
        <v>13.924050632911392</v>
      </c>
      <c r="M716" s="167">
        <v>20.080321285140563</v>
      </c>
      <c r="N716" s="167">
        <v>0</v>
      </c>
      <c r="O716" s="167">
        <v>14.669421487603305</v>
      </c>
      <c r="P716" s="16"/>
      <c r="Q716" s="52">
        <f t="shared" si="91"/>
        <v>4</v>
      </c>
      <c r="R716" s="21"/>
      <c r="S716" s="52">
        <f t="shared" si="92"/>
        <v>4</v>
      </c>
      <c r="T716" s="21"/>
      <c r="U716" s="46">
        <f t="shared" si="93"/>
        <v>19.299999999999997</v>
      </c>
      <c r="W716" s="88"/>
      <c r="X716" s="88"/>
    </row>
    <row r="717" spans="2:24" x14ac:dyDescent="0.2">
      <c r="B717" s="151" t="s">
        <v>367</v>
      </c>
      <c r="C717" s="160">
        <v>9.221311475409836</v>
      </c>
      <c r="D717" s="160">
        <v>10.112359550561797</v>
      </c>
      <c r="E717" s="160">
        <v>9.0225563909774422</v>
      </c>
      <c r="F717" s="160">
        <v>0</v>
      </c>
      <c r="G717" s="55">
        <v>11.064718162839249</v>
      </c>
      <c r="J717" s="165" t="s">
        <v>589</v>
      </c>
      <c r="K717" s="167">
        <v>6.557377049180328</v>
      </c>
      <c r="L717" s="167">
        <v>7.1729957805907167</v>
      </c>
      <c r="M717" s="167">
        <v>6.024096385542169</v>
      </c>
      <c r="N717" s="167">
        <v>0</v>
      </c>
      <c r="O717" s="167">
        <v>10.950413223140496</v>
      </c>
      <c r="P717" s="16"/>
      <c r="Q717" s="52">
        <f t="shared" si="91"/>
        <v>6</v>
      </c>
      <c r="R717" s="21"/>
      <c r="S717" s="52">
        <f t="shared" si="92"/>
        <v>9</v>
      </c>
      <c r="T717" s="21"/>
      <c r="U717" s="46">
        <f t="shared" si="93"/>
        <v>2.5999999999999996</v>
      </c>
      <c r="W717" s="5"/>
      <c r="X717" s="88"/>
    </row>
    <row r="718" spans="2:24" x14ac:dyDescent="0.2">
      <c r="B718" s="151" t="s">
        <v>324</v>
      </c>
      <c r="C718" s="160">
        <v>8.6065573770491799</v>
      </c>
      <c r="D718" s="160">
        <v>15.730337078651685</v>
      </c>
      <c r="E718" s="160">
        <v>7.0175438596491224</v>
      </c>
      <c r="F718" s="160">
        <v>0</v>
      </c>
      <c r="G718" s="55">
        <v>7.515657620041754</v>
      </c>
      <c r="J718" s="165" t="s">
        <v>590</v>
      </c>
      <c r="K718" s="167">
        <v>14.754098360655737</v>
      </c>
      <c r="L718" s="167">
        <v>17.299578059071731</v>
      </c>
      <c r="M718" s="167">
        <v>12.048192771084338</v>
      </c>
      <c r="N718" s="167">
        <v>50</v>
      </c>
      <c r="O718" s="167">
        <v>12.190082644628099</v>
      </c>
      <c r="P718" s="16"/>
      <c r="Q718" s="52">
        <f t="shared" si="91"/>
        <v>7</v>
      </c>
      <c r="R718" s="21"/>
      <c r="S718" s="52">
        <f t="shared" si="92"/>
        <v>6</v>
      </c>
      <c r="T718" s="21"/>
      <c r="U718" s="46">
        <f t="shared" si="93"/>
        <v>-6.2000000000000011</v>
      </c>
      <c r="W718" s="5"/>
      <c r="X718" s="5"/>
    </row>
    <row r="719" spans="2:24" x14ac:dyDescent="0.2">
      <c r="B719" s="151" t="s">
        <v>325</v>
      </c>
      <c r="C719" s="160">
        <v>3.278688524590164</v>
      </c>
      <c r="D719" s="160">
        <v>5.6179775280898872</v>
      </c>
      <c r="E719" s="160">
        <v>2.7568922305764412</v>
      </c>
      <c r="F719" s="160">
        <v>0</v>
      </c>
      <c r="G719" s="55">
        <v>1.8789144050104385</v>
      </c>
      <c r="J719" s="165" t="s">
        <v>591</v>
      </c>
      <c r="K719" s="167">
        <v>9.8360655737704921</v>
      </c>
      <c r="L719" s="167">
        <v>10.548523206751055</v>
      </c>
      <c r="M719" s="167">
        <v>9.236947791164658</v>
      </c>
      <c r="N719" s="167">
        <v>0</v>
      </c>
      <c r="O719" s="167">
        <v>10.537190082644628</v>
      </c>
      <c r="P719" s="16"/>
      <c r="Q719" s="52">
        <f t="shared" si="91"/>
        <v>11</v>
      </c>
      <c r="R719" s="21"/>
      <c r="S719" s="52">
        <f t="shared" si="92"/>
        <v>8</v>
      </c>
      <c r="T719" s="21"/>
      <c r="U719" s="46">
        <f t="shared" si="93"/>
        <v>-6.5000000000000009</v>
      </c>
      <c r="W719" s="5"/>
      <c r="X719" s="5"/>
    </row>
    <row r="720" spans="2:24" x14ac:dyDescent="0.2">
      <c r="B720" s="151" t="s">
        <v>326</v>
      </c>
      <c r="C720" s="160">
        <v>3.6885245901639343</v>
      </c>
      <c r="D720" s="160">
        <v>0</v>
      </c>
      <c r="E720" s="160">
        <v>4.5112781954887211</v>
      </c>
      <c r="F720" s="160">
        <v>0</v>
      </c>
      <c r="G720" s="55">
        <v>3.5490605427974948</v>
      </c>
      <c r="J720" s="165" t="s">
        <v>52</v>
      </c>
      <c r="K720" s="167">
        <v>10.040983606557377</v>
      </c>
      <c r="L720" s="167">
        <v>10.126582278481013</v>
      </c>
      <c r="M720" s="167">
        <v>10.040160642570282</v>
      </c>
      <c r="N720" s="167">
        <v>0</v>
      </c>
      <c r="O720" s="167">
        <v>5.9917355371900829</v>
      </c>
      <c r="P720" s="16"/>
      <c r="Q720" s="52">
        <f t="shared" si="91"/>
        <v>10</v>
      </c>
      <c r="R720" s="21"/>
      <c r="S720" s="52">
        <f t="shared" si="92"/>
        <v>7</v>
      </c>
      <c r="T720" s="21"/>
      <c r="U720" s="46">
        <f t="shared" si="93"/>
        <v>-6.3</v>
      </c>
      <c r="W720" s="5"/>
      <c r="X720" s="5"/>
    </row>
    <row r="721" spans="2:24" x14ac:dyDescent="0.2">
      <c r="B721" s="151" t="s">
        <v>172</v>
      </c>
      <c r="C721" s="160">
        <v>4.7131147540983607</v>
      </c>
      <c r="D721" s="160">
        <v>4.4943820224719104</v>
      </c>
      <c r="E721" s="160">
        <v>4.7619047619047619</v>
      </c>
      <c r="F721" s="160">
        <v>0</v>
      </c>
      <c r="G721" s="55">
        <v>4.3841336116910226</v>
      </c>
      <c r="J721" s="165" t="s">
        <v>580</v>
      </c>
      <c r="K721" s="167">
        <v>3.278688524590164</v>
      </c>
      <c r="L721" s="167">
        <v>3.3755274261603372</v>
      </c>
      <c r="M721" s="167">
        <v>3.2128514056224895</v>
      </c>
      <c r="N721" s="167">
        <v>0</v>
      </c>
      <c r="O721" s="167">
        <v>4.7520661157024797</v>
      </c>
      <c r="P721" s="16"/>
      <c r="Q721" s="52">
        <f t="shared" si="91"/>
        <v>9</v>
      </c>
      <c r="R721" s="21"/>
      <c r="S721" s="52">
        <f t="shared" si="92"/>
        <v>11</v>
      </c>
      <c r="T721" s="21"/>
      <c r="U721" s="46">
        <f t="shared" si="93"/>
        <v>1.4000000000000004</v>
      </c>
      <c r="W721" s="5"/>
      <c r="X721" s="5"/>
    </row>
    <row r="722" spans="2:24" x14ac:dyDescent="0.2">
      <c r="B722" s="151" t="s">
        <v>162</v>
      </c>
      <c r="C722" s="160">
        <v>0</v>
      </c>
      <c r="D722" s="160">
        <v>0</v>
      </c>
      <c r="E722" s="160">
        <v>0</v>
      </c>
      <c r="F722" s="160">
        <v>0</v>
      </c>
      <c r="G722" s="55">
        <v>1.4613778705636744</v>
      </c>
      <c r="J722" s="165" t="s">
        <v>81</v>
      </c>
      <c r="K722" s="167">
        <v>0.20491803278688525</v>
      </c>
      <c r="L722" s="167">
        <v>0</v>
      </c>
      <c r="M722" s="167">
        <v>0.40160642570281119</v>
      </c>
      <c r="N722" s="167">
        <v>0</v>
      </c>
      <c r="O722" s="167">
        <v>0.20661157024793389</v>
      </c>
      <c r="P722" s="16"/>
      <c r="Q722" s="52">
        <f t="shared" si="91"/>
        <v>12</v>
      </c>
      <c r="R722" s="21"/>
      <c r="S722" s="52">
        <f t="shared" si="92"/>
        <v>12</v>
      </c>
      <c r="T722" s="21"/>
      <c r="U722" s="46">
        <f t="shared" si="93"/>
        <v>-0.2</v>
      </c>
      <c r="W722" s="5"/>
      <c r="X722" s="5"/>
    </row>
    <row r="723" spans="2:24" x14ac:dyDescent="0.2">
      <c r="B723" s="62" t="s">
        <v>1217</v>
      </c>
      <c r="C723" s="160">
        <v>0</v>
      </c>
      <c r="D723" s="160">
        <v>0</v>
      </c>
      <c r="E723" s="160">
        <v>0</v>
      </c>
      <c r="F723" s="160">
        <v>0</v>
      </c>
      <c r="G723" s="55"/>
      <c r="J723" s="166" t="s">
        <v>1217</v>
      </c>
      <c r="K723" s="167">
        <v>0</v>
      </c>
      <c r="L723" s="167">
        <v>0</v>
      </c>
      <c r="M723" s="167">
        <v>0</v>
      </c>
      <c r="N723" s="167">
        <v>0</v>
      </c>
      <c r="O723" s="167"/>
      <c r="P723" s="16"/>
      <c r="Q723" s="52"/>
      <c r="R723" s="21"/>
      <c r="S723" s="52"/>
      <c r="T723" s="21"/>
      <c r="U723" s="46"/>
      <c r="W723" s="5"/>
      <c r="X723" s="5"/>
    </row>
    <row r="724" spans="2:24" x14ac:dyDescent="0.2">
      <c r="B724" s="4"/>
      <c r="C724" s="4"/>
      <c r="D724" s="4"/>
      <c r="E724" s="4"/>
      <c r="F724" s="4"/>
      <c r="G724" s="4"/>
      <c r="H724" s="4"/>
      <c r="I724" s="4"/>
      <c r="J724" s="4"/>
      <c r="K724" s="4"/>
      <c r="L724" s="4"/>
      <c r="M724" s="4"/>
      <c r="N724" s="4"/>
      <c r="O724" s="4"/>
      <c r="P724" s="4"/>
      <c r="Q724" s="4"/>
      <c r="R724" s="4"/>
      <c r="S724" s="4"/>
      <c r="T724" s="4"/>
      <c r="U724" s="4"/>
      <c r="V724" s="4"/>
      <c r="W724" s="5"/>
      <c r="X724" s="5"/>
    </row>
    <row r="725" spans="2:24" x14ac:dyDescent="0.2">
      <c r="B725" s="4" t="s">
        <v>458</v>
      </c>
      <c r="C725" s="10"/>
      <c r="D725" s="10"/>
      <c r="E725" s="10"/>
      <c r="F725" s="10"/>
      <c r="G725" s="10"/>
      <c r="O725" s="16"/>
      <c r="P725" s="21"/>
      <c r="Q725" s="21"/>
      <c r="R725" s="21"/>
      <c r="S725" s="21"/>
    </row>
    <row r="726" spans="2:24" s="21" customFormat="1" x14ac:dyDescent="0.2">
      <c r="B726" s="151"/>
      <c r="C726" s="62" t="s">
        <v>160</v>
      </c>
      <c r="D726" s="62" t="s">
        <v>156</v>
      </c>
      <c r="E726" s="62" t="s">
        <v>158</v>
      </c>
      <c r="F726" s="62" t="s">
        <v>524</v>
      </c>
      <c r="G726" s="62" t="s">
        <v>65</v>
      </c>
      <c r="J726" s="4" t="s">
        <v>379</v>
      </c>
      <c r="L726" s="21" t="s">
        <v>380</v>
      </c>
    </row>
    <row r="727" spans="2:24" x14ac:dyDescent="0.2">
      <c r="B727" s="151" t="s">
        <v>116</v>
      </c>
      <c r="C727" s="160">
        <v>32.786885245901637</v>
      </c>
      <c r="D727" s="160">
        <v>40.449438202247187</v>
      </c>
      <c r="E727" s="160">
        <v>31.077694235588972</v>
      </c>
      <c r="F727" s="160">
        <v>0</v>
      </c>
      <c r="G727" s="55">
        <v>38.204592901878911</v>
      </c>
      <c r="H727" s="44">
        <f t="shared" ref="H727:H735" si="94">RANK(G727,$G$727:$G$735,0)</f>
        <v>3</v>
      </c>
      <c r="J727" s="52">
        <f t="shared" ref="J727:J738" si="95">RANK(C727,C$727:C$738)</f>
        <v>4</v>
      </c>
      <c r="L727" s="46">
        <f t="shared" ref="L727:L738" si="96">ROUND(D727,1)-ROUND(E727,1)</f>
        <v>9.2999999999999972</v>
      </c>
      <c r="N727" s="92"/>
      <c r="O727" s="59"/>
      <c r="P727" s="21"/>
      <c r="Q727" s="21"/>
      <c r="R727" s="21"/>
      <c r="S727" s="21"/>
    </row>
    <row r="728" spans="2:24" x14ac:dyDescent="0.2">
      <c r="B728" s="151" t="s">
        <v>117</v>
      </c>
      <c r="C728" s="160">
        <v>7.9918032786885256</v>
      </c>
      <c r="D728" s="160">
        <v>13.48314606741573</v>
      </c>
      <c r="E728" s="160">
        <v>6.7669172932330826</v>
      </c>
      <c r="F728" s="160">
        <v>0</v>
      </c>
      <c r="G728" s="55">
        <v>10.22964509394572</v>
      </c>
      <c r="H728" s="52">
        <f t="shared" si="94"/>
        <v>6</v>
      </c>
      <c r="J728" s="52">
        <f t="shared" si="95"/>
        <v>7</v>
      </c>
      <c r="L728" s="46">
        <f t="shared" si="96"/>
        <v>6.7</v>
      </c>
      <c r="N728" s="59"/>
      <c r="O728" s="59"/>
      <c r="P728" s="21"/>
      <c r="Q728" s="21"/>
      <c r="R728" s="21"/>
      <c r="S728" s="21"/>
    </row>
    <row r="729" spans="2:24" x14ac:dyDescent="0.2">
      <c r="B729" s="151" t="s">
        <v>118</v>
      </c>
      <c r="C729" s="160">
        <v>76.844262295081961</v>
      </c>
      <c r="D729" s="160">
        <v>67.415730337078656</v>
      </c>
      <c r="E729" s="160">
        <v>78.94736842105263</v>
      </c>
      <c r="F729" s="160">
        <v>0</v>
      </c>
      <c r="G729" s="55">
        <v>77.035490605427981</v>
      </c>
      <c r="H729" s="52">
        <f t="shared" si="94"/>
        <v>1</v>
      </c>
      <c r="J729" s="52">
        <f t="shared" si="95"/>
        <v>1</v>
      </c>
      <c r="L729" s="46">
        <f t="shared" si="96"/>
        <v>-11.5</v>
      </c>
      <c r="N729" s="59"/>
      <c r="O729" s="92"/>
      <c r="P729" s="21"/>
      <c r="Q729" s="21"/>
      <c r="R729" s="21"/>
      <c r="S729" s="21"/>
    </row>
    <row r="730" spans="2:24" x14ac:dyDescent="0.2">
      <c r="B730" s="151" t="s">
        <v>119</v>
      </c>
      <c r="C730" s="160">
        <v>6.1475409836065573</v>
      </c>
      <c r="D730" s="160">
        <v>6.7415730337078648</v>
      </c>
      <c r="E730" s="160">
        <v>6.0150375939849621</v>
      </c>
      <c r="F730" s="160">
        <v>0</v>
      </c>
      <c r="G730" s="55">
        <v>5.2192066805845512</v>
      </c>
      <c r="H730" s="52">
        <f t="shared" si="94"/>
        <v>8</v>
      </c>
      <c r="J730" s="52">
        <f t="shared" si="95"/>
        <v>8</v>
      </c>
      <c r="L730" s="46">
        <f t="shared" si="96"/>
        <v>0.70000000000000018</v>
      </c>
      <c r="N730" s="59"/>
      <c r="O730" s="59"/>
      <c r="P730" s="21"/>
      <c r="Q730" s="21"/>
      <c r="R730" s="21"/>
      <c r="S730" s="21"/>
    </row>
    <row r="731" spans="2:24" x14ac:dyDescent="0.2">
      <c r="B731" s="151" t="s">
        <v>489</v>
      </c>
      <c r="C731" s="160">
        <v>4.918032786885246</v>
      </c>
      <c r="D731" s="160">
        <v>0</v>
      </c>
      <c r="E731" s="160">
        <v>6.0150375939849621</v>
      </c>
      <c r="F731" s="160">
        <v>0</v>
      </c>
      <c r="G731" s="55">
        <v>4.3841336116910226</v>
      </c>
      <c r="H731" s="52">
        <f t="shared" si="94"/>
        <v>9</v>
      </c>
      <c r="J731" s="52">
        <f t="shared" si="95"/>
        <v>9</v>
      </c>
      <c r="L731" s="46">
        <f t="shared" si="96"/>
        <v>-6</v>
      </c>
      <c r="N731" s="92"/>
      <c r="O731" s="59"/>
      <c r="P731" s="21"/>
      <c r="Q731" s="21"/>
      <c r="R731" s="21"/>
      <c r="S731" s="21"/>
    </row>
    <row r="732" spans="2:24" x14ac:dyDescent="0.2">
      <c r="B732" s="151" t="s">
        <v>56</v>
      </c>
      <c r="C732" s="160">
        <v>38.114754098360656</v>
      </c>
      <c r="D732" s="160">
        <v>49.438202247191008</v>
      </c>
      <c r="E732" s="160">
        <v>35.588972431077693</v>
      </c>
      <c r="F732" s="160">
        <v>0</v>
      </c>
      <c r="G732" s="55">
        <v>38.830897703549063</v>
      </c>
      <c r="H732" s="52">
        <f t="shared" si="94"/>
        <v>2</v>
      </c>
      <c r="J732" s="52">
        <f t="shared" si="95"/>
        <v>2</v>
      </c>
      <c r="L732" s="46">
        <f t="shared" si="96"/>
        <v>13.799999999999997</v>
      </c>
      <c r="N732" s="59"/>
      <c r="O732" s="59"/>
      <c r="P732" s="21"/>
      <c r="Q732" s="21"/>
      <c r="R732" s="21"/>
      <c r="S732" s="21"/>
    </row>
    <row r="733" spans="2:24" x14ac:dyDescent="0.2">
      <c r="B733" s="151" t="s">
        <v>120</v>
      </c>
      <c r="C733" s="160">
        <v>32.377049180327873</v>
      </c>
      <c r="D733" s="160">
        <v>23.595505617977526</v>
      </c>
      <c r="E733" s="160">
        <v>34.335839598997495</v>
      </c>
      <c r="F733" s="160">
        <v>0</v>
      </c>
      <c r="G733" s="55">
        <v>35.07306889352818</v>
      </c>
      <c r="H733" s="52">
        <f t="shared" si="94"/>
        <v>4</v>
      </c>
      <c r="J733" s="52">
        <f t="shared" si="95"/>
        <v>5</v>
      </c>
      <c r="L733" s="46">
        <f t="shared" si="96"/>
        <v>-10.699999999999996</v>
      </c>
      <c r="N733" s="59"/>
      <c r="O733" s="59"/>
      <c r="P733" s="21"/>
      <c r="Q733" s="21"/>
      <c r="R733" s="21"/>
      <c r="S733" s="21"/>
    </row>
    <row r="734" spans="2:24" x14ac:dyDescent="0.2">
      <c r="B734" s="151" t="s">
        <v>121</v>
      </c>
      <c r="C734" s="160">
        <v>33.196721311475407</v>
      </c>
      <c r="D734" s="160">
        <v>28.08988764044944</v>
      </c>
      <c r="E734" s="160">
        <v>34.335839598997495</v>
      </c>
      <c r="F734" s="160">
        <v>0</v>
      </c>
      <c r="G734" s="55">
        <v>31.315240083507305</v>
      </c>
      <c r="H734" s="52">
        <f t="shared" si="94"/>
        <v>5</v>
      </c>
      <c r="J734" s="52">
        <f t="shared" si="95"/>
        <v>3</v>
      </c>
      <c r="L734" s="46">
        <f t="shared" si="96"/>
        <v>-6.1999999999999957</v>
      </c>
      <c r="N734" s="59"/>
      <c r="O734" s="92"/>
      <c r="P734" s="21"/>
      <c r="Q734" s="21"/>
      <c r="R734" s="21"/>
      <c r="S734" s="21"/>
    </row>
    <row r="735" spans="2:24" x14ac:dyDescent="0.2">
      <c r="B735" s="151" t="s">
        <v>122</v>
      </c>
      <c r="C735" s="160">
        <v>11.065573770491802</v>
      </c>
      <c r="D735" s="160">
        <v>21.348314606741571</v>
      </c>
      <c r="E735" s="160">
        <v>8.7719298245614024</v>
      </c>
      <c r="F735" s="160">
        <v>0</v>
      </c>
      <c r="G735" s="55">
        <v>7.7244258872651361</v>
      </c>
      <c r="H735" s="52">
        <f t="shared" si="94"/>
        <v>7</v>
      </c>
      <c r="J735" s="52">
        <f t="shared" si="95"/>
        <v>6</v>
      </c>
      <c r="L735" s="46">
        <f t="shared" si="96"/>
        <v>12.5</v>
      </c>
      <c r="N735" s="59"/>
      <c r="O735" s="59"/>
      <c r="P735" s="21"/>
      <c r="Q735" s="21"/>
      <c r="R735" s="21"/>
      <c r="S735" s="21"/>
    </row>
    <row r="736" spans="2:24" x14ac:dyDescent="0.2">
      <c r="B736" s="151" t="s">
        <v>106</v>
      </c>
      <c r="C736" s="160">
        <v>2.8688524590163933</v>
      </c>
      <c r="D736" s="160">
        <v>0</v>
      </c>
      <c r="E736" s="160">
        <v>3.5087719298245612</v>
      </c>
      <c r="F736" s="160">
        <v>0</v>
      </c>
      <c r="G736" s="55">
        <v>2.9227557411273488</v>
      </c>
      <c r="H736" s="21"/>
      <c r="J736" s="52">
        <f t="shared" si="95"/>
        <v>10</v>
      </c>
      <c r="L736" s="46">
        <f t="shared" si="96"/>
        <v>-3.5</v>
      </c>
      <c r="N736" s="59"/>
      <c r="O736" s="59"/>
      <c r="P736" s="21"/>
      <c r="Q736" s="21"/>
      <c r="R736" s="21"/>
      <c r="S736" s="21"/>
    </row>
    <row r="737" spans="2:19" x14ac:dyDescent="0.2">
      <c r="B737" s="151" t="s">
        <v>172</v>
      </c>
      <c r="C737" s="160">
        <v>2.8688524590163933</v>
      </c>
      <c r="D737" s="160">
        <v>2.2471910112359552</v>
      </c>
      <c r="E737" s="160">
        <v>3.007518796992481</v>
      </c>
      <c r="F737" s="160">
        <v>0</v>
      </c>
      <c r="G737" s="55">
        <v>4.1753653444676413</v>
      </c>
      <c r="H737" s="21"/>
      <c r="J737" s="52">
        <f t="shared" si="95"/>
        <v>10</v>
      </c>
      <c r="L737" s="46">
        <f t="shared" si="96"/>
        <v>-0.79999999999999982</v>
      </c>
      <c r="N737" s="59"/>
      <c r="O737" s="59"/>
      <c r="P737" s="21"/>
      <c r="Q737" s="21"/>
      <c r="R737" s="21"/>
      <c r="S737" s="21"/>
    </row>
    <row r="738" spans="2:19" x14ac:dyDescent="0.2">
      <c r="B738" s="151" t="s">
        <v>162</v>
      </c>
      <c r="C738" s="160">
        <v>0</v>
      </c>
      <c r="D738" s="160">
        <v>0</v>
      </c>
      <c r="E738" s="160">
        <v>0</v>
      </c>
      <c r="F738" s="160">
        <v>0</v>
      </c>
      <c r="G738" s="55">
        <v>1.4613778705636744</v>
      </c>
      <c r="H738" s="21"/>
      <c r="J738" s="52">
        <f t="shared" si="95"/>
        <v>12</v>
      </c>
      <c r="L738" s="46">
        <f t="shared" si="96"/>
        <v>0</v>
      </c>
      <c r="N738" s="59"/>
      <c r="O738" s="59"/>
      <c r="P738" s="21"/>
      <c r="Q738" s="21"/>
      <c r="R738" s="21"/>
      <c r="S738" s="21"/>
    </row>
    <row r="739" spans="2:19" x14ac:dyDescent="0.2">
      <c r="B739" s="62" t="s">
        <v>1217</v>
      </c>
      <c r="C739" s="160">
        <v>0.4098360655737705</v>
      </c>
      <c r="D739" s="160">
        <v>1.1235955056179776</v>
      </c>
      <c r="E739" s="160">
        <v>0.25062656641604009</v>
      </c>
      <c r="F739" s="160">
        <v>0</v>
      </c>
      <c r="G739" s="55"/>
      <c r="H739" s="21"/>
      <c r="J739" s="52"/>
      <c r="L739" s="46"/>
      <c r="N739" s="59"/>
      <c r="O739" s="59"/>
      <c r="P739" s="21"/>
      <c r="Q739" s="21"/>
      <c r="R739" s="21"/>
      <c r="S739" s="21"/>
    </row>
    <row r="740" spans="2:19" x14ac:dyDescent="0.2">
      <c r="B740" s="4"/>
      <c r="C740" s="10"/>
      <c r="D740" s="10"/>
      <c r="E740" s="10"/>
      <c r="F740" s="10"/>
      <c r="G740" s="10"/>
      <c r="H740" s="21"/>
      <c r="N740" s="21"/>
      <c r="O740" s="21"/>
      <c r="P740" s="21"/>
      <c r="Q740" s="21"/>
      <c r="R740" s="21"/>
      <c r="S740" s="21"/>
    </row>
    <row r="741" spans="2:19" x14ac:dyDescent="0.2">
      <c r="B741" s="4" t="s">
        <v>368</v>
      </c>
      <c r="H741" s="12"/>
      <c r="N741" s="21"/>
      <c r="O741" s="21"/>
      <c r="P741" s="21"/>
    </row>
    <row r="742" spans="2:19" x14ac:dyDescent="0.2">
      <c r="B742" s="4" t="s">
        <v>459</v>
      </c>
      <c r="H742" s="12"/>
    </row>
    <row r="743" spans="2:19" s="21" customFormat="1" x14ac:dyDescent="0.2">
      <c r="B743" s="151"/>
      <c r="C743" s="62" t="s">
        <v>160</v>
      </c>
      <c r="D743" s="62" t="s">
        <v>156</v>
      </c>
      <c r="E743" s="62" t="s">
        <v>158</v>
      </c>
      <c r="F743" s="62" t="s">
        <v>524</v>
      </c>
      <c r="G743" s="62" t="s">
        <v>65</v>
      </c>
      <c r="J743" s="4" t="s">
        <v>379</v>
      </c>
      <c r="L743" s="157" t="s">
        <v>380</v>
      </c>
    </row>
    <row r="744" spans="2:19" x14ac:dyDescent="0.2">
      <c r="B744" s="151" t="s">
        <v>501</v>
      </c>
      <c r="C744" s="160">
        <v>44.26229508196721</v>
      </c>
      <c r="D744" s="160">
        <v>37.078651685393261</v>
      </c>
      <c r="E744" s="160">
        <v>45.864661654135332</v>
      </c>
      <c r="F744" s="160">
        <v>0</v>
      </c>
      <c r="G744" s="55">
        <v>43.423799582463467</v>
      </c>
      <c r="H744" s="44">
        <f>RANK(G744,$G$744:$G$748,0)</f>
        <v>3</v>
      </c>
      <c r="J744" s="52">
        <f t="shared" ref="J744:J750" si="97">RANK(C744,C$744:C$750)</f>
        <v>3</v>
      </c>
      <c r="L744" s="139">
        <f t="shared" ref="L744:L750" si="98">ROUND(C744,1)-ROUND(G744,1)</f>
        <v>0.89999999999999858</v>
      </c>
      <c r="N744" s="5"/>
      <c r="P744" s="21"/>
      <c r="Q744" s="21"/>
      <c r="R744" s="21"/>
      <c r="S744" s="21"/>
    </row>
    <row r="745" spans="2:19" x14ac:dyDescent="0.2">
      <c r="B745" s="151" t="s">
        <v>502</v>
      </c>
      <c r="C745" s="160">
        <v>45.081967213114751</v>
      </c>
      <c r="D745" s="160">
        <v>59.550561797752813</v>
      </c>
      <c r="E745" s="160">
        <v>41.854636591478695</v>
      </c>
      <c r="F745" s="160">
        <v>0</v>
      </c>
      <c r="G745" s="55">
        <v>54.697286012526099</v>
      </c>
      <c r="H745" s="44">
        <f>RANK(G745,$G$744:$G$748,0)</f>
        <v>2</v>
      </c>
      <c r="J745" s="52">
        <f t="shared" si="97"/>
        <v>2</v>
      </c>
      <c r="L745" s="139">
        <f t="shared" si="98"/>
        <v>-9.6000000000000014</v>
      </c>
      <c r="N745" s="5"/>
      <c r="P745" s="21"/>
      <c r="Q745" s="21"/>
      <c r="R745" s="21"/>
      <c r="S745" s="21"/>
    </row>
    <row r="746" spans="2:19" x14ac:dyDescent="0.2">
      <c r="B746" s="151" t="s">
        <v>503</v>
      </c>
      <c r="C746" s="160">
        <v>3.8934426229508197</v>
      </c>
      <c r="D746" s="160">
        <v>8.9887640449438209</v>
      </c>
      <c r="E746" s="160">
        <v>2.7568922305764412</v>
      </c>
      <c r="F746" s="160">
        <v>0</v>
      </c>
      <c r="G746" s="55">
        <v>3.3402922755741127</v>
      </c>
      <c r="H746" s="44">
        <f>RANK(G746,$G$744:$G$748,0)</f>
        <v>5</v>
      </c>
      <c r="J746" s="52">
        <f t="shared" si="97"/>
        <v>5</v>
      </c>
      <c r="L746" s="139">
        <f t="shared" si="98"/>
        <v>0.60000000000000009</v>
      </c>
      <c r="N746" s="5"/>
      <c r="P746" s="21"/>
      <c r="Q746" s="21"/>
      <c r="R746" s="21"/>
      <c r="S746" s="21"/>
    </row>
    <row r="747" spans="2:19" x14ac:dyDescent="0.2">
      <c r="B747" s="151" t="s">
        <v>504</v>
      </c>
      <c r="C747" s="160">
        <v>54.508196721311478</v>
      </c>
      <c r="D747" s="160">
        <v>44.943820224719097</v>
      </c>
      <c r="E747" s="160">
        <v>56.641604010025063</v>
      </c>
      <c r="F747" s="160">
        <v>0</v>
      </c>
      <c r="G747" s="55">
        <v>58.872651356993735</v>
      </c>
      <c r="H747" s="44">
        <f>RANK(G747,$G$744:$G$748,0)</f>
        <v>1</v>
      </c>
      <c r="J747" s="52">
        <f t="shared" si="97"/>
        <v>1</v>
      </c>
      <c r="L747" s="139">
        <f t="shared" si="98"/>
        <v>-4.3999999999999986</v>
      </c>
      <c r="N747" s="88"/>
      <c r="P747" s="21"/>
      <c r="Q747" s="21"/>
      <c r="R747" s="21"/>
      <c r="S747" s="21"/>
    </row>
    <row r="748" spans="2:19" x14ac:dyDescent="0.2">
      <c r="B748" s="151" t="s">
        <v>505</v>
      </c>
      <c r="C748" s="160">
        <v>41.803278688524593</v>
      </c>
      <c r="D748" s="160">
        <v>37.078651685393261</v>
      </c>
      <c r="E748" s="160">
        <v>42.857142857142854</v>
      </c>
      <c r="F748" s="160">
        <v>0</v>
      </c>
      <c r="G748" s="55">
        <v>31.106471816283925</v>
      </c>
      <c r="H748" s="44">
        <f>RANK(G748,$G$744:$G$748,0)</f>
        <v>4</v>
      </c>
      <c r="J748" s="52">
        <f t="shared" si="97"/>
        <v>4</v>
      </c>
      <c r="L748" s="139">
        <f t="shared" si="98"/>
        <v>10.699999999999996</v>
      </c>
      <c r="N748" s="5"/>
      <c r="P748" s="21"/>
      <c r="Q748" s="21"/>
      <c r="R748" s="21"/>
      <c r="S748" s="21"/>
    </row>
    <row r="749" spans="2:19" x14ac:dyDescent="0.2">
      <c r="B749" s="151" t="s">
        <v>172</v>
      </c>
      <c r="C749" s="160">
        <v>0.81967213114754101</v>
      </c>
      <c r="D749" s="160">
        <v>0</v>
      </c>
      <c r="E749" s="160">
        <v>1.0025062656641603</v>
      </c>
      <c r="F749" s="160">
        <v>0</v>
      </c>
      <c r="G749" s="55">
        <v>1.2526096033402923</v>
      </c>
      <c r="J749" s="52">
        <f t="shared" si="97"/>
        <v>6</v>
      </c>
      <c r="L749" s="139">
        <f t="shared" si="98"/>
        <v>-0.5</v>
      </c>
      <c r="N749" s="5"/>
      <c r="P749" s="21"/>
      <c r="Q749" s="21"/>
      <c r="R749" s="21"/>
      <c r="S749" s="21"/>
    </row>
    <row r="750" spans="2:19" x14ac:dyDescent="0.2">
      <c r="B750" s="151" t="s">
        <v>162</v>
      </c>
      <c r="C750" s="160">
        <v>0</v>
      </c>
      <c r="D750" s="160">
        <v>0</v>
      </c>
      <c r="E750" s="160">
        <v>0</v>
      </c>
      <c r="F750" s="160">
        <v>0</v>
      </c>
      <c r="G750" s="55">
        <v>2.0876826722338206</v>
      </c>
      <c r="J750" s="52">
        <f t="shared" si="97"/>
        <v>7</v>
      </c>
      <c r="L750" s="139">
        <f t="shared" si="98"/>
        <v>-2.1</v>
      </c>
      <c r="N750" s="5"/>
      <c r="P750" s="21"/>
      <c r="Q750" s="21"/>
      <c r="R750" s="21"/>
      <c r="S750" s="21"/>
    </row>
    <row r="751" spans="2:19" x14ac:dyDescent="0.2">
      <c r="B751" s="62" t="s">
        <v>1217</v>
      </c>
      <c r="C751" s="160">
        <v>1.0245901639344261</v>
      </c>
      <c r="D751" s="160">
        <v>0</v>
      </c>
      <c r="E751" s="160">
        <v>1.2531328320802004</v>
      </c>
      <c r="F751" s="160">
        <v>0</v>
      </c>
      <c r="G751" s="55"/>
      <c r="J751" s="52"/>
      <c r="L751" s="139"/>
      <c r="N751" s="5"/>
      <c r="P751" s="21"/>
      <c r="Q751" s="21"/>
      <c r="R751" s="21"/>
      <c r="S751" s="21"/>
    </row>
    <row r="752" spans="2:19" x14ac:dyDescent="0.2">
      <c r="B752" s="4"/>
      <c r="C752" s="10"/>
      <c r="D752" s="10"/>
      <c r="E752" s="10"/>
      <c r="F752" s="10"/>
      <c r="G752" s="10"/>
      <c r="P752" s="21"/>
      <c r="Q752" s="21"/>
      <c r="R752" s="21"/>
      <c r="S752" s="21"/>
    </row>
    <row r="753" spans="2:24" x14ac:dyDescent="0.2">
      <c r="B753" s="4" t="s">
        <v>460</v>
      </c>
      <c r="C753" s="10"/>
      <c r="D753" s="10"/>
      <c r="E753" s="10"/>
      <c r="F753" s="10"/>
      <c r="G753" s="10"/>
      <c r="J753" t="s">
        <v>593</v>
      </c>
      <c r="P753" s="21" t="s">
        <v>592</v>
      </c>
      <c r="Q753" s="21"/>
      <c r="R753" s="21"/>
      <c r="S753" s="21"/>
    </row>
    <row r="754" spans="2:24" s="21" customFormat="1" x14ac:dyDescent="0.2">
      <c r="B754" s="151"/>
      <c r="C754" s="62" t="s">
        <v>160</v>
      </c>
      <c r="D754" s="62" t="s">
        <v>156</v>
      </c>
      <c r="E754" s="62" t="s">
        <v>158</v>
      </c>
      <c r="F754" s="62" t="s">
        <v>524</v>
      </c>
      <c r="G754" s="62" t="s">
        <v>65</v>
      </c>
      <c r="J754" s="148"/>
      <c r="K754" s="62" t="s">
        <v>488</v>
      </c>
      <c r="L754" s="62" t="s">
        <v>288</v>
      </c>
      <c r="M754" s="62" t="s">
        <v>289</v>
      </c>
      <c r="N754" s="63" t="s">
        <v>290</v>
      </c>
      <c r="P754" s="148"/>
      <c r="Q754" s="62" t="s">
        <v>488</v>
      </c>
      <c r="R754" s="62" t="s">
        <v>288</v>
      </c>
      <c r="S754" s="62" t="s">
        <v>289</v>
      </c>
      <c r="T754" s="63" t="s">
        <v>290</v>
      </c>
    </row>
    <row r="755" spans="2:24" x14ac:dyDescent="0.2">
      <c r="B755" s="62" t="s">
        <v>123</v>
      </c>
      <c r="C755" s="160">
        <v>49.795081967213115</v>
      </c>
      <c r="D755" s="160">
        <v>56.17977528089888</v>
      </c>
      <c r="E755" s="160">
        <v>48.370927318295735</v>
      </c>
      <c r="F755" s="160">
        <v>0</v>
      </c>
      <c r="G755" s="55">
        <v>60.96033402922756</v>
      </c>
      <c r="H755" s="5"/>
      <c r="I755" s="88"/>
      <c r="J755" s="148" t="s">
        <v>354</v>
      </c>
      <c r="K755" s="160">
        <v>51.49700598802395</v>
      </c>
      <c r="L755" s="160">
        <v>48.663101604278076</v>
      </c>
      <c r="M755" s="160">
        <v>47.126436781609193</v>
      </c>
      <c r="N755" s="160">
        <v>53.191489361702125</v>
      </c>
      <c r="P755" s="148" t="s">
        <v>400</v>
      </c>
      <c r="Q755" s="55">
        <v>61.805555555555557</v>
      </c>
      <c r="R755" s="55">
        <v>62.814070351758794</v>
      </c>
      <c r="S755" s="55">
        <v>50</v>
      </c>
      <c r="T755" s="55">
        <v>67.213114754098356</v>
      </c>
      <c r="U755" s="5"/>
      <c r="V755" s="5"/>
      <c r="W755" s="5"/>
      <c r="X755" s="5"/>
    </row>
    <row r="756" spans="2:24" x14ac:dyDescent="0.2">
      <c r="B756" s="62" t="s">
        <v>124</v>
      </c>
      <c r="C756" s="160">
        <v>12.090163934426229</v>
      </c>
      <c r="D756" s="160">
        <v>16.853932584269664</v>
      </c>
      <c r="E756" s="160">
        <v>11.027568922305765</v>
      </c>
      <c r="F756" s="160">
        <v>0</v>
      </c>
      <c r="G756" s="55">
        <v>8.7682672233820451</v>
      </c>
      <c r="H756" s="5"/>
      <c r="I756" s="5"/>
      <c r="J756" s="148" t="s">
        <v>355</v>
      </c>
      <c r="K756" s="160">
        <v>13.77245508982036</v>
      </c>
      <c r="L756" s="160">
        <v>12.834224598930483</v>
      </c>
      <c r="M756" s="160">
        <v>8.0459770114942533</v>
      </c>
      <c r="N756" s="160">
        <v>10.638297872340425</v>
      </c>
      <c r="P756" s="148" t="s">
        <v>401</v>
      </c>
      <c r="Q756" s="55">
        <v>11.111111111111111</v>
      </c>
      <c r="R756" s="55">
        <v>5.025125628140704</v>
      </c>
      <c r="S756" s="55">
        <v>10.810810810810811</v>
      </c>
      <c r="T756" s="55">
        <v>11.475409836065573</v>
      </c>
      <c r="U756" s="5"/>
    </row>
    <row r="757" spans="2:24" x14ac:dyDescent="0.2">
      <c r="B757" s="62" t="s">
        <v>106</v>
      </c>
      <c r="C757" s="160">
        <v>37.090163934426229</v>
      </c>
      <c r="D757" s="160">
        <v>23.595505617977526</v>
      </c>
      <c r="E757" s="160">
        <v>40.100250626566414</v>
      </c>
      <c r="F757" s="160">
        <v>0</v>
      </c>
      <c r="G757" s="55">
        <v>30.062630480167016</v>
      </c>
      <c r="H757" s="88"/>
      <c r="I757" s="88"/>
      <c r="J757" s="148" t="s">
        <v>318</v>
      </c>
      <c r="K757" s="160">
        <v>34.730538922155688</v>
      </c>
      <c r="L757" s="160">
        <v>36.363636363636367</v>
      </c>
      <c r="M757" s="160">
        <v>43.678160919540232</v>
      </c>
      <c r="N757" s="160">
        <v>36.170212765957451</v>
      </c>
      <c r="P757" s="148" t="s">
        <v>402</v>
      </c>
      <c r="Q757" s="55">
        <v>27.083333333333332</v>
      </c>
      <c r="R757" s="55">
        <v>31.658291457286431</v>
      </c>
      <c r="S757" s="55">
        <v>39.189189189189186</v>
      </c>
      <c r="T757" s="55">
        <v>21.311475409836067</v>
      </c>
      <c r="U757" s="5"/>
    </row>
    <row r="758" spans="2:24" x14ac:dyDescent="0.2">
      <c r="B758" s="62" t="s">
        <v>162</v>
      </c>
      <c r="C758" s="160">
        <v>1.0245901639344261</v>
      </c>
      <c r="D758" s="160">
        <v>3.3707865168539324</v>
      </c>
      <c r="E758" s="160">
        <v>0.50125313283208017</v>
      </c>
      <c r="F758" s="160">
        <v>0</v>
      </c>
      <c r="G758" s="55">
        <v>0.20876826722338204</v>
      </c>
      <c r="H758" s="5"/>
      <c r="I758" s="5"/>
      <c r="J758" s="148" t="s">
        <v>162</v>
      </c>
      <c r="K758" s="160">
        <v>0</v>
      </c>
      <c r="L758" s="160">
        <v>2.1390374331550799</v>
      </c>
      <c r="M758" s="160">
        <v>1.1494252873563218</v>
      </c>
      <c r="N758" s="160">
        <v>0</v>
      </c>
      <c r="P758" s="148" t="s">
        <v>162</v>
      </c>
      <c r="Q758" s="55">
        <v>0</v>
      </c>
      <c r="R758" s="55">
        <v>0.50251256281407031</v>
      </c>
      <c r="S758" s="55">
        <v>0</v>
      </c>
      <c r="T758" s="55">
        <v>0</v>
      </c>
      <c r="U758" s="5"/>
    </row>
    <row r="759" spans="2:24" x14ac:dyDescent="0.2">
      <c r="B759" s="62" t="s">
        <v>1217</v>
      </c>
      <c r="C759" s="160">
        <v>0</v>
      </c>
      <c r="D759" s="160">
        <v>0</v>
      </c>
      <c r="E759" s="160">
        <v>0</v>
      </c>
      <c r="F759" s="160">
        <v>0</v>
      </c>
      <c r="G759" s="55"/>
      <c r="H759" s="5"/>
      <c r="I759" s="5"/>
      <c r="J759" s="62" t="s">
        <v>1217</v>
      </c>
      <c r="K759" s="160">
        <v>0</v>
      </c>
      <c r="L759" s="160">
        <v>0</v>
      </c>
      <c r="M759" s="160">
        <v>0</v>
      </c>
      <c r="N759" s="160">
        <v>0</v>
      </c>
      <c r="P759" s="148" t="s">
        <v>1217</v>
      </c>
      <c r="Q759" s="55"/>
      <c r="R759" s="55"/>
      <c r="S759" s="55"/>
      <c r="T759" s="55"/>
      <c r="U759" s="5"/>
    </row>
    <row r="760" spans="2:24" x14ac:dyDescent="0.2">
      <c r="B760" s="4"/>
      <c r="C760" s="10"/>
      <c r="D760" s="10"/>
      <c r="E760" s="10"/>
      <c r="F760" s="10"/>
      <c r="G760" s="10"/>
      <c r="K760" s="5"/>
      <c r="L760" s="5"/>
      <c r="M760" s="5"/>
      <c r="N760" s="5"/>
      <c r="P760" s="21"/>
      <c r="Q760" s="21"/>
      <c r="R760" s="21"/>
      <c r="S760" s="21"/>
    </row>
    <row r="761" spans="2:24" x14ac:dyDescent="0.2">
      <c r="B761" s="4" t="s">
        <v>461</v>
      </c>
      <c r="C761" s="10"/>
      <c r="D761" s="10"/>
      <c r="E761" s="10"/>
      <c r="F761" s="10"/>
      <c r="G761" s="10"/>
      <c r="P761" s="21"/>
      <c r="Q761" s="21"/>
      <c r="R761" s="21"/>
      <c r="S761" s="21"/>
    </row>
    <row r="762" spans="2:24" s="21" customFormat="1" x14ac:dyDescent="0.2">
      <c r="B762" s="151"/>
      <c r="C762" s="62" t="s">
        <v>160</v>
      </c>
      <c r="D762" s="62" t="s">
        <v>156</v>
      </c>
      <c r="E762" s="62" t="s">
        <v>158</v>
      </c>
      <c r="F762" s="62" t="s">
        <v>524</v>
      </c>
      <c r="G762" s="62" t="s">
        <v>65</v>
      </c>
      <c r="J762" s="4" t="s">
        <v>379</v>
      </c>
    </row>
    <row r="763" spans="2:24" x14ac:dyDescent="0.2">
      <c r="B763" s="151" t="s">
        <v>125</v>
      </c>
      <c r="C763" s="160">
        <v>58.847736625514401</v>
      </c>
      <c r="D763" s="160">
        <v>68</v>
      </c>
      <c r="E763" s="160">
        <v>56.476683937823836</v>
      </c>
      <c r="F763" s="160">
        <v>0</v>
      </c>
      <c r="G763" s="55">
        <v>62.328767123287669</v>
      </c>
      <c r="H763" s="44">
        <f t="shared" ref="H763:H771" si="99">RANK(G763,$G$763:$G$771,0)</f>
        <v>1</v>
      </c>
      <c r="J763" s="52">
        <f t="shared" ref="J763:J772" si="100">RANK(C763,C$763:C$772)</f>
        <v>1</v>
      </c>
      <c r="L763" s="5"/>
      <c r="M763" s="5"/>
      <c r="P763" s="21"/>
      <c r="Q763" s="21"/>
      <c r="R763" s="21"/>
      <c r="S763" s="21"/>
    </row>
    <row r="764" spans="2:24" x14ac:dyDescent="0.2">
      <c r="B764" s="151" t="s">
        <v>126</v>
      </c>
      <c r="C764" s="160">
        <v>30.452674897119341</v>
      </c>
      <c r="D764" s="160">
        <v>34</v>
      </c>
      <c r="E764" s="160">
        <v>29.533678756476682</v>
      </c>
      <c r="F764" s="160">
        <v>0</v>
      </c>
      <c r="G764" s="55">
        <v>37.671232876712331</v>
      </c>
      <c r="H764" s="44">
        <f t="shared" si="99"/>
        <v>5</v>
      </c>
      <c r="J764" s="52">
        <f t="shared" si="100"/>
        <v>6</v>
      </c>
      <c r="L764" s="88"/>
      <c r="M764" s="88"/>
      <c r="P764" s="21"/>
      <c r="Q764" s="21"/>
      <c r="R764" s="21"/>
      <c r="S764" s="21"/>
    </row>
    <row r="765" spans="2:24" x14ac:dyDescent="0.2">
      <c r="B765" s="151" t="s">
        <v>127</v>
      </c>
      <c r="C765" s="160">
        <v>50.617283950617285</v>
      </c>
      <c r="D765" s="160">
        <v>44</v>
      </c>
      <c r="E765" s="160">
        <v>52.331606217616574</v>
      </c>
      <c r="F765" s="160">
        <v>0</v>
      </c>
      <c r="G765" s="55">
        <v>53.424657534246577</v>
      </c>
      <c r="H765" s="44">
        <f t="shared" si="99"/>
        <v>2</v>
      </c>
      <c r="J765" s="52">
        <f t="shared" si="100"/>
        <v>2</v>
      </c>
      <c r="L765" s="5"/>
      <c r="M765" s="5"/>
      <c r="P765" s="21"/>
      <c r="Q765" s="21"/>
      <c r="R765" s="21"/>
      <c r="S765" s="21"/>
    </row>
    <row r="766" spans="2:24" x14ac:dyDescent="0.2">
      <c r="B766" s="151" t="s">
        <v>6</v>
      </c>
      <c r="C766" s="160">
        <v>25.102880658436217</v>
      </c>
      <c r="D766" s="160">
        <v>30</v>
      </c>
      <c r="E766" s="160">
        <v>23.834196891191709</v>
      </c>
      <c r="F766" s="160">
        <v>0</v>
      </c>
      <c r="G766" s="55">
        <v>20.890410958904109</v>
      </c>
      <c r="H766" s="44">
        <f t="shared" si="99"/>
        <v>7</v>
      </c>
      <c r="J766" s="52">
        <f t="shared" si="100"/>
        <v>7</v>
      </c>
      <c r="L766" s="88"/>
      <c r="M766" s="5"/>
      <c r="P766" s="21"/>
      <c r="Q766" s="21"/>
      <c r="R766" s="21"/>
      <c r="S766" s="21"/>
    </row>
    <row r="767" spans="2:24" x14ac:dyDescent="0.2">
      <c r="B767" s="151" t="s">
        <v>128</v>
      </c>
      <c r="C767" s="160">
        <v>37.448559670781897</v>
      </c>
      <c r="D767" s="160">
        <v>34</v>
      </c>
      <c r="E767" s="160">
        <v>38.341968911917093</v>
      </c>
      <c r="F767" s="160">
        <v>0</v>
      </c>
      <c r="G767" s="55">
        <v>42.123287671232873</v>
      </c>
      <c r="H767" s="44">
        <f t="shared" si="99"/>
        <v>4</v>
      </c>
      <c r="J767" s="52">
        <f t="shared" si="100"/>
        <v>4</v>
      </c>
      <c r="L767" s="5"/>
      <c r="M767" s="88"/>
      <c r="P767" s="21"/>
      <c r="Q767" s="21"/>
      <c r="R767" s="21"/>
      <c r="S767" s="21"/>
    </row>
    <row r="768" spans="2:24" x14ac:dyDescent="0.2">
      <c r="B768" s="151" t="s">
        <v>129</v>
      </c>
      <c r="C768" s="160">
        <v>34.567901234567898</v>
      </c>
      <c r="D768" s="160">
        <v>38</v>
      </c>
      <c r="E768" s="160">
        <v>33.678756476683937</v>
      </c>
      <c r="F768" s="160">
        <v>0</v>
      </c>
      <c r="G768" s="55">
        <v>37.671232876712331</v>
      </c>
      <c r="H768" s="44">
        <f t="shared" si="99"/>
        <v>5</v>
      </c>
      <c r="J768" s="52">
        <f t="shared" si="100"/>
        <v>5</v>
      </c>
      <c r="L768" s="5"/>
      <c r="M768" s="5"/>
    </row>
    <row r="769" spans="2:14" x14ac:dyDescent="0.2">
      <c r="B769" s="151" t="s">
        <v>205</v>
      </c>
      <c r="C769" s="160">
        <v>46.502057613168724</v>
      </c>
      <c r="D769" s="160">
        <v>44</v>
      </c>
      <c r="E769" s="160">
        <v>47.150259067357517</v>
      </c>
      <c r="F769" s="160">
        <v>0</v>
      </c>
      <c r="G769" s="55">
        <v>49.315068493150683</v>
      </c>
      <c r="H769" s="44">
        <f t="shared" si="99"/>
        <v>3</v>
      </c>
      <c r="J769" s="52">
        <f t="shared" si="100"/>
        <v>3</v>
      </c>
      <c r="L769" s="88"/>
      <c r="M769" s="5"/>
    </row>
    <row r="770" spans="2:14" x14ac:dyDescent="0.2">
      <c r="B770" s="151" t="s">
        <v>130</v>
      </c>
      <c r="C770" s="160">
        <v>14.403292181069959</v>
      </c>
      <c r="D770" s="160">
        <v>16</v>
      </c>
      <c r="E770" s="160">
        <v>13.989637305699482</v>
      </c>
      <c r="F770" s="160">
        <v>0</v>
      </c>
      <c r="G770" s="55">
        <v>15.753424657534246</v>
      </c>
      <c r="H770" s="44">
        <f t="shared" si="99"/>
        <v>8</v>
      </c>
      <c r="J770" s="52">
        <f t="shared" si="100"/>
        <v>8</v>
      </c>
      <c r="L770" s="5"/>
      <c r="M770" s="5"/>
    </row>
    <row r="771" spans="2:14" x14ac:dyDescent="0.2">
      <c r="B771" s="151" t="s">
        <v>131</v>
      </c>
      <c r="C771" s="160">
        <v>3.7037037037037033</v>
      </c>
      <c r="D771" s="160">
        <v>4</v>
      </c>
      <c r="E771" s="160">
        <v>3.6269430051813467</v>
      </c>
      <c r="F771" s="160">
        <v>0</v>
      </c>
      <c r="G771" s="55">
        <v>4.1095890410958908</v>
      </c>
      <c r="H771" s="44">
        <f t="shared" si="99"/>
        <v>9</v>
      </c>
      <c r="J771" s="52">
        <f t="shared" si="100"/>
        <v>10</v>
      </c>
      <c r="L771" s="5"/>
      <c r="M771" s="5"/>
    </row>
    <row r="772" spans="2:14" x14ac:dyDescent="0.2">
      <c r="B772" s="151" t="s">
        <v>172</v>
      </c>
      <c r="C772" s="160">
        <v>5.3497942386831276</v>
      </c>
      <c r="D772" s="160">
        <v>4</v>
      </c>
      <c r="E772" s="160">
        <v>5.6994818652849739</v>
      </c>
      <c r="F772" s="160">
        <v>0</v>
      </c>
      <c r="G772" s="55">
        <v>7.5342465753424657</v>
      </c>
      <c r="J772" s="52">
        <f t="shared" si="100"/>
        <v>9</v>
      </c>
      <c r="L772" s="5"/>
      <c r="M772" s="5"/>
    </row>
    <row r="773" spans="2:14" x14ac:dyDescent="0.2">
      <c r="B773" s="151" t="s">
        <v>162</v>
      </c>
      <c r="C773" s="160">
        <v>0</v>
      </c>
      <c r="D773" s="160">
        <v>0</v>
      </c>
      <c r="E773" s="160">
        <v>0</v>
      </c>
      <c r="F773" s="160">
        <v>0</v>
      </c>
      <c r="G773" s="55">
        <v>0.34246575342465752</v>
      </c>
      <c r="L773" s="5"/>
      <c r="M773" s="5"/>
    </row>
    <row r="774" spans="2:14" x14ac:dyDescent="0.2">
      <c r="B774" s="62" t="s">
        <v>1217</v>
      </c>
      <c r="C774" s="160">
        <v>0</v>
      </c>
      <c r="D774" s="160">
        <v>0</v>
      </c>
      <c r="E774" s="160">
        <v>0</v>
      </c>
      <c r="F774" s="160">
        <v>0</v>
      </c>
      <c r="G774" s="55"/>
      <c r="L774" s="5"/>
      <c r="M774" s="5"/>
    </row>
    <row r="775" spans="2:14" x14ac:dyDescent="0.2">
      <c r="B775" s="4"/>
      <c r="C775" s="10">
        <f>SUM(C763:C773)</f>
        <v>306.99588477366251</v>
      </c>
      <c r="D775" s="10">
        <f>SUM(D763:D773)</f>
        <v>316</v>
      </c>
      <c r="E775" s="10">
        <f>SUM(E763:E773)</f>
        <v>304.66321243523316</v>
      </c>
      <c r="F775" s="10"/>
      <c r="G775" s="10">
        <f>SUM(G763:G773)</f>
        <v>331.16438356164389</v>
      </c>
    </row>
    <row r="776" spans="2:14" s="21" customFormat="1" x14ac:dyDescent="0.2">
      <c r="B776" s="62"/>
      <c r="C776" s="62" t="s">
        <v>488</v>
      </c>
      <c r="D776" s="62" t="s">
        <v>288</v>
      </c>
      <c r="E776" s="62" t="s">
        <v>289</v>
      </c>
      <c r="F776" s="63" t="s">
        <v>290</v>
      </c>
      <c r="I776" s="4" t="s">
        <v>379</v>
      </c>
      <c r="N776" s="21" t="s">
        <v>380</v>
      </c>
    </row>
    <row r="777" spans="2:14" x14ac:dyDescent="0.2">
      <c r="B777" s="62" t="s">
        <v>125</v>
      </c>
      <c r="C777" s="160">
        <v>58.139534883720934</v>
      </c>
      <c r="D777" s="160">
        <v>57.142857142857139</v>
      </c>
      <c r="E777" s="160">
        <v>68.292682926829272</v>
      </c>
      <c r="F777" s="160">
        <v>52</v>
      </c>
      <c r="I777" s="52">
        <f>RANK(C777,C$777:C$786)</f>
        <v>1</v>
      </c>
      <c r="J777" s="52">
        <f t="shared" ref="J777:J786" si="101">RANK(D777,D$777:D$786)</f>
        <v>1</v>
      </c>
      <c r="K777" s="52">
        <f t="shared" ref="K777:K786" si="102">RANK(E777,E$777:E$786)</f>
        <v>1</v>
      </c>
      <c r="L777" s="52">
        <f t="shared" ref="L777:L786" si="103">RANK(F777,F$777:F$786)</f>
        <v>3</v>
      </c>
      <c r="N777" s="139">
        <f t="shared" ref="N777:N786" si="104">MAX(C777:F777)-MIN(C777:F777)</f>
        <v>16.292682926829272</v>
      </c>
    </row>
    <row r="778" spans="2:14" x14ac:dyDescent="0.2">
      <c r="B778" s="62" t="s">
        <v>126</v>
      </c>
      <c r="C778" s="160">
        <v>30.232558139534881</v>
      </c>
      <c r="D778" s="160">
        <v>23.076923076923077</v>
      </c>
      <c r="E778" s="160">
        <v>36.585365853658537</v>
      </c>
      <c r="F778" s="160">
        <v>48</v>
      </c>
      <c r="I778" s="52">
        <f t="shared" ref="I778:I786" si="105">RANK(C778,C$777:C$786)</f>
        <v>7</v>
      </c>
      <c r="J778" s="52">
        <f t="shared" si="101"/>
        <v>7</v>
      </c>
      <c r="K778" s="52">
        <f t="shared" si="102"/>
        <v>2</v>
      </c>
      <c r="L778" s="52">
        <f t="shared" si="103"/>
        <v>4</v>
      </c>
      <c r="N778" s="139">
        <f t="shared" si="104"/>
        <v>24.923076923076923</v>
      </c>
    </row>
    <row r="779" spans="2:14" x14ac:dyDescent="0.2">
      <c r="B779" s="62" t="s">
        <v>127</v>
      </c>
      <c r="C779" s="160">
        <v>55.813953488372093</v>
      </c>
      <c r="D779" s="160">
        <v>50.549450549450547</v>
      </c>
      <c r="E779" s="160">
        <v>34.146341463414636</v>
      </c>
      <c r="F779" s="160">
        <v>60</v>
      </c>
      <c r="I779" s="52">
        <f t="shared" si="105"/>
        <v>2</v>
      </c>
      <c r="J779" s="52">
        <f t="shared" si="101"/>
        <v>2</v>
      </c>
      <c r="K779" s="52">
        <f t="shared" si="102"/>
        <v>3</v>
      </c>
      <c r="L779" s="52">
        <f t="shared" si="103"/>
        <v>1</v>
      </c>
      <c r="N779" s="139">
        <f>MAX(C779:F779)-MIN(C779:F779)</f>
        <v>25.853658536585364</v>
      </c>
    </row>
    <row r="780" spans="2:14" x14ac:dyDescent="0.2">
      <c r="B780" s="62" t="s">
        <v>6</v>
      </c>
      <c r="C780" s="160">
        <v>31.395348837209301</v>
      </c>
      <c r="D780" s="160">
        <v>25.274725274725274</v>
      </c>
      <c r="E780" s="160">
        <v>14.634146341463413</v>
      </c>
      <c r="F780" s="160">
        <v>20</v>
      </c>
      <c r="I780" s="52">
        <f t="shared" si="105"/>
        <v>6</v>
      </c>
      <c r="J780" s="52">
        <f t="shared" si="101"/>
        <v>6</v>
      </c>
      <c r="K780" s="52">
        <f t="shared" si="102"/>
        <v>8</v>
      </c>
      <c r="L780" s="52">
        <f t="shared" si="103"/>
        <v>7</v>
      </c>
      <c r="N780" s="139">
        <f t="shared" si="104"/>
        <v>16.761202495745888</v>
      </c>
    </row>
    <row r="781" spans="2:14" x14ac:dyDescent="0.2">
      <c r="B781" s="62" t="s">
        <v>128</v>
      </c>
      <c r="C781" s="160">
        <v>48.837209302325576</v>
      </c>
      <c r="D781" s="160">
        <v>27.472527472527474</v>
      </c>
      <c r="E781" s="160">
        <v>34.146341463414636</v>
      </c>
      <c r="F781" s="160">
        <v>40</v>
      </c>
      <c r="I781" s="52">
        <f t="shared" si="105"/>
        <v>4</v>
      </c>
      <c r="J781" s="52">
        <f t="shared" si="101"/>
        <v>5</v>
      </c>
      <c r="K781" s="52">
        <f t="shared" si="102"/>
        <v>3</v>
      </c>
      <c r="L781" s="52">
        <f t="shared" si="103"/>
        <v>5</v>
      </c>
      <c r="N781" s="139">
        <f>MAX(C781:F781)-MIN(C781:F781)</f>
        <v>21.364681829798101</v>
      </c>
    </row>
    <row r="782" spans="2:14" x14ac:dyDescent="0.2">
      <c r="B782" s="62" t="s">
        <v>129</v>
      </c>
      <c r="C782" s="160">
        <v>40.697674418604649</v>
      </c>
      <c r="D782" s="160">
        <v>28.571428571428569</v>
      </c>
      <c r="E782" s="160">
        <v>31.707317073170731</v>
      </c>
      <c r="F782" s="160">
        <v>40</v>
      </c>
      <c r="I782" s="52">
        <f t="shared" si="105"/>
        <v>5</v>
      </c>
      <c r="J782" s="52">
        <f t="shared" si="101"/>
        <v>4</v>
      </c>
      <c r="K782" s="52">
        <f t="shared" si="102"/>
        <v>5</v>
      </c>
      <c r="L782" s="52">
        <f t="shared" si="103"/>
        <v>5</v>
      </c>
      <c r="N782" s="139">
        <f t="shared" si="104"/>
        <v>12.126245847176079</v>
      </c>
    </row>
    <row r="783" spans="2:14" x14ac:dyDescent="0.2">
      <c r="B783" s="62" t="s">
        <v>204</v>
      </c>
      <c r="C783" s="160">
        <v>50</v>
      </c>
      <c r="D783" s="160">
        <v>46.153846153846153</v>
      </c>
      <c r="E783" s="160">
        <v>31.707317073170731</v>
      </c>
      <c r="F783" s="160">
        <v>60</v>
      </c>
      <c r="I783" s="52">
        <f t="shared" si="105"/>
        <v>3</v>
      </c>
      <c r="J783" s="52">
        <f t="shared" si="101"/>
        <v>3</v>
      </c>
      <c r="K783" s="52">
        <f t="shared" si="102"/>
        <v>5</v>
      </c>
      <c r="L783" s="52">
        <f t="shared" si="103"/>
        <v>1</v>
      </c>
      <c r="N783" s="139">
        <f t="shared" si="104"/>
        <v>28.292682926829269</v>
      </c>
    </row>
    <row r="784" spans="2:14" x14ac:dyDescent="0.2">
      <c r="B784" s="62" t="s">
        <v>130</v>
      </c>
      <c r="C784" s="160">
        <v>11.627906976744185</v>
      </c>
      <c r="D784" s="160">
        <v>14.285714285714285</v>
      </c>
      <c r="E784" s="160">
        <v>19.512195121951219</v>
      </c>
      <c r="F784" s="160">
        <v>16</v>
      </c>
      <c r="I784" s="52">
        <f t="shared" si="105"/>
        <v>8</v>
      </c>
      <c r="J784" s="52">
        <f t="shared" si="101"/>
        <v>8</v>
      </c>
      <c r="K784" s="52">
        <f t="shared" si="102"/>
        <v>7</v>
      </c>
      <c r="L784" s="52">
        <f t="shared" si="103"/>
        <v>8</v>
      </c>
      <c r="N784" s="139">
        <f t="shared" si="104"/>
        <v>7.8842881452070337</v>
      </c>
    </row>
    <row r="785" spans="2:21" x14ac:dyDescent="0.2">
      <c r="B785" s="62" t="s">
        <v>131</v>
      </c>
      <c r="C785" s="160">
        <v>1.1627906976744187</v>
      </c>
      <c r="D785" s="160">
        <v>6.593406593406594</v>
      </c>
      <c r="E785" s="160">
        <v>4.8780487804878048</v>
      </c>
      <c r="F785" s="160">
        <v>0</v>
      </c>
      <c r="I785" s="52">
        <f t="shared" si="105"/>
        <v>10</v>
      </c>
      <c r="J785" s="52">
        <f t="shared" si="101"/>
        <v>9</v>
      </c>
      <c r="K785" s="52">
        <f t="shared" si="102"/>
        <v>9</v>
      </c>
      <c r="L785" s="52">
        <f t="shared" si="103"/>
        <v>10</v>
      </c>
      <c r="N785" s="139">
        <f t="shared" si="104"/>
        <v>6.593406593406594</v>
      </c>
    </row>
    <row r="786" spans="2:21" x14ac:dyDescent="0.2">
      <c r="B786" s="62" t="s">
        <v>172</v>
      </c>
      <c r="C786" s="160">
        <v>9.3023255813953494</v>
      </c>
      <c r="D786" s="160">
        <v>3.296703296703297</v>
      </c>
      <c r="E786" s="160">
        <v>2.4390243902439024</v>
      </c>
      <c r="F786" s="160">
        <v>4</v>
      </c>
      <c r="I786" s="52">
        <f t="shared" si="105"/>
        <v>9</v>
      </c>
      <c r="J786" s="52">
        <f t="shared" si="101"/>
        <v>10</v>
      </c>
      <c r="K786" s="52">
        <f t="shared" si="102"/>
        <v>10</v>
      </c>
      <c r="L786" s="52">
        <f t="shared" si="103"/>
        <v>9</v>
      </c>
      <c r="N786" s="139">
        <f t="shared" si="104"/>
        <v>6.8633011911514465</v>
      </c>
    </row>
    <row r="787" spans="2:21" x14ac:dyDescent="0.2">
      <c r="B787" s="62" t="s">
        <v>162</v>
      </c>
      <c r="C787" s="160">
        <v>0</v>
      </c>
      <c r="D787" s="160">
        <v>0</v>
      </c>
      <c r="E787" s="160">
        <v>0</v>
      </c>
      <c r="F787" s="160">
        <v>0</v>
      </c>
    </row>
    <row r="788" spans="2:21" x14ac:dyDescent="0.2">
      <c r="B788" s="62" t="s">
        <v>1217</v>
      </c>
      <c r="C788" s="160">
        <v>0</v>
      </c>
      <c r="D788" s="160">
        <v>0</v>
      </c>
      <c r="E788" s="160">
        <v>0</v>
      </c>
      <c r="F788" s="160">
        <v>0</v>
      </c>
    </row>
    <row r="789" spans="2:21" x14ac:dyDescent="0.2">
      <c r="B789" s="4"/>
      <c r="C789" s="4"/>
      <c r="D789" s="4"/>
      <c r="E789" s="4"/>
      <c r="F789" s="4"/>
      <c r="G789" s="4"/>
      <c r="H789" s="4"/>
      <c r="I789" s="4"/>
      <c r="J789" s="4"/>
      <c r="K789" s="4"/>
      <c r="L789" s="4"/>
      <c r="M789" s="4"/>
      <c r="N789" s="4"/>
      <c r="O789" s="4"/>
    </row>
    <row r="790" spans="2:21" x14ac:dyDescent="0.2">
      <c r="B790" s="4" t="s">
        <v>462</v>
      </c>
      <c r="C790" s="10"/>
      <c r="D790" s="10"/>
      <c r="E790" s="10"/>
      <c r="F790" s="10"/>
    </row>
    <row r="791" spans="2:21" s="21" customFormat="1" x14ac:dyDescent="0.2">
      <c r="B791" s="21" t="s">
        <v>469</v>
      </c>
      <c r="I791" s="162" t="s">
        <v>527</v>
      </c>
      <c r="J791" s="162"/>
      <c r="K791" s="162"/>
      <c r="L791" s="162"/>
      <c r="M791" s="162"/>
      <c r="N791" s="162"/>
    </row>
    <row r="792" spans="2:21" s="21" customFormat="1" x14ac:dyDescent="0.2">
      <c r="B792" s="151"/>
      <c r="C792" s="62" t="s">
        <v>160</v>
      </c>
      <c r="D792" s="62" t="s">
        <v>156</v>
      </c>
      <c r="E792" s="62" t="s">
        <v>158</v>
      </c>
      <c r="F792" s="62" t="s">
        <v>524</v>
      </c>
      <c r="G792" s="62" t="s">
        <v>65</v>
      </c>
      <c r="I792" s="165"/>
      <c r="J792" s="166" t="s">
        <v>160</v>
      </c>
      <c r="K792" s="166" t="s">
        <v>156</v>
      </c>
      <c r="L792" s="166" t="s">
        <v>158</v>
      </c>
      <c r="M792" s="166" t="s">
        <v>524</v>
      </c>
      <c r="N792" s="166" t="s">
        <v>65</v>
      </c>
      <c r="P792" s="4" t="s">
        <v>379</v>
      </c>
    </row>
    <row r="793" spans="2:21" x14ac:dyDescent="0.2">
      <c r="B793" s="151" t="s">
        <v>327</v>
      </c>
      <c r="C793" s="160">
        <v>63.524590163934427</v>
      </c>
      <c r="D793" s="160">
        <v>51.68539325842697</v>
      </c>
      <c r="E793" s="160">
        <v>66.165413533834581</v>
      </c>
      <c r="F793" s="160">
        <v>0</v>
      </c>
      <c r="G793" s="55">
        <v>58.455114822546975</v>
      </c>
      <c r="H793" s="44">
        <f>RANK(G793,$G$793:$G$799,0)</f>
        <v>1</v>
      </c>
      <c r="I793" s="165" t="s">
        <v>327</v>
      </c>
      <c r="J793" s="160">
        <v>74.385245901639337</v>
      </c>
      <c r="K793" s="160">
        <v>70.46413502109705</v>
      </c>
      <c r="L793" s="160">
        <v>77.911646586345384</v>
      </c>
      <c r="M793" s="160">
        <v>100</v>
      </c>
      <c r="N793" s="167">
        <v>73.140495867768593</v>
      </c>
      <c r="O793" s="44">
        <f t="shared" ref="O793:O799" si="106">RANK(J793,$J$793:$J$799,0)</f>
        <v>1</v>
      </c>
      <c r="P793" s="52">
        <f t="shared" ref="P793:P801" si="107">RANK(C793,C$793:C$801)</f>
        <v>1</v>
      </c>
      <c r="R793" s="88"/>
      <c r="S793" s="88"/>
      <c r="U793" s="5"/>
    </row>
    <row r="794" spans="2:21" x14ac:dyDescent="0.2">
      <c r="B794" s="151" t="s">
        <v>328</v>
      </c>
      <c r="C794" s="160">
        <v>33.606557377049178</v>
      </c>
      <c r="D794" s="160">
        <v>39.325842696629216</v>
      </c>
      <c r="E794" s="160">
        <v>32.330827067669169</v>
      </c>
      <c r="F794" s="160">
        <v>0</v>
      </c>
      <c r="G794" s="55">
        <v>34.65553235908142</v>
      </c>
      <c r="H794" s="44">
        <f t="shared" ref="H794:H799" si="108">RANK(G794,$G$793:$G$799,0)</f>
        <v>3</v>
      </c>
      <c r="I794" s="165" t="s">
        <v>328</v>
      </c>
      <c r="J794" s="160">
        <v>27.66393442622951</v>
      </c>
      <c r="K794" s="160">
        <v>30.801687763713083</v>
      </c>
      <c r="L794" s="160">
        <v>24.497991967871485</v>
      </c>
      <c r="M794" s="160">
        <v>50</v>
      </c>
      <c r="N794" s="167">
        <v>29.33884297520661</v>
      </c>
      <c r="O794" s="44">
        <f t="shared" si="106"/>
        <v>3</v>
      </c>
      <c r="P794" s="52">
        <f t="shared" si="107"/>
        <v>3</v>
      </c>
      <c r="R794" s="5"/>
      <c r="S794" s="5"/>
      <c r="U794" s="5"/>
    </row>
    <row r="795" spans="2:21" x14ac:dyDescent="0.2">
      <c r="B795" s="151" t="s">
        <v>329</v>
      </c>
      <c r="C795" s="160">
        <v>17.827868852459016</v>
      </c>
      <c r="D795" s="160">
        <v>15.730337078651685</v>
      </c>
      <c r="E795" s="160">
        <v>18.295739348370926</v>
      </c>
      <c r="F795" s="160">
        <v>0</v>
      </c>
      <c r="G795" s="55">
        <v>19.415448851774531</v>
      </c>
      <c r="H795" s="44">
        <f t="shared" si="108"/>
        <v>5</v>
      </c>
      <c r="I795" s="165" t="s">
        <v>329</v>
      </c>
      <c r="J795" s="160">
        <v>21.516393442622949</v>
      </c>
      <c r="K795" s="160">
        <v>23.206751054852319</v>
      </c>
      <c r="L795" s="160">
        <v>19.678714859437751</v>
      </c>
      <c r="M795" s="160">
        <v>50</v>
      </c>
      <c r="N795" s="167">
        <v>23.760330578512395</v>
      </c>
      <c r="O795" s="44">
        <f t="shared" si="106"/>
        <v>4</v>
      </c>
      <c r="P795" s="52">
        <f t="shared" si="107"/>
        <v>5</v>
      </c>
      <c r="R795" s="5"/>
      <c r="S795" s="5"/>
      <c r="U795" s="5"/>
    </row>
    <row r="796" spans="2:21" x14ac:dyDescent="0.2">
      <c r="B796" s="151" t="s">
        <v>330</v>
      </c>
      <c r="C796" s="160">
        <v>56.762295081967217</v>
      </c>
      <c r="D796" s="160">
        <v>59.550561797752813</v>
      </c>
      <c r="E796" s="160">
        <v>56.140350877192979</v>
      </c>
      <c r="F796" s="160">
        <v>0</v>
      </c>
      <c r="G796" s="55">
        <v>49.686847599164928</v>
      </c>
      <c r="H796" s="44">
        <f t="shared" si="108"/>
        <v>2</v>
      </c>
      <c r="I796" s="165" t="s">
        <v>330</v>
      </c>
      <c r="J796" s="160">
        <v>56.352459016393439</v>
      </c>
      <c r="K796" s="160">
        <v>50.632911392405063</v>
      </c>
      <c r="L796" s="160">
        <v>61.445783132530117</v>
      </c>
      <c r="M796" s="160">
        <v>100</v>
      </c>
      <c r="N796" s="167">
        <v>47.933884297520663</v>
      </c>
      <c r="O796" s="44">
        <f t="shared" si="106"/>
        <v>2</v>
      </c>
      <c r="P796" s="52">
        <f t="shared" si="107"/>
        <v>2</v>
      </c>
      <c r="R796" s="5"/>
      <c r="S796" s="5"/>
      <c r="U796" s="5"/>
    </row>
    <row r="797" spans="2:21" x14ac:dyDescent="0.2">
      <c r="B797" s="151" t="s">
        <v>331</v>
      </c>
      <c r="C797" s="160">
        <v>22.950819672131146</v>
      </c>
      <c r="D797" s="160">
        <v>22.471910112359549</v>
      </c>
      <c r="E797" s="160">
        <v>23.057644110275689</v>
      </c>
      <c r="F797" s="160">
        <v>0</v>
      </c>
      <c r="G797" s="55">
        <v>23.799582463465555</v>
      </c>
      <c r="H797" s="44">
        <f t="shared" si="108"/>
        <v>4</v>
      </c>
      <c r="I797" s="165" t="s">
        <v>331</v>
      </c>
      <c r="J797" s="160">
        <v>19.057377049180328</v>
      </c>
      <c r="K797" s="160">
        <v>17.299578059071731</v>
      </c>
      <c r="L797" s="160">
        <v>20.883534136546185</v>
      </c>
      <c r="M797" s="160">
        <v>0</v>
      </c>
      <c r="N797" s="167">
        <v>16.322314049586776</v>
      </c>
      <c r="O797" s="44">
        <f t="shared" si="106"/>
        <v>6</v>
      </c>
      <c r="P797" s="52">
        <f t="shared" si="107"/>
        <v>4</v>
      </c>
      <c r="R797" s="88"/>
      <c r="S797" s="5"/>
      <c r="U797" s="5"/>
    </row>
    <row r="798" spans="2:21" x14ac:dyDescent="0.2">
      <c r="B798" s="151" t="s">
        <v>332</v>
      </c>
      <c r="C798" s="160">
        <v>13.524590163934427</v>
      </c>
      <c r="D798" s="160">
        <v>23.595505617977526</v>
      </c>
      <c r="E798" s="160">
        <v>11.278195488721805</v>
      </c>
      <c r="F798" s="160">
        <v>0</v>
      </c>
      <c r="G798" s="55">
        <v>14.405010438413361</v>
      </c>
      <c r="H798" s="44">
        <f t="shared" si="108"/>
        <v>6</v>
      </c>
      <c r="I798" s="165" t="s">
        <v>332</v>
      </c>
      <c r="J798" s="160">
        <v>15.983606557377051</v>
      </c>
      <c r="K798" s="160">
        <v>19.831223628691983</v>
      </c>
      <c r="L798" s="160">
        <v>12.449799196787147</v>
      </c>
      <c r="M798" s="160">
        <v>0</v>
      </c>
      <c r="N798" s="167">
        <v>14.87603305785124</v>
      </c>
      <c r="O798" s="44">
        <f t="shared" si="106"/>
        <v>7</v>
      </c>
      <c r="P798" s="52">
        <f t="shared" si="107"/>
        <v>7</v>
      </c>
      <c r="R798" s="5"/>
      <c r="S798" s="5"/>
      <c r="U798" s="5"/>
    </row>
    <row r="799" spans="2:21" x14ac:dyDescent="0.2">
      <c r="B799" s="151" t="s">
        <v>333</v>
      </c>
      <c r="C799" s="160">
        <v>14.959016393442623</v>
      </c>
      <c r="D799" s="160">
        <v>19.101123595505616</v>
      </c>
      <c r="E799" s="160">
        <v>14.035087719298245</v>
      </c>
      <c r="F799" s="160">
        <v>0</v>
      </c>
      <c r="G799" s="55">
        <v>13.569937369519833</v>
      </c>
      <c r="H799" s="44">
        <f t="shared" si="108"/>
        <v>7</v>
      </c>
      <c r="I799" s="165" t="s">
        <v>333</v>
      </c>
      <c r="J799" s="160">
        <v>19.877049180327869</v>
      </c>
      <c r="K799" s="160">
        <v>19.831223628691983</v>
      </c>
      <c r="L799" s="160">
        <v>20.080321285140563</v>
      </c>
      <c r="M799" s="160">
        <v>0</v>
      </c>
      <c r="N799" s="167">
        <v>19.834710743801654</v>
      </c>
      <c r="O799" s="44">
        <f t="shared" si="106"/>
        <v>5</v>
      </c>
      <c r="P799" s="52">
        <f t="shared" si="107"/>
        <v>6</v>
      </c>
      <c r="R799" s="5"/>
      <c r="S799" s="5"/>
      <c r="U799" s="5"/>
    </row>
    <row r="800" spans="2:21" x14ac:dyDescent="0.2">
      <c r="B800" s="151" t="s">
        <v>172</v>
      </c>
      <c r="C800" s="160">
        <v>3.4836065573770489</v>
      </c>
      <c r="D800" s="160">
        <v>4.4943820224719104</v>
      </c>
      <c r="E800" s="160">
        <v>3.2581453634085209</v>
      </c>
      <c r="F800" s="160">
        <v>0</v>
      </c>
      <c r="G800" s="55">
        <v>5.4279749478079333</v>
      </c>
      <c r="I800" s="165" t="s">
        <v>172</v>
      </c>
      <c r="J800" s="160">
        <v>3.0737704918032787</v>
      </c>
      <c r="K800" s="160">
        <v>2.9535864978902953</v>
      </c>
      <c r="L800" s="160">
        <v>3.2128514056224895</v>
      </c>
      <c r="M800" s="160">
        <v>0</v>
      </c>
      <c r="N800" s="167">
        <v>2.4793388429752068</v>
      </c>
      <c r="P800" s="52">
        <f t="shared" si="107"/>
        <v>8</v>
      </c>
      <c r="R800" s="5"/>
      <c r="S800" s="5"/>
      <c r="U800" s="5"/>
    </row>
    <row r="801" spans="2:21" x14ac:dyDescent="0.2">
      <c r="B801" s="151" t="s">
        <v>162</v>
      </c>
      <c r="C801" s="160">
        <v>0</v>
      </c>
      <c r="D801" s="160">
        <v>0</v>
      </c>
      <c r="E801" s="160">
        <v>0</v>
      </c>
      <c r="F801" s="160">
        <v>0</v>
      </c>
      <c r="G801" s="55">
        <v>2.2964509394572024</v>
      </c>
      <c r="I801" s="165" t="s">
        <v>162</v>
      </c>
      <c r="J801" s="160">
        <v>0</v>
      </c>
      <c r="K801" s="160">
        <v>0</v>
      </c>
      <c r="L801" s="160">
        <v>0</v>
      </c>
      <c r="M801" s="160">
        <v>0</v>
      </c>
      <c r="N801" s="167">
        <v>0.82644628099173556</v>
      </c>
      <c r="P801" s="52">
        <f t="shared" si="107"/>
        <v>9</v>
      </c>
      <c r="R801" s="5"/>
      <c r="S801" s="5"/>
      <c r="U801" s="5"/>
    </row>
    <row r="802" spans="2:21" x14ac:dyDescent="0.2">
      <c r="B802" s="62" t="s">
        <v>1217</v>
      </c>
      <c r="C802" s="160">
        <v>0.20491803278688525</v>
      </c>
      <c r="D802" s="160">
        <v>0</v>
      </c>
      <c r="E802" s="160">
        <v>0.25062656641604009</v>
      </c>
      <c r="F802" s="160">
        <v>0</v>
      </c>
      <c r="G802" s="55"/>
      <c r="I802" s="166" t="s">
        <v>1217</v>
      </c>
      <c r="J802" s="160">
        <v>0.61475409836065575</v>
      </c>
      <c r="K802" s="160">
        <v>1.2658227848101267</v>
      </c>
      <c r="L802" s="160">
        <v>0</v>
      </c>
      <c r="M802" s="160">
        <v>0</v>
      </c>
      <c r="N802" s="167"/>
      <c r="P802" s="52"/>
      <c r="R802" s="5"/>
      <c r="S802" s="5"/>
      <c r="U802" s="5"/>
    </row>
  </sheetData>
  <mergeCells count="28">
    <mergeCell ref="B386:D386"/>
    <mergeCell ref="B387:D387"/>
    <mergeCell ref="B388:D388"/>
    <mergeCell ref="B379:D379"/>
    <mergeCell ref="B380:D380"/>
    <mergeCell ref="B381:D381"/>
    <mergeCell ref="B382:D382"/>
    <mergeCell ref="B383:D383"/>
    <mergeCell ref="B384:D384"/>
    <mergeCell ref="E374:H374"/>
    <mergeCell ref="I374:L374"/>
    <mergeCell ref="B376:D376"/>
    <mergeCell ref="B377:D377"/>
    <mergeCell ref="B385:D385"/>
    <mergeCell ref="B378:D378"/>
    <mergeCell ref="B371:D371"/>
    <mergeCell ref="B372:D372"/>
    <mergeCell ref="B365:D365"/>
    <mergeCell ref="B360:D360"/>
    <mergeCell ref="B361:D361"/>
    <mergeCell ref="B362:D362"/>
    <mergeCell ref="B363:D363"/>
    <mergeCell ref="B364:D364"/>
    <mergeCell ref="B366:D366"/>
    <mergeCell ref="B367:D367"/>
    <mergeCell ref="B368:D368"/>
    <mergeCell ref="B369:D369"/>
    <mergeCell ref="B370:D370"/>
  </mergeCells>
  <phoneticPr fontId="4"/>
  <pageMargins left="0.75" right="0.75"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Ⅲ保護者に対する調査</vt:lpstr>
      <vt:lpstr>グラフワーク２</vt:lpstr>
      <vt:lpstr>Ⅲ保護者に対する調査!Print_Area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H24岩手県</dc:creator>
  <cp:lastModifiedBy>061053</cp:lastModifiedBy>
  <cp:lastPrinted>2022-04-27T06:32:39Z</cp:lastPrinted>
  <dcterms:created xsi:type="dcterms:W3CDTF">2007-03-23T19:55:35Z</dcterms:created>
  <dcterms:modified xsi:type="dcterms:W3CDTF">2022-04-27T06:37:48Z</dcterms:modified>
</cp:coreProperties>
</file>