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0.45\disk1\05_県立学校\05_01_02県立学校維持管理委託\電力調達\R5\01_施行伺\"/>
    </mc:Choice>
  </mc:AlternateContent>
  <bookViews>
    <workbookView xWindow="0" yWindow="0" windowWidth="28800" windowHeight="12336" tabRatio="805"/>
  </bookViews>
  <sheets>
    <sheet name="花巻農業ほか46施設" sheetId="1" r:id="rId1"/>
    <sheet name="花巻農業" sheetId="52" r:id="rId2"/>
    <sheet name="花巻農業（花農実習場）" sheetId="53" r:id="rId3"/>
    <sheet name="盛岡農業" sheetId="20" r:id="rId4"/>
    <sheet name="紫波総合（産振施設）" sheetId="26" r:id="rId5"/>
    <sheet name="宮古水産" sheetId="32" r:id="rId6"/>
    <sheet name="一戸（農場）" sheetId="47" r:id="rId7"/>
    <sheet name="久慈東" sheetId="38" r:id="rId8"/>
    <sheet name="盛岡南" sheetId="6" r:id="rId9"/>
    <sheet name="高田" sheetId="88" r:id="rId10"/>
    <sheet name="盛岡第三" sheetId="4" r:id="rId11"/>
    <sheet name="水沢農業" sheetId="75" r:id="rId12"/>
    <sheet name="盛岡工業" sheetId="8" r:id="rId13"/>
    <sheet name="花巻北" sheetId="50" r:id="rId14"/>
    <sheet name="遠野緑峰" sheetId="63" r:id="rId15"/>
    <sheet name="盛岡第一" sheetId="2" r:id="rId16"/>
    <sheet name="千厩" sheetId="70" r:id="rId17"/>
    <sheet name="種市" sheetId="95" r:id="rId18"/>
    <sheet name="不来方" sheetId="27" r:id="rId19"/>
    <sheet name="北上翔南" sheetId="60" r:id="rId20"/>
    <sheet name="岩谷堂" sheetId="80" r:id="rId21"/>
    <sheet name="山田" sheetId="34" r:id="rId22"/>
    <sheet name="盛岡商業" sheetId="9" r:id="rId23"/>
    <sheet name="一関第二" sheetId="66" r:id="rId24"/>
    <sheet name="宮古" sheetId="28" r:id="rId25"/>
    <sheet name="盛岡第四" sheetId="5" r:id="rId26"/>
    <sheet name="盛岡第二" sheetId="3" r:id="rId27"/>
    <sheet name="花巻南" sheetId="51" r:id="rId28"/>
    <sheet name="大船渡東" sheetId="85" r:id="rId29"/>
    <sheet name="大船渡東（農場）" sheetId="86" r:id="rId30"/>
    <sheet name="遠野" sheetId="96" r:id="rId31"/>
    <sheet name="水沢商業" sheetId="97" r:id="rId32"/>
    <sheet name="福岡" sheetId="98" r:id="rId33"/>
    <sheet name="伊保内" sheetId="99" r:id="rId34"/>
    <sheet name="大野" sheetId="100" r:id="rId35"/>
    <sheet name="西和賀" sheetId="101" r:id="rId36"/>
    <sheet name="宮古北" sheetId="104" r:id="rId37"/>
    <sheet name="花北青雲" sheetId="105" r:id="rId38"/>
    <sheet name="宮古商工（商業校舎）" sheetId="102" r:id="rId39"/>
    <sheet name="杜陵" sheetId="103" r:id="rId40"/>
    <sheet name="一関清明" sheetId="71" r:id="rId41"/>
    <sheet name="盛岡ひがし" sheetId="16" r:id="rId42"/>
    <sheet name="久慈拓陽" sheetId="39" r:id="rId43"/>
    <sheet name="盛岡峰南" sheetId="14" r:id="rId44"/>
    <sheet name="前沢明峰" sheetId="81" r:id="rId45"/>
    <sheet name="気仙光陵" sheetId="87" r:id="rId46"/>
    <sheet name="盛岡聴覚" sheetId="12" r:id="rId47"/>
    <sheet name="野外活動センター" sheetId="106" r:id="rId48"/>
  </sheets>
  <definedNames>
    <definedName name="_xlnm.Print_Area" localSheetId="33">伊保内!$A$1:$G$40</definedName>
    <definedName name="_xlnm.Print_Area" localSheetId="40">一関清明!$A$1:$G$40</definedName>
    <definedName name="_xlnm.Print_Area" localSheetId="23">一関第二!$A$1:$G$40</definedName>
    <definedName name="_xlnm.Print_Area" localSheetId="6">'一戸（農場）'!$A$1:$G$40</definedName>
    <definedName name="_xlnm.Print_Area" localSheetId="30">遠野!$A$1:$G$40</definedName>
    <definedName name="_xlnm.Print_Area" localSheetId="14">遠野緑峰!$A$1:$G$40</definedName>
    <definedName name="_xlnm.Print_Area" localSheetId="27">花巻南!$A$1:$G$40</definedName>
    <definedName name="_xlnm.Print_Area" localSheetId="1">花巻農業!$A$1:$G$40</definedName>
    <definedName name="_xlnm.Print_Area" localSheetId="2">'花巻農業（花農実習場）'!$A$1:$G$40</definedName>
    <definedName name="_xlnm.Print_Area" localSheetId="0">花巻農業ほか46施設!$A$1:$G$49</definedName>
    <definedName name="_xlnm.Print_Area" localSheetId="13">花巻北!$A$1:$G$40</definedName>
    <definedName name="_xlnm.Print_Area" localSheetId="37">花北青雲!$A$1:$G$40</definedName>
    <definedName name="_xlnm.Print_Area" localSheetId="20">岩谷堂!$A$1:$G$40</definedName>
    <definedName name="_xlnm.Print_Area" localSheetId="45">気仙光陵!$A$1:$G$40</definedName>
    <definedName name="_xlnm.Print_Area" localSheetId="42">久慈拓陽!$A$1:$G$40</definedName>
    <definedName name="_xlnm.Print_Area" localSheetId="7">久慈東!$A$1:$G$40</definedName>
    <definedName name="_xlnm.Print_Area" localSheetId="24">宮古!$A$1:$G$40</definedName>
    <definedName name="_xlnm.Print_Area" localSheetId="38">'宮古商工（商業校舎）'!$A$1:$G$40</definedName>
    <definedName name="_xlnm.Print_Area" localSheetId="5">宮古水産!$A$1:$G$40</definedName>
    <definedName name="_xlnm.Print_Area" localSheetId="36">宮古北!$A$1:$G$40</definedName>
    <definedName name="_xlnm.Print_Area" localSheetId="9">高田!$A$1:$G$40</definedName>
    <definedName name="_xlnm.Print_Area" localSheetId="21">山田!$A$1:$G$40</definedName>
    <definedName name="_xlnm.Print_Area" localSheetId="4">'紫波総合（産振施設）'!$A$1:$G$40</definedName>
    <definedName name="_xlnm.Print_Area" localSheetId="17">種市!$A$1:$G$40</definedName>
    <definedName name="_xlnm.Print_Area" localSheetId="31">水沢商業!$A$1:$G$40</definedName>
    <definedName name="_xlnm.Print_Area" localSheetId="11">水沢農業!$A$1:$G$40</definedName>
    <definedName name="_xlnm.Print_Area" localSheetId="41">盛岡ひがし!$A$1:$G$40</definedName>
    <definedName name="_xlnm.Print_Area" localSheetId="12">盛岡工業!$A$1:$G$40</definedName>
    <definedName name="_xlnm.Print_Area" localSheetId="22">盛岡商業!$A$1:$G$40</definedName>
    <definedName name="_xlnm.Print_Area" localSheetId="15">盛岡第一!$A$1:$G$40</definedName>
    <definedName name="_xlnm.Print_Area" localSheetId="10">盛岡第三!$A$1:$G$40</definedName>
    <definedName name="_xlnm.Print_Area" localSheetId="25">盛岡第四!$A$1:$G$40</definedName>
    <definedName name="_xlnm.Print_Area" localSheetId="26">盛岡第二!$A$1:$G$40</definedName>
    <definedName name="_xlnm.Print_Area" localSheetId="46">盛岡聴覚!$A$1:$G$40</definedName>
    <definedName name="_xlnm.Print_Area" localSheetId="8">盛岡南!$A$1:$G$40</definedName>
    <definedName name="_xlnm.Print_Area" localSheetId="3">盛岡農業!$A$1:$G$40</definedName>
    <definedName name="_xlnm.Print_Area" localSheetId="43">盛岡峰南!$A$1:$G$40</definedName>
    <definedName name="_xlnm.Print_Area" localSheetId="35">西和賀!$A$1:$G$40</definedName>
    <definedName name="_xlnm.Print_Area" localSheetId="16">千厩!$A$1:$G$40</definedName>
    <definedName name="_xlnm.Print_Area" localSheetId="44">前沢明峰!$A$1:$G$40</definedName>
    <definedName name="_xlnm.Print_Area" localSheetId="28">大船渡東!$A$1:$G$40</definedName>
    <definedName name="_xlnm.Print_Area" localSheetId="29">'大船渡東（農場）'!$A$1:$G$40</definedName>
    <definedName name="_xlnm.Print_Area" localSheetId="34">大野!$A$1:$G$40</definedName>
    <definedName name="_xlnm.Print_Area" localSheetId="39">杜陵!$A$1:$G$40</definedName>
    <definedName name="_xlnm.Print_Area" localSheetId="18">不来方!$A$1:$G$40</definedName>
    <definedName name="_xlnm.Print_Area" localSheetId="32">福岡!$A$1:$G$40</definedName>
    <definedName name="_xlnm.Print_Area" localSheetId="19">北上翔南!$A$1:$G$40</definedName>
    <definedName name="_xlnm.Print_Area" localSheetId="47">野外活動センター!$A$1:$G$40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10" i="1"/>
  <c r="E38" i="106" l="1"/>
  <c r="F37" i="106" s="1"/>
  <c r="E37" i="106"/>
  <c r="E36" i="106"/>
  <c r="E35" i="106"/>
  <c r="F35" i="106" s="1"/>
  <c r="E34" i="106"/>
  <c r="F33" i="106"/>
  <c r="E33" i="106"/>
  <c r="E32" i="106"/>
  <c r="E31" i="106"/>
  <c r="F31" i="106" s="1"/>
  <c r="E30" i="106"/>
  <c r="F29" i="106"/>
  <c r="E29" i="106"/>
  <c r="E28" i="106"/>
  <c r="E27" i="106"/>
  <c r="F27" i="106" s="1"/>
  <c r="E26" i="106"/>
  <c r="F25" i="106"/>
  <c r="E25" i="106"/>
  <c r="E24" i="106"/>
  <c r="E23" i="106"/>
  <c r="F23" i="106" s="1"/>
  <c r="E22" i="106"/>
  <c r="F21" i="106"/>
  <c r="E21" i="106"/>
  <c r="E20" i="106"/>
  <c r="E19" i="106"/>
  <c r="F19" i="106" s="1"/>
  <c r="E18" i="106"/>
  <c r="E17" i="106"/>
  <c r="F17" i="106" s="1"/>
  <c r="E16" i="106"/>
  <c r="E15" i="106"/>
  <c r="F15" i="106" s="1"/>
  <c r="F39" i="106" s="1"/>
  <c r="F10" i="106"/>
  <c r="F10" i="105" l="1"/>
  <c r="E15" i="105"/>
  <c r="E16" i="105"/>
  <c r="E17" i="105"/>
  <c r="F17" i="105" s="1"/>
  <c r="E18" i="105"/>
  <c r="E19" i="105"/>
  <c r="E20" i="105"/>
  <c r="E21" i="105"/>
  <c r="F21" i="105"/>
  <c r="E22" i="105"/>
  <c r="E23" i="105"/>
  <c r="F23" i="105" s="1"/>
  <c r="E24" i="105"/>
  <c r="E25" i="105"/>
  <c r="E26" i="105"/>
  <c r="F25" i="105" s="1"/>
  <c r="E27" i="105"/>
  <c r="E28" i="105"/>
  <c r="E29" i="105"/>
  <c r="F29" i="105" s="1"/>
  <c r="E30" i="105"/>
  <c r="E31" i="105"/>
  <c r="F31" i="105" s="1"/>
  <c r="E32" i="105"/>
  <c r="E33" i="105"/>
  <c r="F33" i="105" s="1"/>
  <c r="E34" i="105"/>
  <c r="E35" i="105"/>
  <c r="E36" i="105"/>
  <c r="E37" i="105"/>
  <c r="F37" i="105"/>
  <c r="E38" i="105"/>
  <c r="F10" i="104"/>
  <c r="E15" i="104"/>
  <c r="E16" i="104"/>
  <c r="F15" i="104" s="1"/>
  <c r="E17" i="104"/>
  <c r="E18" i="104"/>
  <c r="E19" i="104"/>
  <c r="E20" i="104"/>
  <c r="F19" i="104" s="1"/>
  <c r="E21" i="104"/>
  <c r="E22" i="104"/>
  <c r="E23" i="104"/>
  <c r="E24" i="104"/>
  <c r="F23" i="104" s="1"/>
  <c r="E25" i="104"/>
  <c r="E26" i="104"/>
  <c r="E27" i="104"/>
  <c r="E28" i="104"/>
  <c r="F27" i="104" s="1"/>
  <c r="E29" i="104"/>
  <c r="E30" i="104"/>
  <c r="E31" i="104"/>
  <c r="E32" i="104"/>
  <c r="F31" i="104" s="1"/>
  <c r="E33" i="104"/>
  <c r="E34" i="104"/>
  <c r="E35" i="104"/>
  <c r="E36" i="104"/>
  <c r="F35" i="104" s="1"/>
  <c r="E37" i="104"/>
  <c r="E38" i="104"/>
  <c r="F10" i="103"/>
  <c r="E15" i="103"/>
  <c r="F15" i="103" s="1"/>
  <c r="E16" i="103"/>
  <c r="E17" i="103"/>
  <c r="E18" i="103"/>
  <c r="F17" i="103" s="1"/>
  <c r="E19" i="103"/>
  <c r="F19" i="103" s="1"/>
  <c r="E20" i="103"/>
  <c r="E21" i="103"/>
  <c r="E22" i="103"/>
  <c r="E23" i="103"/>
  <c r="E24" i="103"/>
  <c r="E25" i="103"/>
  <c r="E26" i="103"/>
  <c r="E27" i="103"/>
  <c r="F27" i="103" s="1"/>
  <c r="E28" i="103"/>
  <c r="E29" i="103"/>
  <c r="E30" i="103"/>
  <c r="F29" i="103" s="1"/>
  <c r="E31" i="103"/>
  <c r="F31" i="103" s="1"/>
  <c r="E32" i="103"/>
  <c r="E33" i="103"/>
  <c r="E34" i="103"/>
  <c r="E35" i="103"/>
  <c r="E36" i="103"/>
  <c r="E37" i="103"/>
  <c r="E38" i="103"/>
  <c r="F10" i="102"/>
  <c r="E15" i="102"/>
  <c r="F15" i="102" s="1"/>
  <c r="E16" i="102"/>
  <c r="E17" i="102"/>
  <c r="F17" i="102" s="1"/>
  <c r="E18" i="102"/>
  <c r="E19" i="102"/>
  <c r="E20" i="102"/>
  <c r="E21" i="102"/>
  <c r="F21" i="102" s="1"/>
  <c r="E22" i="102"/>
  <c r="E23" i="102"/>
  <c r="F23" i="102" s="1"/>
  <c r="E24" i="102"/>
  <c r="E25" i="102"/>
  <c r="E26" i="102"/>
  <c r="E27" i="102"/>
  <c r="F27" i="102" s="1"/>
  <c r="E28" i="102"/>
  <c r="E29" i="102"/>
  <c r="F29" i="102" s="1"/>
  <c r="E30" i="102"/>
  <c r="E31" i="102"/>
  <c r="E32" i="102"/>
  <c r="E33" i="102"/>
  <c r="F33" i="102" s="1"/>
  <c r="E34" i="102"/>
  <c r="E35" i="102"/>
  <c r="F35" i="102" s="1"/>
  <c r="E36" i="102"/>
  <c r="E37" i="102"/>
  <c r="E38" i="102"/>
  <c r="F10" i="101"/>
  <c r="E15" i="101"/>
  <c r="E16" i="101"/>
  <c r="F15" i="101" s="1"/>
  <c r="E17" i="101"/>
  <c r="F17" i="101" s="1"/>
  <c r="E18" i="101"/>
  <c r="E19" i="101"/>
  <c r="E20" i="101"/>
  <c r="F19" i="101" s="1"/>
  <c r="E21" i="101"/>
  <c r="F21" i="101" s="1"/>
  <c r="E22" i="101"/>
  <c r="E23" i="101"/>
  <c r="E24" i="101"/>
  <c r="F23" i="101" s="1"/>
  <c r="E25" i="101"/>
  <c r="F25" i="101" s="1"/>
  <c r="E26" i="101"/>
  <c r="E27" i="101"/>
  <c r="E28" i="101"/>
  <c r="F27" i="101" s="1"/>
  <c r="E29" i="101"/>
  <c r="F29" i="101" s="1"/>
  <c r="E30" i="101"/>
  <c r="E31" i="101"/>
  <c r="E32" i="101"/>
  <c r="F31" i="101" s="1"/>
  <c r="E33" i="101"/>
  <c r="F33" i="101" s="1"/>
  <c r="E34" i="101"/>
  <c r="E35" i="101"/>
  <c r="E36" i="101"/>
  <c r="F35" i="101" s="1"/>
  <c r="E37" i="101"/>
  <c r="F37" i="101" s="1"/>
  <c r="E38" i="101"/>
  <c r="F10" i="100"/>
  <c r="E15" i="100"/>
  <c r="E16" i="100"/>
  <c r="E17" i="100"/>
  <c r="E18" i="100"/>
  <c r="F17" i="100" s="1"/>
  <c r="E19" i="100"/>
  <c r="E20" i="100"/>
  <c r="E21" i="100"/>
  <c r="E22" i="100"/>
  <c r="F21" i="100" s="1"/>
  <c r="E23" i="100"/>
  <c r="E24" i="100"/>
  <c r="E25" i="100"/>
  <c r="E26" i="100"/>
  <c r="F25" i="100" s="1"/>
  <c r="E27" i="100"/>
  <c r="E28" i="100"/>
  <c r="E29" i="100"/>
  <c r="E30" i="100"/>
  <c r="F29" i="100" s="1"/>
  <c r="E31" i="100"/>
  <c r="E32" i="100"/>
  <c r="E33" i="100"/>
  <c r="E34" i="100"/>
  <c r="F33" i="100" s="1"/>
  <c r="E35" i="100"/>
  <c r="F35" i="100" s="1"/>
  <c r="E36" i="100"/>
  <c r="E37" i="100"/>
  <c r="E38" i="100"/>
  <c r="F37" i="100" s="1"/>
  <c r="F10" i="99"/>
  <c r="E15" i="99"/>
  <c r="F15" i="99" s="1"/>
  <c r="E16" i="99"/>
  <c r="E17" i="99"/>
  <c r="E18" i="99"/>
  <c r="E19" i="99"/>
  <c r="F19" i="99" s="1"/>
  <c r="E20" i="99"/>
  <c r="E21" i="99"/>
  <c r="F21" i="99" s="1"/>
  <c r="E22" i="99"/>
  <c r="E23" i="99"/>
  <c r="F23" i="99" s="1"/>
  <c r="E24" i="99"/>
  <c r="E25" i="99"/>
  <c r="F25" i="99" s="1"/>
  <c r="E26" i="99"/>
  <c r="E27" i="99"/>
  <c r="F27" i="99" s="1"/>
  <c r="E28" i="99"/>
  <c r="E29" i="99"/>
  <c r="F29" i="99" s="1"/>
  <c r="E30" i="99"/>
  <c r="E31" i="99"/>
  <c r="F31" i="99" s="1"/>
  <c r="E32" i="99"/>
  <c r="E33" i="99"/>
  <c r="F33" i="99" s="1"/>
  <c r="E34" i="99"/>
  <c r="E35" i="99"/>
  <c r="F35" i="99" s="1"/>
  <c r="E36" i="99"/>
  <c r="E37" i="99"/>
  <c r="F37" i="99" s="1"/>
  <c r="E38" i="99"/>
  <c r="F10" i="98"/>
  <c r="E15" i="98"/>
  <c r="E16" i="98"/>
  <c r="F15" i="98" s="1"/>
  <c r="E17" i="98"/>
  <c r="F17" i="98" s="1"/>
  <c r="E18" i="98"/>
  <c r="E19" i="98"/>
  <c r="E20" i="98"/>
  <c r="F19" i="98" s="1"/>
  <c r="E21" i="98"/>
  <c r="F21" i="98" s="1"/>
  <c r="E22" i="98"/>
  <c r="E23" i="98"/>
  <c r="E24" i="98"/>
  <c r="F23" i="98" s="1"/>
  <c r="E25" i="98"/>
  <c r="F25" i="98" s="1"/>
  <c r="E26" i="98"/>
  <c r="E27" i="98"/>
  <c r="E28" i="98"/>
  <c r="F27" i="98" s="1"/>
  <c r="E29" i="98"/>
  <c r="F29" i="98" s="1"/>
  <c r="E30" i="98"/>
  <c r="E31" i="98"/>
  <c r="E32" i="98"/>
  <c r="F31" i="98" s="1"/>
  <c r="E33" i="98"/>
  <c r="F33" i="98" s="1"/>
  <c r="E34" i="98"/>
  <c r="E35" i="98"/>
  <c r="E36" i="98"/>
  <c r="F35" i="98" s="1"/>
  <c r="E37" i="98"/>
  <c r="F37" i="98" s="1"/>
  <c r="E38" i="98"/>
  <c r="F10" i="97"/>
  <c r="E15" i="97"/>
  <c r="E16" i="97"/>
  <c r="E17" i="97"/>
  <c r="E18" i="97"/>
  <c r="E19" i="97"/>
  <c r="F19" i="97" s="1"/>
  <c r="E20" i="97"/>
  <c r="E21" i="97"/>
  <c r="E22" i="97"/>
  <c r="F21" i="97" s="1"/>
  <c r="E23" i="97"/>
  <c r="F23" i="97" s="1"/>
  <c r="E24" i="97"/>
  <c r="E25" i="97"/>
  <c r="E26" i="97"/>
  <c r="F25" i="97" s="1"/>
  <c r="E27" i="97"/>
  <c r="E28" i="97"/>
  <c r="E29" i="97"/>
  <c r="E30" i="97"/>
  <c r="E31" i="97"/>
  <c r="E32" i="97"/>
  <c r="E33" i="97"/>
  <c r="E34" i="97"/>
  <c r="E35" i="97"/>
  <c r="F35" i="97" s="1"/>
  <c r="E36" i="97"/>
  <c r="E37" i="97"/>
  <c r="E38" i="97"/>
  <c r="F37" i="97" s="1"/>
  <c r="F10" i="96"/>
  <c r="E15" i="96"/>
  <c r="E16" i="96"/>
  <c r="E17" i="96"/>
  <c r="E18" i="96"/>
  <c r="E19" i="96"/>
  <c r="F19" i="96" s="1"/>
  <c r="E20" i="96"/>
  <c r="E21" i="96"/>
  <c r="F21" i="96" s="1"/>
  <c r="E22" i="96"/>
  <c r="E23" i="96"/>
  <c r="E24" i="96"/>
  <c r="E25" i="96"/>
  <c r="F25" i="96" s="1"/>
  <c r="E26" i="96"/>
  <c r="E27" i="96"/>
  <c r="E28" i="96"/>
  <c r="E29" i="96"/>
  <c r="E30" i="96"/>
  <c r="E31" i="96"/>
  <c r="F31" i="96" s="1"/>
  <c r="E32" i="96"/>
  <c r="E33" i="96"/>
  <c r="E34" i="96"/>
  <c r="E35" i="96"/>
  <c r="E36" i="96"/>
  <c r="E37" i="96"/>
  <c r="F37" i="96" s="1"/>
  <c r="E38" i="96"/>
  <c r="F37" i="103" l="1"/>
  <c r="F25" i="103"/>
  <c r="F35" i="103"/>
  <c r="F23" i="103"/>
  <c r="F33" i="103"/>
  <c r="F21" i="103"/>
  <c r="F19" i="102"/>
  <c r="F37" i="102"/>
  <c r="F31" i="102"/>
  <c r="F25" i="102"/>
  <c r="F27" i="105"/>
  <c r="F35" i="105"/>
  <c r="F15" i="105"/>
  <c r="F39" i="105" s="1"/>
  <c r="F19" i="105"/>
  <c r="F21" i="104"/>
  <c r="F29" i="104"/>
  <c r="F17" i="104"/>
  <c r="F33" i="104"/>
  <c r="F37" i="104"/>
  <c r="F25" i="104"/>
  <c r="F39" i="104"/>
  <c r="F39" i="101"/>
  <c r="F27" i="100"/>
  <c r="F15" i="100"/>
  <c r="F19" i="100"/>
  <c r="F31" i="100"/>
  <c r="F23" i="100"/>
  <c r="F17" i="99"/>
  <c r="F39" i="99" s="1"/>
  <c r="F39" i="98"/>
  <c r="F33" i="97"/>
  <c r="F27" i="97"/>
  <c r="F15" i="97"/>
  <c r="F31" i="97"/>
  <c r="F29" i="97"/>
  <c r="F17" i="97"/>
  <c r="F35" i="96"/>
  <c r="F29" i="96"/>
  <c r="F17" i="96"/>
  <c r="F33" i="96"/>
  <c r="F27" i="96"/>
  <c r="F15" i="96"/>
  <c r="F39" i="96" s="1"/>
  <c r="F23" i="96"/>
  <c r="F39" i="100"/>
  <c r="F39" i="103"/>
  <c r="F39" i="102"/>
  <c r="F39" i="97"/>
  <c r="E17" i="1" l="1"/>
  <c r="F10" i="52"/>
  <c r="E16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5" i="1"/>
  <c r="F10" i="1"/>
  <c r="E16" i="20" l="1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32" i="50"/>
  <c r="E33" i="50"/>
  <c r="E34" i="50"/>
  <c r="E35" i="50"/>
  <c r="E36" i="50"/>
  <c r="E37" i="50"/>
  <c r="E38" i="50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16" i="95"/>
  <c r="E17" i="95"/>
  <c r="E18" i="95"/>
  <c r="E19" i="95"/>
  <c r="E20" i="95"/>
  <c r="E21" i="95"/>
  <c r="E22" i="95"/>
  <c r="E23" i="95"/>
  <c r="E24" i="95"/>
  <c r="E25" i="95"/>
  <c r="E26" i="95"/>
  <c r="E27" i="95"/>
  <c r="E28" i="95"/>
  <c r="E29" i="95"/>
  <c r="E30" i="95"/>
  <c r="E31" i="95"/>
  <c r="E32" i="95"/>
  <c r="E33" i="95"/>
  <c r="E34" i="95"/>
  <c r="E35" i="95"/>
  <c r="E36" i="95"/>
  <c r="E37" i="95"/>
  <c r="E38" i="95"/>
  <c r="E15" i="20"/>
  <c r="E15" i="26"/>
  <c r="E15" i="32"/>
  <c r="E15" i="47"/>
  <c r="E15" i="86"/>
  <c r="E15" i="38"/>
  <c r="E15" i="6"/>
  <c r="E15" i="71"/>
  <c r="E15" i="88"/>
  <c r="E15" i="4"/>
  <c r="E15" i="16"/>
  <c r="E15" i="75"/>
  <c r="E15" i="39"/>
  <c r="E15" i="8"/>
  <c r="E15" i="14"/>
  <c r="E15" i="50"/>
  <c r="E15" i="63"/>
  <c r="E15" i="2"/>
  <c r="E15" i="70"/>
  <c r="E15" i="81"/>
  <c r="E15" i="87"/>
  <c r="E15" i="12"/>
  <c r="E15" i="27"/>
  <c r="E15" i="52"/>
  <c r="E15" i="60"/>
  <c r="E15" i="80"/>
  <c r="E15" i="34"/>
  <c r="E15" i="9"/>
  <c r="E15" i="66"/>
  <c r="E15" i="28"/>
  <c r="E15" i="5"/>
  <c r="E15" i="3"/>
  <c r="E15" i="51"/>
  <c r="E15" i="85"/>
  <c r="E15" i="95"/>
  <c r="F10" i="20"/>
  <c r="F10" i="26"/>
  <c r="F10" i="32"/>
  <c r="F10" i="47"/>
  <c r="F10" i="86"/>
  <c r="F10" i="38"/>
  <c r="F10" i="6"/>
  <c r="F10" i="71"/>
  <c r="F10" i="88"/>
  <c r="F10" i="4"/>
  <c r="F10" i="16"/>
  <c r="F10" i="75"/>
  <c r="F10" i="39"/>
  <c r="F10" i="8"/>
  <c r="F10" i="14"/>
  <c r="F10" i="50"/>
  <c r="F10" i="63"/>
  <c r="F10" i="2"/>
  <c r="F10" i="70"/>
  <c r="F10" i="81"/>
  <c r="F10" i="87"/>
  <c r="F10" i="12"/>
  <c r="F10" i="27"/>
  <c r="F10" i="60"/>
  <c r="F10" i="80"/>
  <c r="F10" i="34"/>
  <c r="F10" i="9"/>
  <c r="F10" i="66"/>
  <c r="F10" i="28"/>
  <c r="F10" i="5"/>
  <c r="F10" i="3"/>
  <c r="F10" i="51"/>
  <c r="F10" i="85"/>
  <c r="F10" i="95"/>
  <c r="E16" i="53" l="1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15" i="53"/>
  <c r="F10" i="53" l="1"/>
  <c r="F15" i="95"/>
  <c r="F15" i="81"/>
  <c r="F15" i="75"/>
  <c r="F15" i="70"/>
  <c r="F15" i="63" l="1"/>
  <c r="F17" i="95"/>
  <c r="F19" i="95"/>
  <c r="F15" i="88"/>
  <c r="F17" i="88"/>
  <c r="F15" i="87"/>
  <c r="F17" i="87"/>
  <c r="F15" i="86"/>
  <c r="F17" i="86"/>
  <c r="F15" i="85"/>
  <c r="F17" i="85"/>
  <c r="F15" i="71"/>
  <c r="F17" i="71"/>
  <c r="F15" i="66"/>
  <c r="F15" i="60"/>
  <c r="F17" i="60"/>
  <c r="F15" i="52"/>
  <c r="F15" i="47"/>
  <c r="F15" i="39"/>
  <c r="F15" i="26"/>
  <c r="F15" i="9"/>
  <c r="F15" i="51" l="1"/>
  <c r="F17" i="63"/>
  <c r="F17" i="66"/>
  <c r="F15" i="50"/>
  <c r="F15" i="53"/>
  <c r="F17" i="70"/>
  <c r="F15" i="27"/>
  <c r="F15" i="34"/>
  <c r="F15" i="38"/>
  <c r="F15" i="4"/>
  <c r="F21" i="95"/>
  <c r="F19" i="88"/>
  <c r="F21" i="88"/>
  <c r="F19" i="87"/>
  <c r="F21" i="87"/>
  <c r="F19" i="86"/>
  <c r="F21" i="86"/>
  <c r="F19" i="85"/>
  <c r="F21" i="85"/>
  <c r="F17" i="81"/>
  <c r="F19" i="81"/>
  <c r="F21" i="81"/>
  <c r="F17" i="80"/>
  <c r="F19" i="80"/>
  <c r="F21" i="80"/>
  <c r="F17" i="75"/>
  <c r="F19" i="75"/>
  <c r="F19" i="71"/>
  <c r="F21" i="71"/>
  <c r="F21" i="70"/>
  <c r="F19" i="70"/>
  <c r="F19" i="66"/>
  <c r="F19" i="63"/>
  <c r="F21" i="60"/>
  <c r="F19" i="60"/>
  <c r="F17" i="38"/>
  <c r="F17" i="34"/>
  <c r="F15" i="32"/>
  <c r="F17" i="32"/>
  <c r="F19" i="32"/>
  <c r="F15" i="28"/>
  <c r="F17" i="28"/>
  <c r="F15" i="20"/>
  <c r="F17" i="20"/>
  <c r="F15" i="16"/>
  <c r="F17" i="16"/>
  <c r="F15" i="14"/>
  <c r="F17" i="14"/>
  <c r="F15" i="12"/>
  <c r="F17" i="9"/>
  <c r="F17" i="8"/>
  <c r="F15" i="8"/>
  <c r="F21" i="8"/>
  <c r="F15" i="6"/>
  <c r="F15" i="5"/>
  <c r="F19" i="5"/>
  <c r="F17" i="5"/>
  <c r="F17" i="4"/>
  <c r="F15" i="3"/>
  <c r="F17" i="50" l="1"/>
  <c r="F19" i="12"/>
  <c r="F17" i="26"/>
  <c r="F19" i="3"/>
  <c r="F17" i="3"/>
  <c r="F17" i="6"/>
  <c r="F19" i="8"/>
  <c r="F23" i="95"/>
  <c r="F23" i="88"/>
  <c r="F23" i="87"/>
  <c r="F23" i="86"/>
  <c r="F23" i="85"/>
  <c r="F21" i="75"/>
  <c r="F23" i="71"/>
  <c r="F23" i="70"/>
  <c r="F21" i="66"/>
  <c r="F21" i="63"/>
  <c r="F23" i="60"/>
  <c r="F19" i="53"/>
  <c r="F17" i="53"/>
  <c r="F17" i="52"/>
  <c r="F19" i="52"/>
  <c r="F19" i="51"/>
  <c r="F17" i="51"/>
  <c r="F19" i="50"/>
  <c r="F19" i="47"/>
  <c r="F17" i="47"/>
  <c r="F19" i="39"/>
  <c r="F17" i="39"/>
  <c r="F19" i="38"/>
  <c r="F19" i="34"/>
  <c r="F21" i="32"/>
  <c r="F19" i="28"/>
  <c r="F21" i="28"/>
  <c r="F17" i="27"/>
  <c r="F19" i="27"/>
  <c r="F19" i="26"/>
  <c r="F19" i="20"/>
  <c r="F21" i="20"/>
  <c r="F19" i="16"/>
  <c r="F21" i="16"/>
  <c r="F19" i="14"/>
  <c r="F17" i="12"/>
  <c r="F21" i="9"/>
  <c r="F19" i="9"/>
  <c r="F21" i="6"/>
  <c r="F19" i="6"/>
  <c r="F19" i="4"/>
  <c r="F23" i="63" l="1"/>
  <c r="F21" i="50"/>
  <c r="F21" i="26"/>
  <c r="F21" i="38"/>
  <c r="F21" i="39"/>
  <c r="F21" i="47"/>
  <c r="F21" i="4"/>
  <c r="F21" i="3"/>
  <c r="F25" i="95"/>
  <c r="F25" i="88"/>
  <c r="F25" i="87"/>
  <c r="F25" i="86"/>
  <c r="F25" i="85"/>
  <c r="F23" i="81"/>
  <c r="F23" i="80"/>
  <c r="F23" i="75"/>
  <c r="F25" i="71"/>
  <c r="F25" i="70"/>
  <c r="F23" i="66"/>
  <c r="F25" i="63"/>
  <c r="F25" i="60"/>
  <c r="F21" i="53"/>
  <c r="F21" i="52"/>
  <c r="F21" i="51"/>
  <c r="F21" i="34"/>
  <c r="F23" i="32"/>
  <c r="F23" i="28"/>
  <c r="F21" i="27"/>
  <c r="F23" i="20"/>
  <c r="F23" i="16"/>
  <c r="F21" i="14"/>
  <c r="F21" i="12"/>
  <c r="F23" i="9"/>
  <c r="F23" i="8"/>
  <c r="F23" i="6"/>
  <c r="F21" i="5"/>
  <c r="F25" i="75" l="1"/>
  <c r="F23" i="5"/>
  <c r="F23" i="38"/>
  <c r="F23" i="3"/>
  <c r="F23" i="4"/>
  <c r="F27" i="95"/>
  <c r="F27" i="88"/>
  <c r="F27" i="87"/>
  <c r="F27" i="86"/>
  <c r="F27" i="85"/>
  <c r="F25" i="81"/>
  <c r="F25" i="80"/>
  <c r="F27" i="71"/>
  <c r="F27" i="70"/>
  <c r="F25" i="66"/>
  <c r="F27" i="60"/>
  <c r="F23" i="53"/>
  <c r="F23" i="52"/>
  <c r="F23" i="51"/>
  <c r="F23" i="50"/>
  <c r="F23" i="47"/>
  <c r="F23" i="39"/>
  <c r="F23" i="34"/>
  <c r="F25" i="32"/>
  <c r="F25" i="28"/>
  <c r="F23" i="27"/>
  <c r="F23" i="26"/>
  <c r="F25" i="20"/>
  <c r="F25" i="16"/>
  <c r="F23" i="14"/>
  <c r="F23" i="12"/>
  <c r="F25" i="9"/>
  <c r="F25" i="8"/>
  <c r="F25" i="6"/>
  <c r="F25" i="34" l="1"/>
  <c r="F25" i="3"/>
  <c r="F29" i="95"/>
  <c r="F29" i="88"/>
  <c r="F29" i="87"/>
  <c r="F29" i="86"/>
  <c r="F29" i="85"/>
  <c r="F27" i="81"/>
  <c r="F27" i="80"/>
  <c r="F27" i="75"/>
  <c r="F29" i="71"/>
  <c r="F29" i="70"/>
  <c r="F27" i="66"/>
  <c r="F27" i="63"/>
  <c r="F29" i="60"/>
  <c r="F25" i="53"/>
  <c r="F25" i="52"/>
  <c r="F25" i="51"/>
  <c r="F25" i="50"/>
  <c r="F25" i="47"/>
  <c r="F25" i="39"/>
  <c r="F25" i="38"/>
  <c r="F27" i="32"/>
  <c r="F27" i="28"/>
  <c r="F25" i="27"/>
  <c r="F25" i="26"/>
  <c r="F27" i="20"/>
  <c r="F27" i="16"/>
  <c r="F25" i="14"/>
  <c r="F25" i="12"/>
  <c r="F27" i="9"/>
  <c r="F27" i="8"/>
  <c r="F27" i="6"/>
  <c r="F25" i="5"/>
  <c r="F25" i="4"/>
  <c r="F35" i="2"/>
  <c r="F33" i="2"/>
  <c r="F31" i="2"/>
  <c r="F29" i="75" l="1"/>
  <c r="F27" i="3"/>
  <c r="F31" i="95"/>
  <c r="F31" i="88"/>
  <c r="F31" i="87"/>
  <c r="F31" i="86"/>
  <c r="F31" i="85"/>
  <c r="F29" i="81"/>
  <c r="F29" i="80"/>
  <c r="F31" i="71"/>
  <c r="F31" i="70"/>
  <c r="F29" i="66"/>
  <c r="F31" i="66"/>
  <c r="F29" i="63"/>
  <c r="F31" i="60"/>
  <c r="F27" i="53"/>
  <c r="F27" i="52"/>
  <c r="F27" i="51"/>
  <c r="F27" i="50"/>
  <c r="F27" i="47"/>
  <c r="F27" i="39"/>
  <c r="F27" i="38"/>
  <c r="F27" i="34"/>
  <c r="F29" i="32"/>
  <c r="F29" i="28"/>
  <c r="F27" i="27"/>
  <c r="F27" i="26"/>
  <c r="F29" i="20"/>
  <c r="F29" i="16"/>
  <c r="F27" i="14"/>
  <c r="F27" i="12"/>
  <c r="F29" i="9"/>
  <c r="F29" i="8"/>
  <c r="F29" i="6"/>
  <c r="F27" i="5"/>
  <c r="F27" i="4"/>
  <c r="F21" i="2"/>
  <c r="F29" i="2"/>
  <c r="F37" i="2"/>
  <c r="F27" i="2"/>
  <c r="F25" i="2"/>
  <c r="F23" i="2"/>
  <c r="F19" i="2"/>
  <c r="F17" i="2"/>
  <c r="F15" i="2"/>
  <c r="F29" i="26" l="1"/>
  <c r="F29" i="3"/>
  <c r="F33" i="95"/>
  <c r="F33" i="88"/>
  <c r="F33" i="87"/>
  <c r="F33" i="86"/>
  <c r="F33" i="85"/>
  <c r="F31" i="81"/>
  <c r="F33" i="81"/>
  <c r="F31" i="80"/>
  <c r="F31" i="75"/>
  <c r="F33" i="71"/>
  <c r="F33" i="70"/>
  <c r="F33" i="63"/>
  <c r="F31" i="63"/>
  <c r="F33" i="60"/>
  <c r="F29" i="53"/>
  <c r="F31" i="53"/>
  <c r="F29" i="52"/>
  <c r="F29" i="51"/>
  <c r="F29" i="50"/>
  <c r="F29" i="47"/>
  <c r="F31" i="47"/>
  <c r="F29" i="39"/>
  <c r="F29" i="38"/>
  <c r="F31" i="38"/>
  <c r="F29" i="34"/>
  <c r="F31" i="32"/>
  <c r="F31" i="28"/>
  <c r="F29" i="27"/>
  <c r="F31" i="20"/>
  <c r="F31" i="16"/>
  <c r="F29" i="14"/>
  <c r="F29" i="12"/>
  <c r="F31" i="9"/>
  <c r="F31" i="8"/>
  <c r="F31" i="6"/>
  <c r="F29" i="5"/>
  <c r="F29" i="4"/>
  <c r="F39" i="2"/>
  <c r="F31" i="51" l="1"/>
  <c r="F33" i="75"/>
  <c r="F31" i="50"/>
  <c r="F31" i="34"/>
  <c r="F31" i="26"/>
  <c r="F31" i="39"/>
  <c r="F31" i="3"/>
  <c r="F31" i="4"/>
  <c r="F37" i="95"/>
  <c r="F35" i="95"/>
  <c r="F37" i="88"/>
  <c r="F35" i="88"/>
  <c r="F37" i="87"/>
  <c r="F35" i="87"/>
  <c r="F37" i="86"/>
  <c r="F35" i="86"/>
  <c r="F37" i="85"/>
  <c r="F35" i="85"/>
  <c r="F33" i="80"/>
  <c r="F37" i="71"/>
  <c r="F35" i="71"/>
  <c r="F37" i="70"/>
  <c r="F35" i="70"/>
  <c r="F33" i="66"/>
  <c r="F35" i="66"/>
  <c r="F37" i="60"/>
  <c r="F35" i="60"/>
  <c r="F31" i="52"/>
  <c r="F33" i="52"/>
  <c r="F33" i="32"/>
  <c r="F33" i="28"/>
  <c r="F31" i="27"/>
  <c r="F33" i="27"/>
  <c r="F33" i="20"/>
  <c r="F33" i="16"/>
  <c r="F31" i="14"/>
  <c r="F31" i="12"/>
  <c r="F33" i="9"/>
  <c r="F33" i="8"/>
  <c r="F35" i="8"/>
  <c r="F33" i="6"/>
  <c r="F31" i="5"/>
  <c r="F39" i="86" l="1"/>
  <c r="F33" i="5"/>
  <c r="F33" i="3"/>
  <c r="F39" i="95"/>
  <c r="F39" i="88"/>
  <c r="F39" i="87"/>
  <c r="F39" i="85"/>
  <c r="F35" i="81"/>
  <c r="F37" i="81"/>
  <c r="F37" i="80"/>
  <c r="F35" i="80"/>
  <c r="F35" i="75"/>
  <c r="F37" i="75"/>
  <c r="F39" i="71"/>
  <c r="F39" i="70"/>
  <c r="F37" i="66"/>
  <c r="F39" i="66" s="1"/>
  <c r="F35" i="63"/>
  <c r="F37" i="63"/>
  <c r="F39" i="60"/>
  <c r="F33" i="53"/>
  <c r="F35" i="53"/>
  <c r="F35" i="52"/>
  <c r="F33" i="51"/>
  <c r="F37" i="51"/>
  <c r="F33" i="50"/>
  <c r="F33" i="47"/>
  <c r="F33" i="39"/>
  <c r="F33" i="38"/>
  <c r="F35" i="38"/>
  <c r="F33" i="34"/>
  <c r="F37" i="32"/>
  <c r="F35" i="32"/>
  <c r="F37" i="28"/>
  <c r="F35" i="28"/>
  <c r="F33" i="26"/>
  <c r="F37" i="26"/>
  <c r="F37" i="20"/>
  <c r="F35" i="20"/>
  <c r="F37" i="16"/>
  <c r="F35" i="16"/>
  <c r="F33" i="14"/>
  <c r="F33" i="12"/>
  <c r="F37" i="9"/>
  <c r="F35" i="9"/>
  <c r="F37" i="8"/>
  <c r="F39" i="8" s="1"/>
  <c r="F37" i="6"/>
  <c r="F35" i="6"/>
  <c r="F33" i="4"/>
  <c r="F39" i="75" l="1"/>
  <c r="F39" i="81"/>
  <c r="F37" i="53"/>
  <c r="F39" i="53" s="1"/>
  <c r="F35" i="51"/>
  <c r="F39" i="51" s="1"/>
  <c r="F39" i="63"/>
  <c r="F35" i="50"/>
  <c r="F37" i="50"/>
  <c r="F35" i="26"/>
  <c r="F39" i="26" s="1"/>
  <c r="F37" i="39"/>
  <c r="F35" i="47"/>
  <c r="F35" i="5"/>
  <c r="F39" i="20"/>
  <c r="F37" i="47"/>
  <c r="F35" i="3"/>
  <c r="F37" i="3"/>
  <c r="F35" i="4"/>
  <c r="F37" i="52"/>
  <c r="F39" i="52" s="1"/>
  <c r="F35" i="39"/>
  <c r="F39" i="39" s="1"/>
  <c r="F37" i="38"/>
  <c r="F39" i="38" s="1"/>
  <c r="F37" i="34"/>
  <c r="F35" i="34"/>
  <c r="F39" i="32"/>
  <c r="F39" i="28"/>
  <c r="F35" i="27"/>
  <c r="F37" i="27"/>
  <c r="F39" i="16"/>
  <c r="F37" i="14"/>
  <c r="F35" i="14"/>
  <c r="F37" i="12"/>
  <c r="F35" i="12"/>
  <c r="F39" i="12" s="1"/>
  <c r="F39" i="9"/>
  <c r="F39" i="6"/>
  <c r="F37" i="5"/>
  <c r="F37" i="4"/>
  <c r="F39" i="3" l="1"/>
  <c r="F39" i="5"/>
  <c r="F39" i="47"/>
  <c r="F39" i="50"/>
  <c r="F39" i="4"/>
  <c r="F39" i="27"/>
  <c r="F39" i="34"/>
  <c r="F39" i="14"/>
  <c r="F15" i="80" l="1"/>
  <c r="F39" i="80" s="1"/>
  <c r="F33" i="1" l="1"/>
  <c r="F21" i="1"/>
  <c r="F29" i="1"/>
  <c r="F17" i="1"/>
  <c r="F35" i="1"/>
  <c r="F27" i="1"/>
  <c r="F23" i="1"/>
  <c r="F31" i="1"/>
  <c r="F19" i="1"/>
  <c r="F37" i="1"/>
  <c r="F25" i="1"/>
  <c r="F15" i="1"/>
  <c r="F39" i="1" l="1"/>
  <c r="F41" i="1" s="1"/>
  <c r="F43" i="1" s="1"/>
  <c r="F45" i="1" s="1"/>
</calcChain>
</file>

<file path=xl/sharedStrings.xml><?xml version="1.0" encoding="utf-8"?>
<sst xmlns="http://schemas.openxmlformats.org/spreadsheetml/2006/main" count="2992" uniqueCount="118">
  <si>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</si>
  <si>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</si>
  <si>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</si>
  <si>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</si>
  <si>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</si>
  <si>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</si>
  <si>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</si>
  <si>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</si>
  <si>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</si>
  <si>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</si>
  <si>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</si>
  <si>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</si>
  <si>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</si>
  <si>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</si>
  <si>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</si>
  <si>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</si>
  <si>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</si>
  <si>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</si>
  <si>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</si>
  <si>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</si>
  <si>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</si>
  <si>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</si>
  <si>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</si>
  <si>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</si>
  <si>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</si>
  <si>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</si>
  <si>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</si>
  <si>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</si>
  <si>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</si>
  <si>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</si>
  <si>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</si>
  <si>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</si>
  <si>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</si>
  <si>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＜岩手県立盛岡第一高等学校＞</t>
    <rPh sb="1" eb="5">
      <t>イワテケンリツ</t>
    </rPh>
    <rPh sb="5" eb="13">
      <t>モリオカダイイチコウトウガッコウ</t>
    </rPh>
    <phoneticPr fontId="1"/>
  </si>
  <si>
    <t>＜岩手県立盛岡第二高等学校＞</t>
    <rPh sb="1" eb="5">
      <t>イワテケンリツ</t>
    </rPh>
    <rPh sb="5" eb="7">
      <t>モリオカ</t>
    </rPh>
    <rPh sb="7" eb="9">
      <t>ダイニ</t>
    </rPh>
    <rPh sb="9" eb="11">
      <t>コウトウ</t>
    </rPh>
    <rPh sb="11" eb="13">
      <t>ガッコウ</t>
    </rPh>
    <phoneticPr fontId="1"/>
  </si>
  <si>
    <t>＜岩手県立盛岡第三高等学校＞</t>
    <rPh sb="1" eb="5">
      <t>イワテケンリツ</t>
    </rPh>
    <rPh sb="5" eb="7">
      <t>モリオカ</t>
    </rPh>
    <rPh sb="7" eb="9">
      <t>ダイサン</t>
    </rPh>
    <rPh sb="9" eb="11">
      <t>コウトウ</t>
    </rPh>
    <rPh sb="11" eb="13">
      <t>ガッコウ</t>
    </rPh>
    <phoneticPr fontId="1"/>
  </si>
  <si>
    <t>＜岩手県立盛岡第四高等学校＞</t>
    <rPh sb="1" eb="5">
      <t>イワテケンリツ</t>
    </rPh>
    <rPh sb="5" eb="7">
      <t>モリオカ</t>
    </rPh>
    <rPh sb="7" eb="9">
      <t>ダイシ</t>
    </rPh>
    <rPh sb="9" eb="11">
      <t>コウトウ</t>
    </rPh>
    <rPh sb="11" eb="13">
      <t>ガッコウ</t>
    </rPh>
    <phoneticPr fontId="1"/>
  </si>
  <si>
    <t>＜岩手県立盛岡南高等学校＞</t>
    <rPh sb="1" eb="5">
      <t>イワテケンリツ</t>
    </rPh>
    <rPh sb="5" eb="7">
      <t>モリオカ</t>
    </rPh>
    <rPh sb="7" eb="8">
      <t>ミナミ</t>
    </rPh>
    <rPh sb="8" eb="10">
      <t>コウトウ</t>
    </rPh>
    <rPh sb="10" eb="12">
      <t>ガッコウ</t>
    </rPh>
    <phoneticPr fontId="1"/>
  </si>
  <si>
    <t>＜岩手県立盛岡工業高等学校＞</t>
    <rPh sb="1" eb="5">
      <t>イワテケンリツ</t>
    </rPh>
    <rPh sb="5" eb="9">
      <t>モリオカコウギョウ</t>
    </rPh>
    <rPh sb="9" eb="11">
      <t>コウトウ</t>
    </rPh>
    <rPh sb="11" eb="13">
      <t>ガッコウ</t>
    </rPh>
    <phoneticPr fontId="1"/>
  </si>
  <si>
    <t>　（業務用電力）</t>
    <rPh sb="2" eb="7">
      <t>ギョウムヨウデンリョク</t>
    </rPh>
    <phoneticPr fontId="1"/>
  </si>
  <si>
    <t>＜岩手県立盛岡商業高等学校＞</t>
    <rPh sb="1" eb="5">
      <t>イワテケンリツ</t>
    </rPh>
    <rPh sb="5" eb="9">
      <t>モリオカショウギョウ</t>
    </rPh>
    <rPh sb="9" eb="11">
      <t>コウトウ</t>
    </rPh>
    <rPh sb="11" eb="13">
      <t>ガッコウ</t>
    </rPh>
    <phoneticPr fontId="1"/>
  </si>
  <si>
    <t>＜岩手県立盛岡聴覚支援学校＞</t>
    <rPh sb="1" eb="5">
      <t>イワテケンリツ</t>
    </rPh>
    <rPh sb="5" eb="7">
      <t>モリオカ</t>
    </rPh>
    <rPh sb="7" eb="9">
      <t>チョウカク</t>
    </rPh>
    <rPh sb="9" eb="11">
      <t>シエン</t>
    </rPh>
    <rPh sb="11" eb="13">
      <t>ガッコウ</t>
    </rPh>
    <phoneticPr fontId="1"/>
  </si>
  <si>
    <t>＜岩手県立盛岡峰南高等支援学校＞</t>
    <rPh sb="1" eb="5">
      <t>イワテケンリツ</t>
    </rPh>
    <rPh sb="5" eb="7">
      <t>モリオカ</t>
    </rPh>
    <rPh sb="7" eb="9">
      <t>ホウナン</t>
    </rPh>
    <rPh sb="9" eb="11">
      <t>コウトウ</t>
    </rPh>
    <rPh sb="11" eb="13">
      <t>シエン</t>
    </rPh>
    <rPh sb="13" eb="15">
      <t>ガッコウ</t>
    </rPh>
    <phoneticPr fontId="1"/>
  </si>
  <si>
    <t>＜岩手県立盛岡ひがし支援学校＞</t>
    <rPh sb="1" eb="5">
      <t>イワテケンリツ</t>
    </rPh>
    <rPh sb="5" eb="7">
      <t>モリオカ</t>
    </rPh>
    <rPh sb="10" eb="12">
      <t>シエン</t>
    </rPh>
    <rPh sb="12" eb="14">
      <t>ガッコウ</t>
    </rPh>
    <phoneticPr fontId="1"/>
  </si>
  <si>
    <t>＜岩手県立盛岡農業高等学校＞</t>
    <rPh sb="1" eb="5">
      <t>イワテケンリツ</t>
    </rPh>
    <rPh sb="5" eb="7">
      <t>モリオカ</t>
    </rPh>
    <rPh sb="7" eb="9">
      <t>ノウギョウ</t>
    </rPh>
    <rPh sb="9" eb="11">
      <t>コウトウ</t>
    </rPh>
    <rPh sb="11" eb="13">
      <t>ガッコウ</t>
    </rPh>
    <phoneticPr fontId="1"/>
  </si>
  <si>
    <t>＜岩手県立紫波総合高等学校（産振施設）＞</t>
    <rPh sb="1" eb="5">
      <t>イワテケンリツ</t>
    </rPh>
    <rPh sb="5" eb="9">
      <t>シワソウゴウ</t>
    </rPh>
    <rPh sb="9" eb="11">
      <t>コウトウ</t>
    </rPh>
    <rPh sb="11" eb="13">
      <t>ガッコウ</t>
    </rPh>
    <rPh sb="14" eb="16">
      <t>サンシン</t>
    </rPh>
    <rPh sb="16" eb="18">
      <t>シセツ</t>
    </rPh>
    <phoneticPr fontId="1"/>
  </si>
  <si>
    <t>＜岩手県立不来方高等学校＞</t>
    <rPh sb="1" eb="5">
      <t>イワテケンリツ</t>
    </rPh>
    <rPh sb="5" eb="8">
      <t>コズカタ</t>
    </rPh>
    <rPh sb="8" eb="10">
      <t>コウトウ</t>
    </rPh>
    <rPh sb="10" eb="12">
      <t>ガッコウ</t>
    </rPh>
    <phoneticPr fontId="1"/>
  </si>
  <si>
    <t>＜岩手県立宮古高等学校＞</t>
    <rPh sb="1" eb="5">
      <t>イワテケンリツ</t>
    </rPh>
    <rPh sb="5" eb="7">
      <t>ミヤコ</t>
    </rPh>
    <rPh sb="7" eb="9">
      <t>コウトウ</t>
    </rPh>
    <rPh sb="9" eb="11">
      <t>ガッコウ</t>
    </rPh>
    <phoneticPr fontId="1"/>
  </si>
  <si>
    <t>＜岩手県立宮古水産高等学校＞</t>
    <rPh sb="1" eb="5">
      <t>イワテケンリツ</t>
    </rPh>
    <rPh sb="5" eb="7">
      <t>ミヤコ</t>
    </rPh>
    <rPh sb="7" eb="9">
      <t>スイサン</t>
    </rPh>
    <rPh sb="9" eb="11">
      <t>コウトウ</t>
    </rPh>
    <rPh sb="11" eb="13">
      <t>ガッコウ</t>
    </rPh>
    <phoneticPr fontId="1"/>
  </si>
  <si>
    <t>＜岩手県立山田高等学校＞</t>
    <rPh sb="1" eb="5">
      <t>イワテケンリツ</t>
    </rPh>
    <rPh sb="5" eb="7">
      <t>ヤマダ</t>
    </rPh>
    <rPh sb="7" eb="9">
      <t>コウトウ</t>
    </rPh>
    <rPh sb="9" eb="11">
      <t>ガッコウ</t>
    </rPh>
    <phoneticPr fontId="1"/>
  </si>
  <si>
    <t>＜岩手県立久慈東高等学校＞</t>
    <rPh sb="1" eb="5">
      <t>イワテケンリツ</t>
    </rPh>
    <rPh sb="5" eb="7">
      <t>クジ</t>
    </rPh>
    <rPh sb="7" eb="8">
      <t>ヒガシ</t>
    </rPh>
    <rPh sb="8" eb="10">
      <t>コウトウ</t>
    </rPh>
    <rPh sb="10" eb="12">
      <t>ガッコウ</t>
    </rPh>
    <phoneticPr fontId="1"/>
  </si>
  <si>
    <t>＜岩手県立久慈拓陽支援学校＞</t>
    <rPh sb="1" eb="5">
      <t>イワテケンリツ</t>
    </rPh>
    <rPh sb="5" eb="9">
      <t>クジタクヨウ</t>
    </rPh>
    <rPh sb="9" eb="11">
      <t>シエン</t>
    </rPh>
    <rPh sb="11" eb="13">
      <t>ガッコウ</t>
    </rPh>
    <phoneticPr fontId="1"/>
  </si>
  <si>
    <t>＜岩手県立花巻北高等学校＞</t>
    <rPh sb="1" eb="5">
      <t>イワテケンリツ</t>
    </rPh>
    <rPh sb="5" eb="8">
      <t>ハナマキキタ</t>
    </rPh>
    <rPh sb="8" eb="10">
      <t>コウトウ</t>
    </rPh>
    <rPh sb="10" eb="12">
      <t>ガッコウ</t>
    </rPh>
    <phoneticPr fontId="1"/>
  </si>
  <si>
    <t>＜岩手県立花巻南高等学校＞</t>
    <rPh sb="1" eb="5">
      <t>イワテケンリツ</t>
    </rPh>
    <rPh sb="5" eb="7">
      <t>ハナマキ</t>
    </rPh>
    <rPh sb="7" eb="8">
      <t>ミナミ</t>
    </rPh>
    <rPh sb="8" eb="10">
      <t>コウトウ</t>
    </rPh>
    <rPh sb="10" eb="12">
      <t>ガッコウ</t>
    </rPh>
    <phoneticPr fontId="1"/>
  </si>
  <si>
    <t>＜岩手県立花巻農業高等学校＞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phoneticPr fontId="1"/>
  </si>
  <si>
    <t>＜岩手県立花巻農業高等学校（花農実習場）＞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rPh sb="14" eb="16">
      <t>ハナノウ</t>
    </rPh>
    <rPh sb="16" eb="19">
      <t>ジッシュウジョウ</t>
    </rPh>
    <phoneticPr fontId="1"/>
  </si>
  <si>
    <t>＜岩手県立北上翔南高等学校＞</t>
    <rPh sb="1" eb="5">
      <t>イワテケンリツ</t>
    </rPh>
    <rPh sb="5" eb="9">
      <t>キタカミショウナン</t>
    </rPh>
    <rPh sb="9" eb="11">
      <t>コウトウ</t>
    </rPh>
    <rPh sb="11" eb="13">
      <t>ガッコウ</t>
    </rPh>
    <phoneticPr fontId="1"/>
  </si>
  <si>
    <t>＜岩手県立遠野緑峰高等学校＞</t>
    <rPh sb="1" eb="5">
      <t>イワテケンリツ</t>
    </rPh>
    <rPh sb="5" eb="7">
      <t>トオノ</t>
    </rPh>
    <rPh sb="7" eb="9">
      <t>リョクホウ</t>
    </rPh>
    <rPh sb="9" eb="11">
      <t>コウトウ</t>
    </rPh>
    <rPh sb="11" eb="13">
      <t>ガッコウ</t>
    </rPh>
    <phoneticPr fontId="1"/>
  </si>
  <si>
    <t>＜岩手県立一関第二高等学校＞</t>
    <rPh sb="1" eb="5">
      <t>イワテケンリツ</t>
    </rPh>
    <rPh sb="5" eb="7">
      <t>イチノセキ</t>
    </rPh>
    <rPh sb="7" eb="9">
      <t>ダイニ</t>
    </rPh>
    <rPh sb="9" eb="11">
      <t>コウトウ</t>
    </rPh>
    <rPh sb="11" eb="13">
      <t>ガッコウ</t>
    </rPh>
    <phoneticPr fontId="1"/>
  </si>
  <si>
    <t>＜岩手県立千厩高等学校＞</t>
    <rPh sb="1" eb="5">
      <t>イワテケンリツ</t>
    </rPh>
    <rPh sb="5" eb="7">
      <t>センマヤ</t>
    </rPh>
    <rPh sb="7" eb="9">
      <t>コウトウ</t>
    </rPh>
    <rPh sb="9" eb="11">
      <t>ガッコウ</t>
    </rPh>
    <phoneticPr fontId="1"/>
  </si>
  <si>
    <t>＜岩手県立水沢農業高等学校＞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phoneticPr fontId="1"/>
  </si>
  <si>
    <t>＜岩手県立岩谷堂高等学校＞</t>
    <rPh sb="1" eb="5">
      <t>イワテケンリツ</t>
    </rPh>
    <rPh sb="5" eb="8">
      <t>イワヤドウ</t>
    </rPh>
    <rPh sb="8" eb="10">
      <t>コウトウ</t>
    </rPh>
    <rPh sb="10" eb="12">
      <t>ガッコウ</t>
    </rPh>
    <phoneticPr fontId="1"/>
  </si>
  <si>
    <t>＜岩手県立前沢明峰支援学校＞</t>
    <rPh sb="1" eb="5">
      <t>イワテケンリツ</t>
    </rPh>
    <rPh sb="5" eb="7">
      <t>マエサワ</t>
    </rPh>
    <rPh sb="7" eb="9">
      <t>メイホウ</t>
    </rPh>
    <rPh sb="9" eb="11">
      <t>シエン</t>
    </rPh>
    <rPh sb="11" eb="13">
      <t>ガッコウ</t>
    </rPh>
    <phoneticPr fontId="1"/>
  </si>
  <si>
    <t>＜岩手県立大船渡東高等学校＞</t>
    <rPh sb="1" eb="5">
      <t>イワテケンリツ</t>
    </rPh>
    <rPh sb="5" eb="9">
      <t>オオフナトヒガシ</t>
    </rPh>
    <rPh sb="9" eb="11">
      <t>コウトウ</t>
    </rPh>
    <rPh sb="11" eb="13">
      <t>ガッコウ</t>
    </rPh>
    <phoneticPr fontId="1"/>
  </si>
  <si>
    <t>＜岩手県立大船渡東高等学校（農場）＞</t>
    <rPh sb="1" eb="5">
      <t>イワテケンリツ</t>
    </rPh>
    <rPh sb="5" eb="8">
      <t>オオフナト</t>
    </rPh>
    <rPh sb="8" eb="9">
      <t>ヒガシ</t>
    </rPh>
    <rPh sb="9" eb="11">
      <t>コウトウ</t>
    </rPh>
    <rPh sb="11" eb="13">
      <t>ガッコウ</t>
    </rPh>
    <rPh sb="14" eb="16">
      <t>ノウジョウ</t>
    </rPh>
    <phoneticPr fontId="1"/>
  </si>
  <si>
    <t>＜岩手県立気仙光陵支援学校＞</t>
    <rPh sb="1" eb="5">
      <t>イワテケンリツ</t>
    </rPh>
    <rPh sb="5" eb="7">
      <t>ケセン</t>
    </rPh>
    <rPh sb="7" eb="9">
      <t>コウリョウ</t>
    </rPh>
    <rPh sb="9" eb="11">
      <t>シエン</t>
    </rPh>
    <rPh sb="11" eb="13">
      <t>ガッコウ</t>
    </rPh>
    <phoneticPr fontId="1"/>
  </si>
  <si>
    <t>＜岩手県立高田高等学校＞</t>
    <rPh sb="1" eb="5">
      <t>イワテケンリツ</t>
    </rPh>
    <rPh sb="5" eb="7">
      <t>タカタ</t>
    </rPh>
    <rPh sb="7" eb="9">
      <t>コウトウ</t>
    </rPh>
    <rPh sb="9" eb="11">
      <t>ガッコウ</t>
    </rPh>
    <phoneticPr fontId="1"/>
  </si>
  <si>
    <t>＜岩手県立種市高等学校＞</t>
    <rPh sb="1" eb="5">
      <t>イワテケンリツ</t>
    </rPh>
    <rPh sb="5" eb="7">
      <t>タネイチ</t>
    </rPh>
    <rPh sb="7" eb="9">
      <t>コウトウ</t>
    </rPh>
    <rPh sb="9" eb="11">
      <t>ガッコウ</t>
    </rPh>
    <phoneticPr fontId="1"/>
  </si>
  <si>
    <t>＜岩手県立一関清明支援学校＞</t>
    <rPh sb="1" eb="5">
      <t>イワテケンリツ</t>
    </rPh>
    <rPh sb="5" eb="9">
      <t>イチノセキセイメイ</t>
    </rPh>
    <rPh sb="9" eb="11">
      <t>シエン</t>
    </rPh>
    <rPh sb="11" eb="13">
      <t>ガッコウ</t>
    </rPh>
    <phoneticPr fontId="1"/>
  </si>
  <si>
    <t>　（業務用電力）</t>
  </si>
  <si>
    <t>＜岩手県立一戸高等学校（農場）＞</t>
    <rPh sb="1" eb="5">
      <t>イワテケンリツ</t>
    </rPh>
    <rPh sb="5" eb="7">
      <t>イチノヘ</t>
    </rPh>
    <rPh sb="7" eb="9">
      <t>コウトウ</t>
    </rPh>
    <rPh sb="9" eb="11">
      <t>ガッコウ</t>
    </rPh>
    <rPh sb="12" eb="14">
      <t>ノウジョウ</t>
    </rPh>
    <phoneticPr fontId="1"/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</si>
  <si>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</si>
  <si>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2">
      <t>ニュウサツ</t>
    </rPh>
    <rPh sb="2" eb="5">
      <t>ウチワケショ</t>
    </rPh>
    <phoneticPr fontId="1"/>
  </si>
  <si>
    <t>単位：金額（円）、契約電力（kW）</t>
    <rPh sb="9" eb="11">
      <t>ケイヤク</t>
    </rPh>
    <phoneticPr fontId="1"/>
  </si>
  <si>
    <t>単位：金額（円）、予定使用量（kWh）</t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</si>
  <si>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</si>
  <si>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</si>
  <si>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③</t>
    <phoneticPr fontId="1"/>
  </si>
  <si>
    <t>単位：金額（円）、予定使用量（kWh）</t>
  </si>
  <si>
    <t>＜岩手県立遠野高等学校＞</t>
    <rPh sb="1" eb="5">
      <t>イワテケンリツ</t>
    </rPh>
    <rPh sb="5" eb="7">
      <t>トオノ</t>
    </rPh>
    <rPh sb="7" eb="9">
      <t>コウトウ</t>
    </rPh>
    <rPh sb="9" eb="11">
      <t>ガッコウ</t>
    </rPh>
    <phoneticPr fontId="1"/>
  </si>
  <si>
    <t>入札内訳書</t>
    <rPh sb="0" eb="5">
      <t>ニュウサツウチワケショ</t>
    </rPh>
    <phoneticPr fontId="1"/>
  </si>
  <si>
    <t>＜岩手県立水沢商業高等学校＞</t>
    <rPh sb="1" eb="5">
      <t>イワテケンリツ</t>
    </rPh>
    <rPh sb="5" eb="7">
      <t>ミズサワ</t>
    </rPh>
    <rPh sb="7" eb="9">
      <t>ショウギョウ</t>
    </rPh>
    <rPh sb="9" eb="11">
      <t>コウトウ</t>
    </rPh>
    <rPh sb="11" eb="13">
      <t>ガッコウ</t>
    </rPh>
    <phoneticPr fontId="1"/>
  </si>
  <si>
    <t>＜岩手県立福岡高等学校＞</t>
    <rPh sb="1" eb="5">
      <t>イワテケンリツ</t>
    </rPh>
    <rPh sb="5" eb="7">
      <t>フクオカ</t>
    </rPh>
    <rPh sb="7" eb="9">
      <t>コウトウ</t>
    </rPh>
    <rPh sb="9" eb="11">
      <t>ガッコウ</t>
    </rPh>
    <phoneticPr fontId="1"/>
  </si>
  <si>
    <t>＜岩手県立伊保内高等学校＞</t>
    <rPh sb="1" eb="5">
      <t>イワテケンリツ</t>
    </rPh>
    <rPh sb="5" eb="8">
      <t>イボナイ</t>
    </rPh>
    <rPh sb="8" eb="10">
      <t>コウトウ</t>
    </rPh>
    <rPh sb="10" eb="12">
      <t>ガッコウ</t>
    </rPh>
    <phoneticPr fontId="1"/>
  </si>
  <si>
    <t>＜岩手県立大野高等学校＞</t>
    <rPh sb="1" eb="5">
      <t>イワテケンリツ</t>
    </rPh>
    <rPh sb="5" eb="7">
      <t>オオノ</t>
    </rPh>
    <rPh sb="7" eb="9">
      <t>コウトウ</t>
    </rPh>
    <rPh sb="9" eb="11">
      <t>ガッコウ</t>
    </rPh>
    <phoneticPr fontId="1"/>
  </si>
  <si>
    <t>＜岩手県立西和賀高等学校＞</t>
    <rPh sb="1" eb="5">
      <t>イワテケンリツ</t>
    </rPh>
    <rPh sb="5" eb="8">
      <t>ニシワガ</t>
    </rPh>
    <rPh sb="8" eb="10">
      <t>コウトウ</t>
    </rPh>
    <rPh sb="10" eb="12">
      <t>ガッコウ</t>
    </rPh>
    <phoneticPr fontId="1"/>
  </si>
  <si>
    <t>＜岩手県立宮古商工高等学校（商業校舎）＞</t>
    <rPh sb="1" eb="5">
      <t>イワテケンリツ</t>
    </rPh>
    <rPh sb="5" eb="7">
      <t>ミヤコ</t>
    </rPh>
    <rPh sb="7" eb="9">
      <t>ショウコウ</t>
    </rPh>
    <rPh sb="9" eb="11">
      <t>コウトウ</t>
    </rPh>
    <rPh sb="11" eb="13">
      <t>ガッコウ</t>
    </rPh>
    <rPh sb="14" eb="18">
      <t>ショウギョウコウシャ</t>
    </rPh>
    <phoneticPr fontId="1"/>
  </si>
  <si>
    <t>＜岩手県立杜陵高等学校＞</t>
    <rPh sb="1" eb="5">
      <t>イワテケンリツ</t>
    </rPh>
    <rPh sb="5" eb="7">
      <t>トリョウ</t>
    </rPh>
    <rPh sb="7" eb="9">
      <t>コウトウ</t>
    </rPh>
    <rPh sb="9" eb="11">
      <t>ガッコウ</t>
    </rPh>
    <phoneticPr fontId="1"/>
  </si>
  <si>
    <t>＜岩手県立宮古北高等学校＞</t>
    <rPh sb="1" eb="5">
      <t>イワテケンリツ</t>
    </rPh>
    <rPh sb="5" eb="7">
      <t>ミヤコ</t>
    </rPh>
    <rPh sb="7" eb="8">
      <t>キタ</t>
    </rPh>
    <rPh sb="8" eb="10">
      <t>コウトウ</t>
    </rPh>
    <rPh sb="10" eb="12">
      <t>ガッコウ</t>
    </rPh>
    <phoneticPr fontId="1"/>
  </si>
  <si>
    <t>＜岩手県立花北青雲高等学校＞</t>
    <rPh sb="1" eb="5">
      <t>イワテケンリツ</t>
    </rPh>
    <rPh sb="5" eb="9">
      <t>ハナキタセイウン</t>
    </rPh>
    <rPh sb="9" eb="11">
      <t>コウトウ</t>
    </rPh>
    <rPh sb="11" eb="13">
      <t>ガッコウ</t>
    </rPh>
    <phoneticPr fontId="1"/>
  </si>
  <si>
    <t>令和６年１月</t>
  </si>
  <si>
    <t>令和６年２月</t>
  </si>
  <si>
    <t>令和６年３月</t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</si>
  <si>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</si>
  <si>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</si>
  <si>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</si>
  <si>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</si>
  <si>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</si>
  <si>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</si>
  <si>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</si>
  <si>
    <t>令和６年１月</t>
    <rPh sb="5" eb="6">
      <t>ガツ</t>
    </rPh>
    <phoneticPr fontId="1"/>
  </si>
  <si>
    <t>令和６年２月</t>
    <rPh sb="5" eb="6">
      <t>ガツ</t>
    </rPh>
    <phoneticPr fontId="1"/>
  </si>
  <si>
    <t>令和６年３月</t>
    <rPh sb="5" eb="6">
      <t>ガツ</t>
    </rPh>
    <phoneticPr fontId="1"/>
  </si>
  <si>
    <t>令和６年４月</t>
    <rPh sb="5" eb="6">
      <t>ガツ</t>
    </rPh>
    <phoneticPr fontId="1"/>
  </si>
  <si>
    <t>令和６年５月</t>
    <rPh sb="5" eb="6">
      <t>ガツ</t>
    </rPh>
    <phoneticPr fontId="1"/>
  </si>
  <si>
    <t>令和６年６月</t>
    <rPh sb="5" eb="6">
      <t>ガツ</t>
    </rPh>
    <phoneticPr fontId="1"/>
  </si>
  <si>
    <t>令和６年７月</t>
    <rPh sb="5" eb="6">
      <t>ガツ</t>
    </rPh>
    <phoneticPr fontId="1"/>
  </si>
  <si>
    <t>令和６年８月</t>
    <rPh sb="5" eb="6">
      <t>ガツ</t>
    </rPh>
    <phoneticPr fontId="1"/>
  </si>
  <si>
    <t>令和６年９月</t>
    <rPh sb="5" eb="6">
      <t>ガツ</t>
    </rPh>
    <phoneticPr fontId="1"/>
  </si>
  <si>
    <t>令和６年10月</t>
    <rPh sb="6" eb="7">
      <t>ガツ</t>
    </rPh>
    <phoneticPr fontId="1"/>
  </si>
  <si>
    <t>令和５年11月～令和６年10月</t>
  </si>
  <si>
    <t>令和５年11月</t>
  </si>
  <si>
    <t>令和５年12月</t>
  </si>
  <si>
    <t>令和５年11月～令和６年10月</t>
    <rPh sb="6" eb="7">
      <t>ガツ</t>
    </rPh>
    <rPh sb="14" eb="15">
      <t>ガツ</t>
    </rPh>
    <phoneticPr fontId="1"/>
  </si>
  <si>
    <t>令和５年11月</t>
    <rPh sb="6" eb="7">
      <t>ガツ</t>
    </rPh>
    <phoneticPr fontId="1"/>
  </si>
  <si>
    <t>令和５年12月</t>
    <rPh sb="6" eb="7">
      <t>ガツ</t>
    </rPh>
    <phoneticPr fontId="1"/>
  </si>
  <si>
    <t>＜岩手県立花巻農業高等学校ほか46施設　計〉</t>
    <rPh sb="1" eb="5">
      <t>イワテケンリツ</t>
    </rPh>
    <rPh sb="5" eb="7">
      <t>ハナマキ</t>
    </rPh>
    <rPh sb="7" eb="9">
      <t>ノウギョウ</t>
    </rPh>
    <rPh sb="9" eb="13">
      <t>コウトウガッコウ</t>
    </rPh>
    <rPh sb="17" eb="19">
      <t>シセツ</t>
    </rPh>
    <rPh sb="20" eb="21">
      <t>ケイ</t>
    </rPh>
    <phoneticPr fontId="1"/>
  </si>
  <si>
    <t>＜岩手県立野外活動センター＞</t>
    <rPh sb="1" eb="5">
      <t>イワテケンリツ</t>
    </rPh>
    <rPh sb="5" eb="9">
      <t>ヤガイカツドウ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</si>
</sst>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0;&quot;△ &quot;#,##0.00"/>
    <numFmt numFmtId="178" formatCode="#,##0.0;&quot;△ &quot;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zoomScaleNormal="100" zoomScaleSheetLayoutView="100" workbookViewId="0">
      <selection activeCell="B20" sqref="B19:B2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116</v>
      </c>
    </row>
    <row r="5" spans="1:7" ht="22.5" customHeight="1" x14ac:dyDescent="0.45">
      <c r="A5" s="10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f>SUM(花巻農業:野外活動センター!B10)</f>
        <v>5069</v>
      </c>
      <c r="C10" s="4"/>
      <c r="D10" s="4"/>
      <c r="E10" s="4">
        <v>12</v>
      </c>
      <c r="F10" s="9">
        <f>B10*C10*D10*E10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>
        <f>SUM(花巻農業:野外活動センター!C15)</f>
        <v>0</v>
      </c>
      <c r="D15" s="7"/>
      <c r="E15" s="7">
        <f>C15*D15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f>SUM(花巻農業:野外活動センター!C16)</f>
        <v>861087</v>
      </c>
      <c r="D16" s="7"/>
      <c r="E16" s="7">
        <f t="shared" ref="E16:E38" si="0">C16*D16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>
        <f>SUM(花巻農業:野外活動センター!C17)</f>
        <v>0</v>
      </c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f>SUM(花巻農業:野外活動センター!C18)</f>
        <v>1276988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>
        <f>SUM(花巻農業:野外活動センター!C19)</f>
        <v>0</v>
      </c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f>SUM(花巻農業:野外活動センター!C20)</f>
        <v>1438305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>
        <f>SUM(花巻農業:野外活動センター!C21)</f>
        <v>0</v>
      </c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f>SUM(花巻農業:野外活動センター!C22)</f>
        <v>1253256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>
        <f>SUM(花巻農業:野外活動センター!C23)</f>
        <v>0</v>
      </c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f>SUM(花巻農業:野外活動センター!C24)</f>
        <v>1059819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>
        <f>SUM(花巻農業:野外活動センター!C25)</f>
        <v>0</v>
      </c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f>SUM(花巻農業:野外活動センター!C26)</f>
        <v>814330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>
        <f>SUM(花巻農業:野外活動センター!C27)</f>
        <v>0</v>
      </c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f>SUM(花巻農業:野外活動センター!C28)</f>
        <v>790270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>
        <f>SUM(花巻農業:野外活動センター!C29)</f>
        <v>0</v>
      </c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f>SUM(花巻農業:野外活動センター!C30)</f>
        <v>823593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f>SUM(花巻農業:野外活動センター!C31)</f>
        <v>978137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>
        <f>SUM(花巻農業:野外活動センター!C32)</f>
        <v>0</v>
      </c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f>SUM(花巻農業:野外活動センター!C33)</f>
        <v>862844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>
        <f>SUM(花巻農業:野外活動センター!C34)</f>
        <v>0</v>
      </c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f>SUM(花巻農業:野外活動センター!C35)</f>
        <v>834613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>
        <f>SUM(花巻農業:野外活動センター!C36)</f>
        <v>0</v>
      </c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>
        <f>SUM(花巻農業:野外活動センター!C37)</f>
        <v>0</v>
      </c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f>SUM(花巻農業:野外活動センター!C38)</f>
        <v>866631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>
      <c r="A41" s="22" t="s">
        <v>21</v>
      </c>
      <c r="B41" s="22"/>
      <c r="C41" s="22" t="s">
        <v>26</v>
      </c>
      <c r="D41" s="22"/>
      <c r="E41" s="23" t="s">
        <v>30</v>
      </c>
      <c r="F41" s="27">
        <f>TRUNC(F10+F39)</f>
        <v>0</v>
      </c>
    </row>
    <row r="42" spans="1:7" ht="22.5" customHeight="1" x14ac:dyDescent="0.45">
      <c r="A42" s="21"/>
      <c r="B42" s="21"/>
      <c r="C42" s="21" t="s">
        <v>27</v>
      </c>
      <c r="D42" s="21"/>
      <c r="E42" s="24"/>
      <c r="F42" s="28"/>
    </row>
    <row r="43" spans="1:7" ht="22.5" customHeight="1" x14ac:dyDescent="0.45">
      <c r="A43" s="22" t="s">
        <v>22</v>
      </c>
      <c r="B43" s="22"/>
      <c r="C43" s="22" t="s">
        <v>28</v>
      </c>
      <c r="D43" s="22"/>
      <c r="E43" s="23" t="s">
        <v>31</v>
      </c>
      <c r="F43" s="27">
        <f>TRUNC(F41*10/110)</f>
        <v>0</v>
      </c>
    </row>
    <row r="44" spans="1:7" ht="22.5" customHeight="1" x14ac:dyDescent="0.45">
      <c r="A44" s="21" t="s">
        <v>23</v>
      </c>
      <c r="B44" s="21"/>
      <c r="C44" s="21" t="s">
        <v>27</v>
      </c>
      <c r="D44" s="21"/>
      <c r="E44" s="24"/>
      <c r="F44" s="28"/>
    </row>
    <row r="45" spans="1:7" ht="22.5" customHeight="1" x14ac:dyDescent="0.45">
      <c r="A45" s="22" t="s">
        <v>24</v>
      </c>
      <c r="B45" s="22"/>
      <c r="C45" s="22" t="s">
        <v>29</v>
      </c>
      <c r="D45" s="22"/>
      <c r="E45" s="23"/>
      <c r="F45" s="27">
        <f>F41-F43</f>
        <v>0</v>
      </c>
      <c r="G45" s="30" t="s">
        <v>77</v>
      </c>
    </row>
    <row r="46" spans="1:7" ht="22.5" customHeight="1" x14ac:dyDescent="0.45">
      <c r="A46" s="21" t="s">
        <v>25</v>
      </c>
      <c r="B46" s="21"/>
      <c r="C46" s="21"/>
      <c r="D46" s="21"/>
      <c r="E46" s="24"/>
      <c r="F46" s="28"/>
      <c r="G46" s="30"/>
    </row>
    <row r="47" spans="1:7" ht="22.5" customHeight="1" x14ac:dyDescent="0.45">
      <c r="A47" s="10" t="s">
        <v>32</v>
      </c>
    </row>
    <row r="48" spans="1:7" ht="22.5" customHeight="1" x14ac:dyDescent="0.45">
      <c r="A48" s="10" t="s">
        <v>75</v>
      </c>
    </row>
    <row r="49" spans="1:1" ht="22.5" customHeight="1" x14ac:dyDescent="0.45">
      <c r="A49" s="10" t="s">
        <v>76</v>
      </c>
    </row>
    <row r="50" spans="1:1" ht="22.5" customHeight="1" x14ac:dyDescent="0.45"/>
    <row r="51" spans="1:1" ht="22.5" customHeight="1" x14ac:dyDescent="0.45"/>
  </sheetData>
  <mergeCells count="48">
    <mergeCell ref="A2:F2"/>
    <mergeCell ref="G45:G46"/>
    <mergeCell ref="F23:F24"/>
    <mergeCell ref="F25:F26"/>
    <mergeCell ref="F27:F28"/>
    <mergeCell ref="F29:F30"/>
    <mergeCell ref="A21:A22"/>
    <mergeCell ref="A23:A24"/>
    <mergeCell ref="A25:A26"/>
    <mergeCell ref="A27:A28"/>
    <mergeCell ref="A29:A30"/>
    <mergeCell ref="A39:E39"/>
    <mergeCell ref="A37:A38"/>
    <mergeCell ref="F43:F44"/>
    <mergeCell ref="F45:F46"/>
    <mergeCell ref="A13:A14"/>
    <mergeCell ref="B13:B14"/>
    <mergeCell ref="F15:F16"/>
    <mergeCell ref="F17:F18"/>
    <mergeCell ref="F19:F20"/>
    <mergeCell ref="A15:A16"/>
    <mergeCell ref="A17:A18"/>
    <mergeCell ref="A19:A20"/>
    <mergeCell ref="A31:A32"/>
    <mergeCell ref="A33:A34"/>
    <mergeCell ref="A35:A36"/>
    <mergeCell ref="F21:F22"/>
    <mergeCell ref="F41:F42"/>
    <mergeCell ref="F31:F32"/>
    <mergeCell ref="F33:F34"/>
    <mergeCell ref="F35:F36"/>
    <mergeCell ref="F37:F38"/>
    <mergeCell ref="B8:F8"/>
    <mergeCell ref="C13:F13"/>
    <mergeCell ref="A46:B46"/>
    <mergeCell ref="A41:B42"/>
    <mergeCell ref="C41:D41"/>
    <mergeCell ref="C42:D42"/>
    <mergeCell ref="C43:D43"/>
    <mergeCell ref="C44:D44"/>
    <mergeCell ref="C45:D46"/>
    <mergeCell ref="A8:A9"/>
    <mergeCell ref="A43:B43"/>
    <mergeCell ref="A44:B44"/>
    <mergeCell ref="A45:B45"/>
    <mergeCell ref="E41:E42"/>
    <mergeCell ref="E43:E44"/>
    <mergeCell ref="E45:E46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15" sqref="A15:A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66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131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19046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24518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31375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24947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21818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18523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18788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19343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21690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18164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19883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20574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F21" sqref="F21:F2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35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162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22830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45662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56684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45177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37904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22284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21738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20977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33321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26746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22226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21583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17" sqref="A17:A1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60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110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17839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26770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29190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27574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27597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18893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18134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17592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19847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19346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20447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19678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5" zoomScaleNormal="100" zoomScaleSheetLayoutView="100" workbookViewId="0">
      <selection activeCell="E35" sqref="E3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38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223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35137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54586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55869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47520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42044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31945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30996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33814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47421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40405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41018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38781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20" sqref="D2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52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121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16342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30062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36499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28184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18755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16118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17590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22028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27982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22510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22078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18632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topLeftCell="A4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57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83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12465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24274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27127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22611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18339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11462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11026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11292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11981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10139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10318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12843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D21" sqref="D21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33</v>
      </c>
    </row>
    <row r="5" spans="1:7" ht="22.5" customHeight="1" x14ac:dyDescent="0.45">
      <c r="A5" s="1" t="s">
        <v>39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113</v>
      </c>
      <c r="B10" s="4">
        <v>171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114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26587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115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39453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100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45826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101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42349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102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27916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103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26911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104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29309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105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29624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106</v>
      </c>
      <c r="B31" s="2" t="s">
        <v>15</v>
      </c>
      <c r="C31" s="4">
        <v>34331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107</v>
      </c>
      <c r="B33" s="2" t="s">
        <v>15</v>
      </c>
      <c r="C33" s="4">
        <v>32403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108</v>
      </c>
      <c r="B35" s="2" t="s">
        <v>15</v>
      </c>
      <c r="C35" s="4">
        <v>29689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109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33136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20" sqref="D2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59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138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20787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33061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40104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31700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24226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19728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16733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17601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21869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18886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16624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18686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67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</row>
    <row r="10" spans="1:7" ht="22.5" customHeight="1" x14ac:dyDescent="0.45">
      <c r="A10" s="3" t="s">
        <v>110</v>
      </c>
      <c r="B10" s="4">
        <v>94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8" t="s">
        <v>11</v>
      </c>
      <c r="D14" s="8" t="s">
        <v>12</v>
      </c>
      <c r="E14" s="8" t="s">
        <v>13</v>
      </c>
      <c r="F14" s="8" t="s">
        <v>14</v>
      </c>
    </row>
    <row r="15" spans="1:7" ht="22.5" customHeight="1" x14ac:dyDescent="0.45">
      <c r="A15" s="25" t="s">
        <v>111</v>
      </c>
      <c r="B15" s="8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8" t="s">
        <v>16</v>
      </c>
      <c r="C16" s="4">
        <v>14833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8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8" t="s">
        <v>16</v>
      </c>
      <c r="C18" s="4">
        <v>24751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8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8" t="s">
        <v>16</v>
      </c>
      <c r="C20" s="4">
        <v>27663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8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8" t="s">
        <v>16</v>
      </c>
      <c r="C22" s="4">
        <v>23125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8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8" t="s">
        <v>16</v>
      </c>
      <c r="C24" s="4">
        <v>19150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8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8" t="s">
        <v>16</v>
      </c>
      <c r="C26" s="4">
        <v>15743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8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8" t="s">
        <v>16</v>
      </c>
      <c r="C28" s="4">
        <v>13682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8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8" t="s">
        <v>16</v>
      </c>
      <c r="C30" s="4">
        <v>14075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8" t="s">
        <v>15</v>
      </c>
      <c r="C31" s="4">
        <v>15370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8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8" t="s">
        <v>15</v>
      </c>
      <c r="C33" s="4">
        <v>13876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8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8" t="s">
        <v>15</v>
      </c>
      <c r="C35" s="4">
        <v>13810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8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8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8" t="s">
        <v>16</v>
      </c>
      <c r="C38" s="4">
        <v>16310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46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149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31695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42658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37395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33105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30467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23703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24335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22046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28101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25689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23684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27522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D19" sqref="D1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54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114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16834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25989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27303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23923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21303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16941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16186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16527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20336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17539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16945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17285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5" spans="1:7" ht="22.5" customHeight="1" x14ac:dyDescent="0.45"/>
    <row r="46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56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159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26319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46057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55011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42026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37844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28099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24030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23699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26823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21596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22845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25717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D20" sqref="D2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61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155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25104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39473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46150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40357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34136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24692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21994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20848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23408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19976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20773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23408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5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49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61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10916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16467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18698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15917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15882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11622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9125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9191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7094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6473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6225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9923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4" zoomScaleNormal="100" zoomScaleSheetLayoutView="100" workbookViewId="0">
      <selection activeCell="F10" sqref="F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40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139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21795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38867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43290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36164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27918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17988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19621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22710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28997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23521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23293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21831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58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154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21489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32607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39466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28815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22387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20822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21000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23721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29095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25773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23161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22104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C22" sqref="C2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47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108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19740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21374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20535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18469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13817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15057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16656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18949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22467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21088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18926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19436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B10" sqref="B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36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125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19232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33025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36664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30395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28601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18107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18820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21923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28134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23908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19539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20393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34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129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19326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30584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36868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29989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25969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19814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18033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17526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22260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17708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17611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21009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N45" sqref="N4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53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107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15495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19900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23870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17704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13798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14587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16244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19212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22505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19403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18763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17616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zoomScaleSheetLayoutView="100" workbookViewId="0">
      <selection activeCell="D19" sqref="D1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63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130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19368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26902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30709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27103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23110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18584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19764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21169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21789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19908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19952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21385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7" sqref="D17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55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23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6887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10488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12507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11071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8630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5735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4585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4650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6073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6554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5578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6177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64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12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2217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4310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5332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5238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4764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2482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1926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1776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2031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1948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1994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2030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79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83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11301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17538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17802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14297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14271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12373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10797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10504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18001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16498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13641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12282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15:A16"/>
    <mergeCell ref="F15:F16"/>
    <mergeCell ref="A8:A9"/>
    <mergeCell ref="B8:F8"/>
    <mergeCell ref="A13:A14"/>
    <mergeCell ref="B13:B14"/>
    <mergeCell ref="C13:F13"/>
    <mergeCell ref="F21:F22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81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84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11390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18250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24287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19056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13996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11649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11867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12145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13452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11818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11024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12161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15:A16"/>
    <mergeCell ref="F15:F16"/>
    <mergeCell ref="A8:A9"/>
    <mergeCell ref="B8:F8"/>
    <mergeCell ref="A13:A14"/>
    <mergeCell ref="B13:B14"/>
    <mergeCell ref="C13:F13"/>
    <mergeCell ref="F21:F22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82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135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18314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31208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34166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29387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23970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21320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19758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18373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23856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22164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20690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21063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83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50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4945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12503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12421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11528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9658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5241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4985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5036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5739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5320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5149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5516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3" zoomScaleNormal="100" zoomScaleSheetLayoutView="100" workbookViewId="0">
      <selection activeCell="C13" sqref="C13:F13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84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49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9074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12895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13561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12035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12055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9236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7399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6840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6585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5657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6014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7403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9" sqref="D1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85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53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6289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12879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13981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12426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12336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7146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6121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5548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6424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5928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5116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6356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15:A16"/>
    <mergeCell ref="F15:F16"/>
    <mergeCell ref="A8:A9"/>
    <mergeCell ref="B8:F8"/>
    <mergeCell ref="A13:A14"/>
    <mergeCell ref="B13:B14"/>
    <mergeCell ref="C13:F13"/>
    <mergeCell ref="F21:F22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8" sqref="D1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88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58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5601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13582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17848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15930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12685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5686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5784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5395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5748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4961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5658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5819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topLeftCell="A19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89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137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19823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32287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38065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30939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24918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15124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16628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16646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24274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19332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19051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19347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</sheetData>
  <mergeCells count="31">
    <mergeCell ref="A15:A16"/>
    <mergeCell ref="F15:F16"/>
    <mergeCell ref="A8:A9"/>
    <mergeCell ref="B8:F8"/>
    <mergeCell ref="A13:A14"/>
    <mergeCell ref="B13:B14"/>
    <mergeCell ref="C13:F13"/>
    <mergeCell ref="F21:F22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E16" sqref="E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86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72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10056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20628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20566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18229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15496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9549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9916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10272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14112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12626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11588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10911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24" sqref="B24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44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251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71960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94642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99853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87577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78399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73168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69361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69264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77419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67540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68209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74174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D35" sqref="D3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71</v>
      </c>
      <c r="B1" s="16"/>
      <c r="C1" s="16"/>
      <c r="D1" s="16"/>
      <c r="E1" s="16"/>
      <c r="F1" s="16"/>
    </row>
    <row r="2" spans="1:7" ht="22.5" customHeight="1" x14ac:dyDescent="0.45">
      <c r="A2" s="31" t="s">
        <v>80</v>
      </c>
      <c r="B2" s="31"/>
      <c r="C2" s="31"/>
      <c r="D2" s="31"/>
      <c r="E2" s="31"/>
      <c r="F2" s="31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87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110</v>
      </c>
      <c r="B10" s="4">
        <v>110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78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25" t="s">
        <v>111</v>
      </c>
      <c r="B15" s="12" t="s">
        <v>15</v>
      </c>
      <c r="C15" s="4"/>
      <c r="D15" s="7"/>
      <c r="E15" s="7">
        <f t="shared" ref="E15:E38" si="0">TRUNC(C15*D15,2)</f>
        <v>0</v>
      </c>
      <c r="F15" s="26">
        <f>SUM(E15:E16)</f>
        <v>0</v>
      </c>
    </row>
    <row r="16" spans="1:7" ht="22.5" customHeight="1" x14ac:dyDescent="0.45">
      <c r="A16" s="25"/>
      <c r="B16" s="12" t="s">
        <v>16</v>
      </c>
      <c r="C16" s="4">
        <v>17442</v>
      </c>
      <c r="D16" s="7"/>
      <c r="E16" s="7">
        <f t="shared" si="0"/>
        <v>0</v>
      </c>
      <c r="F16" s="26"/>
    </row>
    <row r="17" spans="1:6" ht="22.5" customHeight="1" x14ac:dyDescent="0.45">
      <c r="A17" s="25" t="s">
        <v>112</v>
      </c>
      <c r="B17" s="12" t="s">
        <v>15</v>
      </c>
      <c r="C17" s="4"/>
      <c r="D17" s="7"/>
      <c r="E17" s="7">
        <f t="shared" si="0"/>
        <v>0</v>
      </c>
      <c r="F17" s="26">
        <f>SUM(E17:E18)</f>
        <v>0</v>
      </c>
    </row>
    <row r="18" spans="1:6" ht="22.5" customHeight="1" x14ac:dyDescent="0.45">
      <c r="A18" s="25"/>
      <c r="B18" s="12" t="s">
        <v>16</v>
      </c>
      <c r="C18" s="4">
        <v>24168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2" t="s">
        <v>15</v>
      </c>
      <c r="C19" s="4"/>
      <c r="D19" s="7"/>
      <c r="E19" s="7">
        <f t="shared" si="0"/>
        <v>0</v>
      </c>
      <c r="F19" s="26">
        <f>SUM(E19:E20)</f>
        <v>0</v>
      </c>
    </row>
    <row r="20" spans="1:6" ht="22.5" customHeight="1" x14ac:dyDescent="0.45">
      <c r="A20" s="25"/>
      <c r="B20" s="12" t="s">
        <v>16</v>
      </c>
      <c r="C20" s="4">
        <v>26101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2" t="s">
        <v>15</v>
      </c>
      <c r="C21" s="4"/>
      <c r="D21" s="7"/>
      <c r="E21" s="7">
        <f t="shared" si="0"/>
        <v>0</v>
      </c>
      <c r="F21" s="26">
        <f>SUM(E21:E22)</f>
        <v>0</v>
      </c>
    </row>
    <row r="22" spans="1:6" ht="22.5" customHeight="1" x14ac:dyDescent="0.45">
      <c r="A22" s="25"/>
      <c r="B22" s="12" t="s">
        <v>16</v>
      </c>
      <c r="C22" s="4">
        <v>22352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2" t="s">
        <v>15</v>
      </c>
      <c r="C23" s="4"/>
      <c r="D23" s="7"/>
      <c r="E23" s="7">
        <f t="shared" si="0"/>
        <v>0</v>
      </c>
      <c r="F23" s="26">
        <f>SUM(E23:E24)</f>
        <v>0</v>
      </c>
    </row>
    <row r="24" spans="1:6" ht="22.5" customHeight="1" x14ac:dyDescent="0.45">
      <c r="A24" s="25"/>
      <c r="B24" s="12" t="s">
        <v>16</v>
      </c>
      <c r="C24" s="4">
        <v>18883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2" t="s">
        <v>15</v>
      </c>
      <c r="C25" s="4"/>
      <c r="D25" s="7"/>
      <c r="E25" s="7">
        <f t="shared" si="0"/>
        <v>0</v>
      </c>
      <c r="F25" s="26">
        <f>SUM(E25:E26)</f>
        <v>0</v>
      </c>
    </row>
    <row r="26" spans="1:6" ht="22.5" customHeight="1" x14ac:dyDescent="0.45">
      <c r="A26" s="25"/>
      <c r="B26" s="12" t="s">
        <v>16</v>
      </c>
      <c r="C26" s="4">
        <v>13865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2" t="s">
        <v>15</v>
      </c>
      <c r="C27" s="4"/>
      <c r="D27" s="7"/>
      <c r="E27" s="7">
        <f t="shared" si="0"/>
        <v>0</v>
      </c>
      <c r="F27" s="26">
        <f>SUM(E27:E28)</f>
        <v>0</v>
      </c>
    </row>
    <row r="28" spans="1:6" ht="22.5" customHeight="1" x14ac:dyDescent="0.45">
      <c r="A28" s="25"/>
      <c r="B28" s="12" t="s">
        <v>16</v>
      </c>
      <c r="C28" s="4">
        <v>13597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2" t="s">
        <v>15</v>
      </c>
      <c r="C29" s="4"/>
      <c r="D29" s="7"/>
      <c r="E29" s="7">
        <f t="shared" si="0"/>
        <v>0</v>
      </c>
      <c r="F29" s="26">
        <f>SUM(E29:E30)</f>
        <v>0</v>
      </c>
    </row>
    <row r="30" spans="1:6" ht="22.5" customHeight="1" x14ac:dyDescent="0.45">
      <c r="A30" s="25"/>
      <c r="B30" s="12" t="s">
        <v>16</v>
      </c>
      <c r="C30" s="4">
        <v>14163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2" t="s">
        <v>15</v>
      </c>
      <c r="C31" s="4">
        <v>15674</v>
      </c>
      <c r="D31" s="7"/>
      <c r="E31" s="7">
        <f t="shared" si="0"/>
        <v>0</v>
      </c>
      <c r="F31" s="26">
        <f>SUM(E31:E32)</f>
        <v>0</v>
      </c>
    </row>
    <row r="32" spans="1:6" ht="22.5" customHeight="1" x14ac:dyDescent="0.45">
      <c r="A32" s="25"/>
      <c r="B32" s="1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2" t="s">
        <v>15</v>
      </c>
      <c r="C33" s="4">
        <v>12402</v>
      </c>
      <c r="D33" s="7"/>
      <c r="E33" s="7">
        <f t="shared" si="0"/>
        <v>0</v>
      </c>
      <c r="F33" s="26">
        <f>SUM(E33:E34)</f>
        <v>0</v>
      </c>
    </row>
    <row r="34" spans="1:7" ht="22.5" customHeight="1" x14ac:dyDescent="0.45">
      <c r="A34" s="25"/>
      <c r="B34" s="1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2" t="s">
        <v>15</v>
      </c>
      <c r="C35" s="4">
        <v>11557</v>
      </c>
      <c r="D35" s="7"/>
      <c r="E35" s="7">
        <f t="shared" si="0"/>
        <v>0</v>
      </c>
      <c r="F35" s="26">
        <f>SUM(E35:E36)</f>
        <v>0</v>
      </c>
    </row>
    <row r="36" spans="1:7" ht="22.5" customHeight="1" x14ac:dyDescent="0.45">
      <c r="A36" s="25"/>
      <c r="B36" s="1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2" t="s">
        <v>16</v>
      </c>
      <c r="C38" s="4">
        <v>14866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68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90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18202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22496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22894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21828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19878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14439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12545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14170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16059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14332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14420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14135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43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140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20276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30488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42091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40925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29727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17598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17960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19647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20172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16646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18914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19118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51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98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17004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25072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31072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30026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24222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14261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12294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12986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11916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10760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11862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12885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E17" sqref="E17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42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92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17339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17193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19586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20051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17902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15924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15482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17555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16485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13466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15340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16814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D17" sqref="D17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62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92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16908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20982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20261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22910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19130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13525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12545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15781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18672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16158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15733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14399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E15" sqref="E1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65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110</v>
      </c>
      <c r="B10" s="4">
        <v>81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25" t="s">
        <v>111</v>
      </c>
      <c r="B15" s="5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5" t="s">
        <v>16</v>
      </c>
      <c r="C16" s="4">
        <v>14984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5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5" t="s">
        <v>16</v>
      </c>
      <c r="C18" s="4">
        <v>20228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5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5" t="s">
        <v>16</v>
      </c>
      <c r="C20" s="4">
        <v>22151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5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5" t="s">
        <v>16</v>
      </c>
      <c r="C22" s="4">
        <v>19237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5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5" t="s">
        <v>16</v>
      </c>
      <c r="C24" s="4">
        <v>17820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5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5" t="s">
        <v>16</v>
      </c>
      <c r="C26" s="4">
        <v>13731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5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5" t="s">
        <v>16</v>
      </c>
      <c r="C28" s="4">
        <v>12939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5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5" t="s">
        <v>16</v>
      </c>
      <c r="C30" s="4">
        <v>15407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5" t="s">
        <v>15</v>
      </c>
      <c r="C31" s="4">
        <v>17929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5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5" t="s">
        <v>15</v>
      </c>
      <c r="C33" s="4">
        <v>15236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5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5" t="s">
        <v>15</v>
      </c>
      <c r="C35" s="4">
        <v>13395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5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5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5" t="s">
        <v>16</v>
      </c>
      <c r="C38" s="4">
        <v>14003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F21" sqref="F21:F2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41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83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11784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25838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32582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30656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25982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11428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10145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10731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12102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9125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10778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11056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8" sqref="D1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117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13" t="s">
        <v>3</v>
      </c>
      <c r="C9" s="13" t="s">
        <v>4</v>
      </c>
      <c r="D9" s="13" t="s">
        <v>5</v>
      </c>
      <c r="E9" s="13" t="s">
        <v>6</v>
      </c>
      <c r="F9" s="13" t="s">
        <v>7</v>
      </c>
    </row>
    <row r="10" spans="1:7" ht="22.5" customHeight="1" x14ac:dyDescent="0.45">
      <c r="A10" s="3" t="s">
        <v>110</v>
      </c>
      <c r="B10" s="4">
        <v>100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13" t="s">
        <v>11</v>
      </c>
      <c r="D14" s="13" t="s">
        <v>12</v>
      </c>
      <c r="E14" s="13" t="s">
        <v>13</v>
      </c>
      <c r="F14" s="13" t="s">
        <v>14</v>
      </c>
    </row>
    <row r="15" spans="1:7" ht="22.5" customHeight="1" x14ac:dyDescent="0.45">
      <c r="A15" s="25" t="s">
        <v>111</v>
      </c>
      <c r="B15" s="13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13" t="s">
        <v>16</v>
      </c>
      <c r="C16" s="4">
        <v>21578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13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13" t="s">
        <v>16</v>
      </c>
      <c r="C18" s="4">
        <v>16688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13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13" t="s">
        <v>16</v>
      </c>
      <c r="C20" s="4">
        <v>20710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13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13" t="s">
        <v>16</v>
      </c>
      <c r="C22" s="4">
        <v>35323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13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13" t="s">
        <v>16</v>
      </c>
      <c r="C24" s="4">
        <v>21237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13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13" t="s">
        <v>16</v>
      </c>
      <c r="C26" s="4">
        <v>23091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13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13" t="s">
        <v>16</v>
      </c>
      <c r="C28" s="4">
        <v>16051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13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13" t="s">
        <v>16</v>
      </c>
      <c r="C30" s="4">
        <v>15236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13" t="s">
        <v>15</v>
      </c>
      <c r="C31" s="4">
        <v>21788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13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13" t="s">
        <v>15</v>
      </c>
      <c r="C33" s="4">
        <v>26147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13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13" t="s">
        <v>15</v>
      </c>
      <c r="C35" s="4">
        <v>22041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13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13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13" t="s">
        <v>16</v>
      </c>
      <c r="C38" s="4">
        <v>20386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9:E39"/>
    <mergeCell ref="A33:A34"/>
    <mergeCell ref="F33:F34"/>
    <mergeCell ref="A35:A36"/>
    <mergeCell ref="F35:F36"/>
    <mergeCell ref="A37:A38"/>
    <mergeCell ref="F37:F3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3" sqref="C13:F13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45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2372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2382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3774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3160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2809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2457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2687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2500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2620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2886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2868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3207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48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103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28566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37961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39990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36473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38690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29574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33104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33617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36068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36265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32751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29651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25" sqref="D2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70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838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1047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1325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1216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1200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1029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853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897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823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881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897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819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23" sqref="D23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50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152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32713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35873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36797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31556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30166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28409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28968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29064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33031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30845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30222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34202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22" sqref="D2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71</v>
      </c>
    </row>
    <row r="2" spans="1:7" ht="22.5" customHeight="1" x14ac:dyDescent="0.45">
      <c r="A2" s="29" t="s">
        <v>72</v>
      </c>
      <c r="B2" s="29"/>
      <c r="C2" s="29"/>
      <c r="D2" s="29"/>
      <c r="E2" s="29"/>
      <c r="F2" s="29"/>
    </row>
    <row r="3" spans="1:7" ht="22.5" customHeight="1" x14ac:dyDescent="0.45"/>
    <row r="4" spans="1:7" ht="22.5" customHeight="1" x14ac:dyDescent="0.45">
      <c r="A4" s="6" t="s">
        <v>37</v>
      </c>
    </row>
    <row r="5" spans="1:7" ht="22.5" customHeight="1" x14ac:dyDescent="0.45">
      <c r="A5" s="1" t="s">
        <v>69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73</v>
      </c>
    </row>
    <row r="8" spans="1:7" ht="22.5" customHeight="1" x14ac:dyDescent="0.45">
      <c r="A8" s="22" t="s">
        <v>1</v>
      </c>
      <c r="B8" s="18" t="s">
        <v>2</v>
      </c>
      <c r="C8" s="19"/>
      <c r="D8" s="19"/>
      <c r="E8" s="19"/>
      <c r="F8" s="20"/>
    </row>
    <row r="9" spans="1:7" ht="22.5" customHeight="1" x14ac:dyDescent="0.45">
      <c r="A9" s="21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110</v>
      </c>
      <c r="B10" s="4">
        <v>142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74</v>
      </c>
    </row>
    <row r="13" spans="1:7" ht="22.5" customHeight="1" x14ac:dyDescent="0.45">
      <c r="A13" s="25" t="s">
        <v>20</v>
      </c>
      <c r="B13" s="25" t="s">
        <v>9</v>
      </c>
      <c r="C13" s="18" t="s">
        <v>10</v>
      </c>
      <c r="D13" s="19"/>
      <c r="E13" s="19"/>
      <c r="F13" s="20"/>
    </row>
    <row r="14" spans="1:7" ht="22.5" customHeight="1" x14ac:dyDescent="0.45">
      <c r="A14" s="25"/>
      <c r="B14" s="25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5" t="s">
        <v>111</v>
      </c>
      <c r="B15" s="2" t="s">
        <v>15</v>
      </c>
      <c r="C15" s="4"/>
      <c r="D15" s="7"/>
      <c r="E15" s="7">
        <f>TRUNC(C15*D15,2)</f>
        <v>0</v>
      </c>
      <c r="F15" s="26">
        <f>SUM(E15:E16)</f>
        <v>0</v>
      </c>
    </row>
    <row r="16" spans="1:7" ht="22.5" customHeight="1" x14ac:dyDescent="0.45">
      <c r="A16" s="25"/>
      <c r="B16" s="2" t="s">
        <v>16</v>
      </c>
      <c r="C16" s="4">
        <v>30045</v>
      </c>
      <c r="D16" s="7"/>
      <c r="E16" s="7">
        <f t="shared" ref="E16:E38" si="0">TRUNC(C16*D16,2)</f>
        <v>0</v>
      </c>
      <c r="F16" s="26"/>
    </row>
    <row r="17" spans="1:6" ht="22.5" customHeight="1" x14ac:dyDescent="0.45">
      <c r="A17" s="25" t="s">
        <v>112</v>
      </c>
      <c r="B17" s="2" t="s">
        <v>15</v>
      </c>
      <c r="C17" s="4"/>
      <c r="D17" s="7"/>
      <c r="E17" s="7">
        <f t="shared" si="0"/>
        <v>0</v>
      </c>
      <c r="F17" s="26">
        <f t="shared" ref="F17" si="1">SUM(E17:E18)</f>
        <v>0</v>
      </c>
    </row>
    <row r="18" spans="1:6" ht="22.5" customHeight="1" x14ac:dyDescent="0.45">
      <c r="A18" s="25"/>
      <c r="B18" s="2" t="s">
        <v>16</v>
      </c>
      <c r="C18" s="4">
        <v>38322</v>
      </c>
      <c r="D18" s="7"/>
      <c r="E18" s="7">
        <f t="shared" si="0"/>
        <v>0</v>
      </c>
      <c r="F18" s="26"/>
    </row>
    <row r="19" spans="1:6" ht="22.5" customHeight="1" x14ac:dyDescent="0.45">
      <c r="A19" s="25" t="s">
        <v>90</v>
      </c>
      <c r="B19" s="2" t="s">
        <v>15</v>
      </c>
      <c r="C19" s="4"/>
      <c r="D19" s="7"/>
      <c r="E19" s="7">
        <f t="shared" si="0"/>
        <v>0</v>
      </c>
      <c r="F19" s="26">
        <f t="shared" ref="F19" si="2">SUM(E19:E20)</f>
        <v>0</v>
      </c>
    </row>
    <row r="20" spans="1:6" ht="22.5" customHeight="1" x14ac:dyDescent="0.45">
      <c r="A20" s="25"/>
      <c r="B20" s="2" t="s">
        <v>16</v>
      </c>
      <c r="C20" s="4">
        <v>42286</v>
      </c>
      <c r="D20" s="7"/>
      <c r="E20" s="7">
        <f t="shared" si="0"/>
        <v>0</v>
      </c>
      <c r="F20" s="26"/>
    </row>
    <row r="21" spans="1:6" ht="22.5" customHeight="1" x14ac:dyDescent="0.45">
      <c r="A21" s="25" t="s">
        <v>91</v>
      </c>
      <c r="B21" s="2" t="s">
        <v>15</v>
      </c>
      <c r="C21" s="4"/>
      <c r="D21" s="7"/>
      <c r="E21" s="7">
        <f t="shared" si="0"/>
        <v>0</v>
      </c>
      <c r="F21" s="26">
        <f t="shared" ref="F21" si="3">SUM(E21:E22)</f>
        <v>0</v>
      </c>
    </row>
    <row r="22" spans="1:6" ht="22.5" customHeight="1" x14ac:dyDescent="0.45">
      <c r="A22" s="25"/>
      <c r="B22" s="2" t="s">
        <v>16</v>
      </c>
      <c r="C22" s="4">
        <v>32676</v>
      </c>
      <c r="D22" s="7"/>
      <c r="E22" s="7">
        <f t="shared" si="0"/>
        <v>0</v>
      </c>
      <c r="F22" s="26"/>
    </row>
    <row r="23" spans="1:6" ht="22.5" customHeight="1" x14ac:dyDescent="0.45">
      <c r="A23" s="25" t="s">
        <v>92</v>
      </c>
      <c r="B23" s="2" t="s">
        <v>15</v>
      </c>
      <c r="C23" s="4"/>
      <c r="D23" s="7"/>
      <c r="E23" s="7">
        <f t="shared" si="0"/>
        <v>0</v>
      </c>
      <c r="F23" s="26">
        <f t="shared" ref="F23" si="4">SUM(E23:E24)</f>
        <v>0</v>
      </c>
    </row>
    <row r="24" spans="1:6" ht="22.5" customHeight="1" x14ac:dyDescent="0.45">
      <c r="A24" s="25"/>
      <c r="B24" s="2" t="s">
        <v>16</v>
      </c>
      <c r="C24" s="4">
        <v>28014</v>
      </c>
      <c r="D24" s="7"/>
      <c r="E24" s="7">
        <f t="shared" si="0"/>
        <v>0</v>
      </c>
      <c r="F24" s="26"/>
    </row>
    <row r="25" spans="1:6" ht="22.5" customHeight="1" x14ac:dyDescent="0.45">
      <c r="A25" s="25" t="s">
        <v>93</v>
      </c>
      <c r="B25" s="2" t="s">
        <v>15</v>
      </c>
      <c r="C25" s="4"/>
      <c r="D25" s="7"/>
      <c r="E25" s="7">
        <f t="shared" si="0"/>
        <v>0</v>
      </c>
      <c r="F25" s="26">
        <f t="shared" ref="F25" si="5">SUM(E25:E26)</f>
        <v>0</v>
      </c>
    </row>
    <row r="26" spans="1:6" ht="22.5" customHeight="1" x14ac:dyDescent="0.45">
      <c r="A26" s="25"/>
      <c r="B26" s="2" t="s">
        <v>16</v>
      </c>
      <c r="C26" s="4">
        <v>24667</v>
      </c>
      <c r="D26" s="7"/>
      <c r="E26" s="7">
        <f t="shared" si="0"/>
        <v>0</v>
      </c>
      <c r="F26" s="26"/>
    </row>
    <row r="27" spans="1:6" ht="22.5" customHeight="1" x14ac:dyDescent="0.45">
      <c r="A27" s="25" t="s">
        <v>94</v>
      </c>
      <c r="B27" s="2" t="s">
        <v>15</v>
      </c>
      <c r="C27" s="4"/>
      <c r="D27" s="7"/>
      <c r="E27" s="7">
        <f t="shared" si="0"/>
        <v>0</v>
      </c>
      <c r="F27" s="26">
        <f t="shared" ref="F27" si="6">SUM(E27:E28)</f>
        <v>0</v>
      </c>
    </row>
    <row r="28" spans="1:6" ht="22.5" customHeight="1" x14ac:dyDescent="0.45">
      <c r="A28" s="25"/>
      <c r="B28" s="2" t="s">
        <v>16</v>
      </c>
      <c r="C28" s="4">
        <v>28169</v>
      </c>
      <c r="D28" s="7"/>
      <c r="E28" s="7">
        <f t="shared" si="0"/>
        <v>0</v>
      </c>
      <c r="F28" s="26"/>
    </row>
    <row r="29" spans="1:6" ht="22.5" customHeight="1" x14ac:dyDescent="0.45">
      <c r="A29" s="25" t="s">
        <v>95</v>
      </c>
      <c r="B29" s="2" t="s">
        <v>15</v>
      </c>
      <c r="C29" s="4"/>
      <c r="D29" s="7"/>
      <c r="E29" s="7">
        <f t="shared" si="0"/>
        <v>0</v>
      </c>
      <c r="F29" s="26">
        <f t="shared" ref="F29" si="7">SUM(E29:E30)</f>
        <v>0</v>
      </c>
    </row>
    <row r="30" spans="1:6" ht="22.5" customHeight="1" x14ac:dyDescent="0.45">
      <c r="A30" s="25"/>
      <c r="B30" s="2" t="s">
        <v>16</v>
      </c>
      <c r="C30" s="4">
        <v>31523</v>
      </c>
      <c r="D30" s="7"/>
      <c r="E30" s="7">
        <f t="shared" si="0"/>
        <v>0</v>
      </c>
      <c r="F30" s="26"/>
    </row>
    <row r="31" spans="1:6" ht="22.5" customHeight="1" x14ac:dyDescent="0.45">
      <c r="A31" s="25" t="s">
        <v>96</v>
      </c>
      <c r="B31" s="2" t="s">
        <v>15</v>
      </c>
      <c r="C31" s="4">
        <v>36263</v>
      </c>
      <c r="D31" s="7"/>
      <c r="E31" s="7">
        <f t="shared" si="0"/>
        <v>0</v>
      </c>
      <c r="F31" s="26">
        <f t="shared" ref="F31" si="8">SUM(E31:E32)</f>
        <v>0</v>
      </c>
    </row>
    <row r="32" spans="1:6" ht="22.5" customHeight="1" x14ac:dyDescent="0.45">
      <c r="A32" s="25"/>
      <c r="B32" s="2" t="s">
        <v>16</v>
      </c>
      <c r="C32" s="4"/>
      <c r="D32" s="7"/>
      <c r="E32" s="7">
        <f t="shared" si="0"/>
        <v>0</v>
      </c>
      <c r="F32" s="26"/>
    </row>
    <row r="33" spans="1:7" ht="22.5" customHeight="1" x14ac:dyDescent="0.45">
      <c r="A33" s="25" t="s">
        <v>97</v>
      </c>
      <c r="B33" s="2" t="s">
        <v>15</v>
      </c>
      <c r="C33" s="4">
        <v>32292</v>
      </c>
      <c r="D33" s="7"/>
      <c r="E33" s="7">
        <f t="shared" si="0"/>
        <v>0</v>
      </c>
      <c r="F33" s="26">
        <f t="shared" ref="F33" si="9">SUM(E33:E34)</f>
        <v>0</v>
      </c>
    </row>
    <row r="34" spans="1:7" ht="22.5" customHeight="1" x14ac:dyDescent="0.45">
      <c r="A34" s="25"/>
      <c r="B34" s="2" t="s">
        <v>16</v>
      </c>
      <c r="C34" s="4"/>
      <c r="D34" s="7"/>
      <c r="E34" s="7">
        <f t="shared" si="0"/>
        <v>0</v>
      </c>
      <c r="F34" s="26"/>
    </row>
    <row r="35" spans="1:7" ht="22.5" customHeight="1" x14ac:dyDescent="0.45">
      <c r="A35" s="25" t="s">
        <v>98</v>
      </c>
      <c r="B35" s="2" t="s">
        <v>15</v>
      </c>
      <c r="C35" s="4">
        <v>32313</v>
      </c>
      <c r="D35" s="7"/>
      <c r="E35" s="7">
        <f t="shared" si="0"/>
        <v>0</v>
      </c>
      <c r="F35" s="26">
        <f t="shared" ref="F35" si="10">SUM(E35:E36)</f>
        <v>0</v>
      </c>
    </row>
    <row r="36" spans="1:7" ht="22.5" customHeight="1" x14ac:dyDescent="0.45">
      <c r="A36" s="25"/>
      <c r="B36" s="2" t="s">
        <v>16</v>
      </c>
      <c r="C36" s="4"/>
      <c r="D36" s="7"/>
      <c r="E36" s="7">
        <f t="shared" si="0"/>
        <v>0</v>
      </c>
      <c r="F36" s="26"/>
    </row>
    <row r="37" spans="1:7" ht="22.5" customHeight="1" x14ac:dyDescent="0.45">
      <c r="A37" s="25" t="s">
        <v>99</v>
      </c>
      <c r="B37" s="2" t="s">
        <v>15</v>
      </c>
      <c r="C37" s="4"/>
      <c r="D37" s="7"/>
      <c r="E37" s="7">
        <f t="shared" si="0"/>
        <v>0</v>
      </c>
      <c r="F37" s="26">
        <f>SUM(E37:E38)</f>
        <v>0</v>
      </c>
    </row>
    <row r="38" spans="1:7" ht="22.5" customHeight="1" x14ac:dyDescent="0.45">
      <c r="A38" s="25"/>
      <c r="B38" s="2" t="s">
        <v>16</v>
      </c>
      <c r="C38" s="4">
        <v>29999</v>
      </c>
      <c r="D38" s="7"/>
      <c r="E38" s="7">
        <f t="shared" si="0"/>
        <v>0</v>
      </c>
      <c r="F38" s="26"/>
    </row>
    <row r="39" spans="1:7" ht="22.5" customHeight="1" x14ac:dyDescent="0.45">
      <c r="A39" s="25" t="s">
        <v>17</v>
      </c>
      <c r="B39" s="25"/>
      <c r="C39" s="25"/>
      <c r="D39" s="25"/>
      <c r="E39" s="25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48</vt:i4>
      </vt:variant>
    </vt:vector>
  </HeadingPairs>
  <TitlesOfParts>
    <vt:vector size="96" baseType="lpstr">
      <vt:lpstr>花巻農業ほか46施設</vt:lpstr>
      <vt:lpstr>花巻農業</vt:lpstr>
      <vt:lpstr>花巻農業（花農実習場）</vt:lpstr>
      <vt:lpstr>盛岡農業</vt:lpstr>
      <vt:lpstr>紫波総合（産振施設）</vt:lpstr>
      <vt:lpstr>宮古水産</vt:lpstr>
      <vt:lpstr>一戸（農場）</vt:lpstr>
      <vt:lpstr>久慈東</vt:lpstr>
      <vt:lpstr>盛岡南</vt:lpstr>
      <vt:lpstr>高田</vt:lpstr>
      <vt:lpstr>盛岡第三</vt:lpstr>
      <vt:lpstr>水沢農業</vt:lpstr>
      <vt:lpstr>盛岡工業</vt:lpstr>
      <vt:lpstr>花巻北</vt:lpstr>
      <vt:lpstr>遠野緑峰</vt:lpstr>
      <vt:lpstr>盛岡第一</vt:lpstr>
      <vt:lpstr>千厩</vt:lpstr>
      <vt:lpstr>種市</vt:lpstr>
      <vt:lpstr>不来方</vt:lpstr>
      <vt:lpstr>北上翔南</vt:lpstr>
      <vt:lpstr>岩谷堂</vt:lpstr>
      <vt:lpstr>山田</vt:lpstr>
      <vt:lpstr>盛岡商業</vt:lpstr>
      <vt:lpstr>一関第二</vt:lpstr>
      <vt:lpstr>宮古</vt:lpstr>
      <vt:lpstr>盛岡第四</vt:lpstr>
      <vt:lpstr>盛岡第二</vt:lpstr>
      <vt:lpstr>花巻南</vt:lpstr>
      <vt:lpstr>大船渡東</vt:lpstr>
      <vt:lpstr>大船渡東（農場）</vt:lpstr>
      <vt:lpstr>遠野</vt:lpstr>
      <vt:lpstr>水沢商業</vt:lpstr>
      <vt:lpstr>福岡</vt:lpstr>
      <vt:lpstr>伊保内</vt:lpstr>
      <vt:lpstr>大野</vt:lpstr>
      <vt:lpstr>西和賀</vt:lpstr>
      <vt:lpstr>宮古北</vt:lpstr>
      <vt:lpstr>花北青雲</vt:lpstr>
      <vt:lpstr>宮古商工（商業校舎）</vt:lpstr>
      <vt:lpstr>杜陵</vt:lpstr>
      <vt:lpstr>一関清明</vt:lpstr>
      <vt:lpstr>盛岡ひがし</vt:lpstr>
      <vt:lpstr>久慈拓陽</vt:lpstr>
      <vt:lpstr>盛岡峰南</vt:lpstr>
      <vt:lpstr>前沢明峰</vt:lpstr>
      <vt:lpstr>気仙光陵</vt:lpstr>
      <vt:lpstr>盛岡聴覚</vt:lpstr>
      <vt:lpstr>野外活動センター</vt:lpstr>
      <vt:lpstr>伊保内!Print_Area</vt:lpstr>
      <vt:lpstr>一関清明!Print_Area</vt:lpstr>
      <vt:lpstr>一関第二!Print_Area</vt:lpstr>
      <vt:lpstr>'一戸（農場）'!Print_Area</vt:lpstr>
      <vt:lpstr>遠野!Print_Area</vt:lpstr>
      <vt:lpstr>遠野緑峰!Print_Area</vt:lpstr>
      <vt:lpstr>花巻南!Print_Area</vt:lpstr>
      <vt:lpstr>花巻農業!Print_Area</vt:lpstr>
      <vt:lpstr>'花巻農業（花農実習場）'!Print_Area</vt:lpstr>
      <vt:lpstr>花巻農業ほか46施設!Print_Area</vt:lpstr>
      <vt:lpstr>花巻北!Print_Area</vt:lpstr>
      <vt:lpstr>花北青雲!Print_Area</vt:lpstr>
      <vt:lpstr>岩谷堂!Print_Area</vt:lpstr>
      <vt:lpstr>気仙光陵!Print_Area</vt:lpstr>
      <vt:lpstr>久慈拓陽!Print_Area</vt:lpstr>
      <vt:lpstr>久慈東!Print_Area</vt:lpstr>
      <vt:lpstr>宮古!Print_Area</vt:lpstr>
      <vt:lpstr>'宮古商工（商業校舎）'!Print_Area</vt:lpstr>
      <vt:lpstr>宮古水産!Print_Area</vt:lpstr>
      <vt:lpstr>宮古北!Print_Area</vt:lpstr>
      <vt:lpstr>高田!Print_Area</vt:lpstr>
      <vt:lpstr>山田!Print_Area</vt:lpstr>
      <vt:lpstr>'紫波総合（産振施設）'!Print_Area</vt:lpstr>
      <vt:lpstr>種市!Print_Area</vt:lpstr>
      <vt:lpstr>水沢商業!Print_Area</vt:lpstr>
      <vt:lpstr>水沢農業!Print_Area</vt:lpstr>
      <vt:lpstr>盛岡ひがし!Print_Area</vt:lpstr>
      <vt:lpstr>盛岡工業!Print_Area</vt:lpstr>
      <vt:lpstr>盛岡商業!Print_Area</vt:lpstr>
      <vt:lpstr>盛岡第一!Print_Area</vt:lpstr>
      <vt:lpstr>盛岡第三!Print_Area</vt:lpstr>
      <vt:lpstr>盛岡第四!Print_Area</vt:lpstr>
      <vt:lpstr>盛岡第二!Print_Area</vt:lpstr>
      <vt:lpstr>盛岡聴覚!Print_Area</vt:lpstr>
      <vt:lpstr>盛岡南!Print_Area</vt:lpstr>
      <vt:lpstr>盛岡農業!Print_Area</vt:lpstr>
      <vt:lpstr>盛岡峰南!Print_Area</vt:lpstr>
      <vt:lpstr>西和賀!Print_Area</vt:lpstr>
      <vt:lpstr>千厩!Print_Area</vt:lpstr>
      <vt:lpstr>前沢明峰!Print_Area</vt:lpstr>
      <vt:lpstr>大船渡東!Print_Area</vt:lpstr>
      <vt:lpstr>'大船渡東（農場）'!Print_Area</vt:lpstr>
      <vt:lpstr>大野!Print_Area</vt:lpstr>
      <vt:lpstr>杜陵!Print_Area</vt:lpstr>
      <vt:lpstr>不来方!Print_Area</vt:lpstr>
      <vt:lpstr>福岡!Print_Area</vt:lpstr>
      <vt:lpstr>北上翔南!Print_Area</vt:lpstr>
      <vt:lpstr>野外活動センター!Print_Area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098488</cp:lastModifiedBy>
  <cp:lastPrinted>2023-07-19T11:07:19Z</cp:lastPrinted>
  <dcterms:created xsi:type="dcterms:W3CDTF">2021-07-08T23:22:11Z</dcterms:created>
  <dcterms:modified xsi:type="dcterms:W3CDTF">2023-07-19T11:07:27Z</dcterms:modified>
</cp:coreProperties>
</file>