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aori.inomata\Downloads\"/>
    </mc:Choice>
  </mc:AlternateContent>
  <xr:revisionPtr revIDLastSave="3" documentId="13_ncr:1_{0BAAABDA-F1A0-4CE2-AEE0-5E696FFAFDC4}" xr6:coauthVersionLast="47" xr6:coauthVersionMax="47" xr10:uidLastSave="{5BC9A29D-BA38-49D2-9026-3F2C444EDD07}"/>
  <bookViews>
    <workbookView xWindow="-120" yWindow="-120" windowWidth="29040" windowHeight="15720" firstSheet="1" xr2:uid="{00000000-000D-0000-FFFF-FFFF00000000}"/>
  </bookViews>
  <sheets>
    <sheet name="【令和7年度】第2回名簿" sheetId="4" r:id="rId1"/>
    <sheet name="第2回研修一覧" sheetId="7" r:id="rId2"/>
    <sheet name="【令和7年度】名簿記入例" sheetId="9" r:id="rId3"/>
    <sheet name="都道府県番号一覧" sheetId="5" r:id="rId4"/>
  </sheets>
  <definedNames>
    <definedName name="_xlnm._FilterDatabase" localSheetId="1" hidden="1">第2回研修一覧!$A$3:$N$19</definedName>
    <definedName name="_xlnm.Print_Area" localSheetId="0">【令和7年度】第2回名簿!$A$1:$R$47</definedName>
    <definedName name="_xlnm.Print_Area" localSheetId="2">【令和7年度】名簿記入例!$A$1:$Q$16</definedName>
    <definedName name="_xlnm.Print_Area" localSheetId="1">第2回研修一覧!$A$1:$N$19</definedName>
    <definedName name="_xlnm.Print_Titles" localSheetId="0">【令和7年度】第2回名簿!$8:$9</definedName>
    <definedName name="_xlnm.Print_Titles" localSheetId="2">【令和7年度】名簿記入例!$8:$9</definedName>
    <definedName name="_xlnm.Print_Titles" localSheetId="1">第2回研修一覧!$1:$2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7" l="1"/>
  <c r="O16" i="9" l="1"/>
  <c r="N16" i="9"/>
  <c r="M16" i="9"/>
  <c r="L16" i="9"/>
  <c r="D16" i="9"/>
  <c r="C16" i="9"/>
  <c r="O15" i="9"/>
  <c r="N15" i="9"/>
  <c r="M15" i="9"/>
  <c r="L15" i="9"/>
  <c r="C15" i="9"/>
  <c r="D15" i="9" s="1"/>
  <c r="O14" i="9"/>
  <c r="N14" i="9"/>
  <c r="M14" i="9"/>
  <c r="L14" i="9"/>
  <c r="C14" i="9"/>
  <c r="D14" i="9" s="1"/>
  <c r="O47" i="4"/>
  <c r="N47" i="4"/>
  <c r="M47" i="4"/>
  <c r="L47" i="4"/>
  <c r="C47" i="4"/>
  <c r="D47" i="4" s="1"/>
  <c r="O46" i="4"/>
  <c r="N46" i="4"/>
  <c r="M46" i="4"/>
  <c r="L46" i="4"/>
  <c r="C46" i="4"/>
  <c r="D46" i="4" s="1"/>
  <c r="O45" i="4"/>
  <c r="N45" i="4"/>
  <c r="M45" i="4"/>
  <c r="L45" i="4"/>
  <c r="C45" i="4"/>
  <c r="D45" i="4" s="1"/>
  <c r="O44" i="4"/>
  <c r="N44" i="4"/>
  <c r="M44" i="4"/>
  <c r="L44" i="4"/>
  <c r="C44" i="4"/>
  <c r="D44" i="4" s="1"/>
  <c r="O43" i="4"/>
  <c r="N43" i="4"/>
  <c r="M43" i="4"/>
  <c r="L43" i="4"/>
  <c r="C43" i="4"/>
  <c r="D43" i="4" s="1"/>
  <c r="O42" i="4"/>
  <c r="N42" i="4"/>
  <c r="M42" i="4"/>
  <c r="L42" i="4"/>
  <c r="C42" i="4"/>
  <c r="D42" i="4" s="1"/>
  <c r="O41" i="4"/>
  <c r="N41" i="4"/>
  <c r="M41" i="4"/>
  <c r="L41" i="4"/>
  <c r="C41" i="4"/>
  <c r="D41" i="4" s="1"/>
  <c r="O40" i="4"/>
  <c r="N40" i="4"/>
  <c r="M40" i="4"/>
  <c r="L40" i="4"/>
  <c r="C40" i="4"/>
  <c r="D40" i="4" s="1"/>
  <c r="O39" i="4"/>
  <c r="N39" i="4"/>
  <c r="M39" i="4"/>
  <c r="L39" i="4"/>
  <c r="C39" i="4"/>
  <c r="D39" i="4" s="1"/>
  <c r="O38" i="4"/>
  <c r="N38" i="4"/>
  <c r="M38" i="4"/>
  <c r="L38" i="4"/>
  <c r="C38" i="4"/>
  <c r="D38" i="4" s="1"/>
  <c r="O37" i="4"/>
  <c r="N37" i="4"/>
  <c r="M37" i="4"/>
  <c r="L37" i="4"/>
  <c r="C37" i="4"/>
  <c r="D37" i="4" s="1"/>
  <c r="O36" i="4"/>
  <c r="N36" i="4"/>
  <c r="M36" i="4"/>
  <c r="L36" i="4"/>
  <c r="C36" i="4"/>
  <c r="D36" i="4" s="1"/>
  <c r="O35" i="4"/>
  <c r="N35" i="4"/>
  <c r="M35" i="4"/>
  <c r="L35" i="4"/>
  <c r="C35" i="4"/>
  <c r="D35" i="4" s="1"/>
  <c r="O34" i="4"/>
  <c r="N34" i="4"/>
  <c r="M34" i="4"/>
  <c r="L34" i="4"/>
  <c r="C34" i="4"/>
  <c r="D34" i="4" s="1"/>
  <c r="O33" i="4"/>
  <c r="N33" i="4"/>
  <c r="M33" i="4"/>
  <c r="L33" i="4"/>
  <c r="C33" i="4"/>
  <c r="D33" i="4" s="1"/>
  <c r="O32" i="4"/>
  <c r="N32" i="4"/>
  <c r="M32" i="4"/>
  <c r="L32" i="4"/>
  <c r="C32" i="4"/>
  <c r="D32" i="4" s="1"/>
  <c r="O31" i="4"/>
  <c r="N31" i="4"/>
  <c r="M31" i="4"/>
  <c r="L31" i="4"/>
  <c r="C31" i="4"/>
  <c r="D31" i="4" s="1"/>
  <c r="O30" i="4"/>
  <c r="N30" i="4"/>
  <c r="M30" i="4"/>
  <c r="L30" i="4"/>
  <c r="C30" i="4"/>
  <c r="D30" i="4" s="1"/>
  <c r="O29" i="4"/>
  <c r="N29" i="4"/>
  <c r="M29" i="4"/>
  <c r="L29" i="4"/>
  <c r="C29" i="4"/>
  <c r="D29" i="4" s="1"/>
  <c r="O28" i="4"/>
  <c r="N28" i="4"/>
  <c r="M28" i="4"/>
  <c r="L28" i="4"/>
  <c r="C28" i="4"/>
  <c r="D28" i="4" s="1"/>
  <c r="O27" i="4"/>
  <c r="N27" i="4"/>
  <c r="M27" i="4"/>
  <c r="L27" i="4"/>
  <c r="C27" i="4"/>
  <c r="D27" i="4" s="1"/>
  <c r="O26" i="4"/>
  <c r="N26" i="4"/>
  <c r="M26" i="4"/>
  <c r="L26" i="4"/>
  <c r="C26" i="4"/>
  <c r="D26" i="4" s="1"/>
  <c r="O25" i="4"/>
  <c r="N25" i="4"/>
  <c r="M25" i="4"/>
  <c r="L25" i="4"/>
  <c r="C25" i="4"/>
  <c r="D25" i="4" s="1"/>
  <c r="O24" i="4"/>
  <c r="N24" i="4"/>
  <c r="M24" i="4"/>
  <c r="L24" i="4"/>
  <c r="C24" i="4"/>
  <c r="D24" i="4" s="1"/>
  <c r="O23" i="4"/>
  <c r="N23" i="4"/>
  <c r="M23" i="4"/>
  <c r="L23" i="4"/>
  <c r="C23" i="4"/>
  <c r="D23" i="4" s="1"/>
  <c r="O22" i="4"/>
  <c r="N22" i="4"/>
  <c r="M22" i="4"/>
  <c r="L22" i="4"/>
  <c r="C22" i="4"/>
  <c r="D22" i="4" s="1"/>
  <c r="O21" i="4"/>
  <c r="N21" i="4"/>
  <c r="M21" i="4"/>
  <c r="L21" i="4"/>
  <c r="C21" i="4"/>
  <c r="D21" i="4" s="1"/>
  <c r="O20" i="4"/>
  <c r="N20" i="4"/>
  <c r="M20" i="4"/>
  <c r="L20" i="4"/>
  <c r="C20" i="4"/>
  <c r="D20" i="4" s="1"/>
  <c r="O19" i="4"/>
  <c r="N19" i="4"/>
  <c r="M19" i="4"/>
  <c r="L19" i="4"/>
  <c r="C19" i="4"/>
  <c r="D19" i="4" s="1"/>
  <c r="O18" i="4"/>
  <c r="N18" i="4"/>
  <c r="M18" i="4"/>
  <c r="L18" i="4"/>
  <c r="C18" i="4"/>
  <c r="D18" i="4" s="1"/>
  <c r="O17" i="4"/>
  <c r="N17" i="4"/>
  <c r="M17" i="4"/>
  <c r="L17" i="4"/>
  <c r="C17" i="4"/>
  <c r="D17" i="4" s="1"/>
  <c r="O16" i="4"/>
  <c r="N16" i="4"/>
  <c r="M16" i="4"/>
  <c r="L16" i="4"/>
  <c r="C16" i="4"/>
  <c r="D16" i="4" s="1"/>
  <c r="O15" i="4"/>
  <c r="N15" i="4"/>
  <c r="M15" i="4"/>
  <c r="L15" i="4"/>
  <c r="C15" i="4"/>
  <c r="D15" i="4" s="1"/>
  <c r="O14" i="4"/>
  <c r="N14" i="4"/>
  <c r="M14" i="4"/>
  <c r="L14" i="4"/>
  <c r="C14" i="4"/>
  <c r="D14" i="4" s="1"/>
  <c r="O13" i="4"/>
  <c r="N13" i="4"/>
  <c r="M13" i="4"/>
  <c r="L13" i="4"/>
  <c r="C13" i="4"/>
  <c r="D13" i="4" s="1"/>
  <c r="O12" i="4"/>
  <c r="N12" i="4"/>
  <c r="M12" i="4"/>
  <c r="L12" i="4"/>
  <c r="C12" i="4"/>
  <c r="D12" i="4" s="1"/>
  <c r="O13" i="9"/>
  <c r="N13" i="9"/>
  <c r="M13" i="9"/>
  <c r="L13" i="9"/>
  <c r="O12" i="9"/>
  <c r="N12" i="9"/>
  <c r="M12" i="9"/>
  <c r="L12" i="9"/>
  <c r="O11" i="9"/>
  <c r="N11" i="9"/>
  <c r="M11" i="9"/>
  <c r="L11" i="9"/>
  <c r="O10" i="9"/>
  <c r="N10" i="9"/>
  <c r="M10" i="9"/>
  <c r="L10" i="9"/>
  <c r="O10" i="4"/>
  <c r="N10" i="4"/>
  <c r="M10" i="4"/>
  <c r="L10" i="4"/>
  <c r="A19" i="7"/>
  <c r="C13" i="9" l="1"/>
  <c r="D13" i="9" s="1"/>
  <c r="C12" i="9"/>
  <c r="D12" i="9" s="1"/>
  <c r="C11" i="9"/>
  <c r="D11" i="9" s="1"/>
  <c r="C10" i="9"/>
  <c r="D10" i="9" s="1"/>
  <c r="G2" i="9"/>
  <c r="C10" i="4" l="1"/>
  <c r="D10" i="4" s="1"/>
  <c r="G2" i="4"/>
  <c r="A18" i="7" l="1"/>
  <c r="A17" i="7"/>
  <c r="A16" i="7"/>
  <c r="A15" i="7"/>
  <c r="A14" i="7"/>
  <c r="A13" i="7"/>
  <c r="A12" i="7"/>
  <c r="A11" i="7"/>
  <c r="A9" i="7"/>
  <c r="A8" i="7"/>
  <c r="A7" i="7"/>
  <c r="A6" i="7"/>
  <c r="A5" i="7"/>
</calcChain>
</file>

<file path=xl/sharedStrings.xml><?xml version="1.0" encoding="utf-8"?>
<sst xmlns="http://schemas.openxmlformats.org/spreadsheetml/2006/main" count="457" uniqueCount="268">
  <si>
    <t>提出日</t>
    <rPh sb="0" eb="2">
      <t>テイシュツ</t>
    </rPh>
    <rPh sb="2" eb="3">
      <t>ヒ</t>
    </rPh>
    <phoneticPr fontId="2"/>
  </si>
  <si>
    <t>都道府県等番号</t>
    <rPh sb="0" eb="4">
      <t>トドウフケン</t>
    </rPh>
    <rPh sb="4" eb="5">
      <t>ナド</t>
    </rPh>
    <rPh sb="5" eb="7">
      <t>バンゴウ</t>
    </rPh>
    <phoneticPr fontId="2"/>
  </si>
  <si>
    <t>都道府県・指定都市名</t>
    <rPh sb="0" eb="4">
      <t>トドウフケン</t>
    </rPh>
    <rPh sb="5" eb="10">
      <t>シテイトシメイ</t>
    </rPh>
    <phoneticPr fontId="2"/>
  </si>
  <si>
    <t>【連絡担当者】</t>
    <rPh sb="1" eb="3">
      <t>レンラク</t>
    </rPh>
    <rPh sb="3" eb="6">
      <t>タントウシャ</t>
    </rPh>
    <phoneticPr fontId="2"/>
  </si>
  <si>
    <t>所属・職名</t>
    <phoneticPr fontId="2"/>
  </si>
  <si>
    <t>担当者氏名</t>
    <phoneticPr fontId="2"/>
  </si>
  <si>
    <t>電話番号</t>
    <rPh sb="0" eb="4">
      <t>デンワバンゴウ</t>
    </rPh>
    <phoneticPr fontId="2"/>
  </si>
  <si>
    <t>メール</t>
    <phoneticPr fontId="2"/>
  </si>
  <si>
    <t>所在地</t>
    <rPh sb="0" eb="3">
      <t>ショザイチ</t>
    </rPh>
    <phoneticPr fontId="2"/>
  </si>
  <si>
    <t>【受講希望者】</t>
    <rPh sb="1" eb="3">
      <t>ジュコウ</t>
    </rPh>
    <rPh sb="3" eb="6">
      <t>キボウシャ</t>
    </rPh>
    <phoneticPr fontId="2"/>
  </si>
  <si>
    <t>（自動入力）</t>
  </si>
  <si>
    <t>（自動入力）</t>
    <rPh sb="1" eb="3">
      <t>ジドウ</t>
    </rPh>
    <rPh sb="3" eb="5">
      <t>ニュウリョク</t>
    </rPh>
    <phoneticPr fontId="1"/>
  </si>
  <si>
    <t>推薦順</t>
    <rPh sb="0" eb="2">
      <t>スイセン</t>
    </rPh>
    <rPh sb="2" eb="3">
      <t>ジュン</t>
    </rPh>
    <phoneticPr fontId="2"/>
  </si>
  <si>
    <t>教科・科目</t>
    <rPh sb="0" eb="2">
      <t>キョウカ</t>
    </rPh>
    <rPh sb="3" eb="5">
      <t>カモク</t>
    </rPh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</si>
  <si>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2"/>
  </si>
  <si>
    <t>都道府県・指定都市名</t>
    <rPh sb="0" eb="4">
      <t>トドウフケン</t>
    </rPh>
    <rPh sb="5" eb="7">
      <t>シテイ</t>
    </rPh>
    <rPh sb="7" eb="9">
      <t>トシ</t>
    </rPh>
    <rPh sb="9" eb="10">
      <t>メイ</t>
    </rPh>
    <phoneticPr fontId="1"/>
  </si>
  <si>
    <t>学校種</t>
  </si>
  <si>
    <t>受講希望者氏名</t>
    <rPh sb="0" eb="2">
      <t>ジュコウ</t>
    </rPh>
    <rPh sb="2" eb="5">
      <t>キボウシャ</t>
    </rPh>
    <rPh sb="5" eb="7">
      <t>シメイ</t>
    </rPh>
    <phoneticPr fontId="2"/>
  </si>
  <si>
    <t>所属</t>
    <phoneticPr fontId="1"/>
  </si>
  <si>
    <t>職名等</t>
    <rPh sb="0" eb="2">
      <t>ショクメイ</t>
    </rPh>
    <rPh sb="2" eb="3">
      <t>トウ</t>
    </rPh>
    <phoneticPr fontId="2"/>
  </si>
  <si>
    <t>備考
（過去の受講履歴等）</t>
    <rPh sb="0" eb="2">
      <t>ビコウ</t>
    </rPh>
    <rPh sb="4" eb="6">
      <t>カコ</t>
    </rPh>
    <rPh sb="7" eb="9">
      <t>ジュコウ</t>
    </rPh>
    <rPh sb="9" eb="11">
      <t>リレキ</t>
    </rPh>
    <rPh sb="11" eb="12">
      <t>トウ</t>
    </rPh>
    <phoneticPr fontId="1"/>
  </si>
  <si>
    <t>受講希望順</t>
    <rPh sb="0" eb="2">
      <t>ジュコウ</t>
    </rPh>
    <rPh sb="2" eb="4">
      <t>キボウ</t>
    </rPh>
    <rPh sb="4" eb="5">
      <t>ジュン</t>
    </rPh>
    <phoneticPr fontId="1"/>
  </si>
  <si>
    <t>研修通し番号</t>
    <rPh sb="2" eb="3">
      <t>トオ</t>
    </rPh>
    <phoneticPr fontId="1"/>
  </si>
  <si>
    <t>研修会番号</t>
    <rPh sb="0" eb="3">
      <t>ケンシュウカイ</t>
    </rPh>
    <rPh sb="3" eb="5">
      <t>バンゴウ</t>
    </rPh>
    <phoneticPr fontId="1"/>
  </si>
  <si>
    <t>担当大学</t>
    <rPh sb="0" eb="4">
      <t>タントウダイガク</t>
    </rPh>
    <phoneticPr fontId="1"/>
  </si>
  <si>
    <t>開催日</t>
    <rPh sb="0" eb="2">
      <t>カイサイ</t>
    </rPh>
    <phoneticPr fontId="2"/>
  </si>
  <si>
    <t>研修会実施形態</t>
    <rPh sb="0" eb="3">
      <t>ケンシュウカイ</t>
    </rPh>
    <rPh sb="3" eb="7">
      <t>ジッシケイタイ</t>
    </rPh>
    <phoneticPr fontId="1"/>
  </si>
  <si>
    <t>緊急連絡先（電話番号）</t>
    <rPh sb="0" eb="5">
      <t>キンキュウレンラクサキ</t>
    </rPh>
    <rPh sb="6" eb="10">
      <t>デンワバンゴウ</t>
    </rPh>
    <phoneticPr fontId="1"/>
  </si>
  <si>
    <t>緊急連絡先（メールアドレス）</t>
    <rPh sb="0" eb="5">
      <t>キンキュウレンラクサキ</t>
    </rPh>
    <phoneticPr fontId="1"/>
  </si>
  <si>
    <t>小学校音楽</t>
    <rPh sb="0" eb="5">
      <t>ショウガッコウオンガク</t>
    </rPh>
    <phoneticPr fontId="1"/>
  </si>
  <si>
    <t>小学校音楽</t>
  </si>
  <si>
    <t>追加１</t>
    <rPh sb="0" eb="2">
      <t>ツイカ</t>
    </rPh>
    <phoneticPr fontId="1"/>
  </si>
  <si>
    <t>小学校音楽
（追加申込み）</t>
    <rPh sb="0" eb="5">
      <t>ショウガッコウオンガク</t>
    </rPh>
    <rPh sb="7" eb="11">
      <t>ツイカモウシコ</t>
    </rPh>
    <phoneticPr fontId="1"/>
  </si>
  <si>
    <t>追加２</t>
    <rPh sb="0" eb="2">
      <t>ツイカ</t>
    </rPh>
    <phoneticPr fontId="1"/>
  </si>
  <si>
    <t>追加３</t>
    <rPh sb="0" eb="2">
      <t>ツイカ</t>
    </rPh>
    <phoneticPr fontId="1"/>
  </si>
  <si>
    <t>追加４</t>
    <rPh sb="0" eb="2">
      <t>ツイカ</t>
    </rPh>
    <phoneticPr fontId="1"/>
  </si>
  <si>
    <t>追加５</t>
    <rPh sb="0" eb="2">
      <t>ツイカ</t>
    </rPh>
    <phoneticPr fontId="1"/>
  </si>
  <si>
    <t>小学校図画工作</t>
    <phoneticPr fontId="1"/>
  </si>
  <si>
    <t>小学校図画工作
（追加申込み）</t>
    <phoneticPr fontId="1"/>
  </si>
  <si>
    <t>中学校音楽科/
高等学校芸術科(音楽)</t>
    <phoneticPr fontId="1"/>
  </si>
  <si>
    <t>中学校音楽科/
高等学校芸術科(音楽)
（追加申込み）</t>
    <phoneticPr fontId="1"/>
  </si>
  <si>
    <t>中学校美術科/
高等学校芸術科(美術)</t>
    <rPh sb="3" eb="5">
      <t>ビジュツ</t>
    </rPh>
    <rPh sb="16" eb="18">
      <t>ビジュツ</t>
    </rPh>
    <phoneticPr fontId="1"/>
  </si>
  <si>
    <t>中学校美術科/
高等学校芸術科(美術)
（追加申込み）</t>
    <rPh sb="3" eb="5">
      <t>ビジュツ</t>
    </rPh>
    <rPh sb="16" eb="18">
      <t>ビジュツ</t>
    </rPh>
    <phoneticPr fontId="1"/>
  </si>
  <si>
    <t>中学校美術科/
高等学校芸術科(工芸)</t>
    <rPh sb="3" eb="5">
      <t>ビジュツ</t>
    </rPh>
    <rPh sb="16" eb="18">
      <t>コウゲイ</t>
    </rPh>
    <phoneticPr fontId="1"/>
  </si>
  <si>
    <t>中学校美術科/
高等学校芸術科(工芸)
（追加申込み）</t>
    <rPh sb="3" eb="5">
      <t>ビジュツ</t>
    </rPh>
    <rPh sb="16" eb="18">
      <t>コウゲイ</t>
    </rPh>
    <phoneticPr fontId="1"/>
  </si>
  <si>
    <t>令和7年度 全国研修会（実施予定日・実施方法等）　分科会一覧　【第２回】令和7年12月開催分</t>
    <rPh sb="0" eb="2">
      <t>レイワ</t>
    </rPh>
    <rPh sb="25" eb="28">
      <t>ブンカカイ</t>
    </rPh>
    <phoneticPr fontId="9"/>
  </si>
  <si>
    <t>通し
番号</t>
    <rPh sb="0" eb="1">
      <t>トオ</t>
    </rPh>
    <rPh sb="3" eb="5">
      <t>バンゴウ</t>
    </rPh>
    <phoneticPr fontId="1"/>
  </si>
  <si>
    <t>校種・教科</t>
    <phoneticPr fontId="9"/>
  </si>
  <si>
    <t>担当大学</t>
    <rPh sb="0" eb="2">
      <t>タントウ</t>
    </rPh>
    <rPh sb="2" eb="4">
      <t>ダイガク</t>
    </rPh>
    <phoneticPr fontId="9"/>
  </si>
  <si>
    <t>開催日</t>
    <rPh sb="0" eb="2">
      <t>カイサイ</t>
    </rPh>
    <rPh sb="2" eb="3">
      <t>ビ</t>
    </rPh>
    <phoneticPr fontId="1"/>
  </si>
  <si>
    <t>第2回</t>
    <rPh sb="0" eb="1">
      <t xml:space="preserve">ダイ </t>
    </rPh>
    <rPh sb="2" eb="3">
      <t>カイ</t>
    </rPh>
    <phoneticPr fontId="9"/>
  </si>
  <si>
    <t>定員</t>
    <phoneticPr fontId="9"/>
  </si>
  <si>
    <t>実施
方法</t>
    <phoneticPr fontId="9"/>
  </si>
  <si>
    <t>テーマ</t>
    <phoneticPr fontId="9"/>
  </si>
  <si>
    <t>テーマ</t>
  </si>
  <si>
    <t>小音４</t>
  </si>
  <si>
    <t>小学校音楽科</t>
    <rPh sb="5" eb="6">
      <t>カ</t>
    </rPh>
    <phoneticPr fontId="1"/>
  </si>
  <si>
    <t>エリザベト音楽大学</t>
  </si>
  <si>
    <t>12月10日（水）</t>
  </si>
  <si>
    <t>○</t>
  </si>
  <si>
    <t>オンライン</t>
    <phoneticPr fontId="1"/>
  </si>
  <si>
    <t>複合メディアコンテンツと音楽づくり／歌唱と器楽合奏指導のヒント</t>
    <phoneticPr fontId="9"/>
  </si>
  <si>
    <t>小音５</t>
  </si>
  <si>
    <t>東京藝術大学</t>
  </si>
  <si>
    <t>12月12日（金）</t>
  </si>
  <si>
    <t>○</t>
    <phoneticPr fontId="9"/>
  </si>
  <si>
    <t>対面</t>
  </si>
  <si>
    <t>リコーダーの魅力の再発見～器楽と音楽づくりとの関連を図りながら～</t>
    <phoneticPr fontId="9"/>
  </si>
  <si>
    <t>小図４</t>
    <rPh sb="0" eb="2">
      <t>ショウズ</t>
    </rPh>
    <phoneticPr fontId="1"/>
  </si>
  <si>
    <t>小学校図画工作科</t>
    <rPh sb="7" eb="8">
      <t>カ</t>
    </rPh>
    <phoneticPr fontId="1"/>
  </si>
  <si>
    <t>金沢美術工芸大学</t>
  </si>
  <si>
    <t>12月8日（月）</t>
  </si>
  <si>
    <t>対面</t>
    <rPh sb="0" eb="2">
      <t>タイメン</t>
    </rPh>
    <phoneticPr fontId="1"/>
  </si>
  <si>
    <t>和紙と墨で擬音を連想させる独自の世界を描く</t>
    <phoneticPr fontId="9"/>
  </si>
  <si>
    <t>小図５</t>
    <rPh sb="0" eb="2">
      <t>ショウズ</t>
    </rPh>
    <phoneticPr fontId="1"/>
  </si>
  <si>
    <t>常葉大学</t>
  </si>
  <si>
    <t>幼小の連携についての理解と実践力の向上</t>
  </si>
  <si>
    <t>小図６</t>
    <rPh sb="0" eb="2">
      <t>ショウズ</t>
    </rPh>
    <phoneticPr fontId="1"/>
  </si>
  <si>
    <t>東京造形大学</t>
    <phoneticPr fontId="9"/>
  </si>
  <si>
    <t>絵に表す活動と関連した環境に関わる高学年の造形遊び</t>
    <phoneticPr fontId="9"/>
  </si>
  <si>
    <t>小図７</t>
    <rPh sb="0" eb="2">
      <t>ショウズ</t>
    </rPh>
    <phoneticPr fontId="1"/>
  </si>
  <si>
    <t>東京造形大学</t>
  </si>
  <si>
    <t>つくり、つくりかえ、つくる 自然と造形のあわいにある学びの姿</t>
    <phoneticPr fontId="9"/>
  </si>
  <si>
    <t>中高音４</t>
    <rPh sb="0" eb="2">
      <t>チュウコウ</t>
    </rPh>
    <rPh sb="2" eb="3">
      <t>オン</t>
    </rPh>
    <phoneticPr fontId="1"/>
  </si>
  <si>
    <t>中学校音楽科・高等学校芸術科（音楽）</t>
  </si>
  <si>
    <t>音楽の多様性への気付き：北インド古典音楽を題材として</t>
  </si>
  <si>
    <t>中高音５</t>
    <rPh sb="0" eb="2">
      <t>チュウコウ</t>
    </rPh>
    <rPh sb="2" eb="3">
      <t>オン</t>
    </rPh>
    <phoneticPr fontId="1"/>
  </si>
  <si>
    <t>沖縄県立芸術大学</t>
  </si>
  <si>
    <t>12月9日（火）</t>
  </si>
  <si>
    <t>沖縄の伝統音楽の楽しみ方・考え方～歌三線から沖縄の伝統音楽の特徴と魅力を探る～</t>
    <phoneticPr fontId="9"/>
  </si>
  <si>
    <t>中高音６</t>
    <rPh sb="0" eb="2">
      <t>チュウコウ</t>
    </rPh>
    <rPh sb="2" eb="3">
      <t>オン</t>
    </rPh>
    <phoneticPr fontId="1"/>
  </si>
  <si>
    <t>授業展開と指導実践のヒント〜教科等横断的な学び、歌唱・合唱指導のポイント、ICTを活用した音楽づくり～</t>
    <phoneticPr fontId="9"/>
  </si>
  <si>
    <t>中高美７</t>
    <rPh sb="0" eb="2">
      <t>チュウコウ</t>
    </rPh>
    <rPh sb="2" eb="3">
      <t>ビ</t>
    </rPh>
    <phoneticPr fontId="1"/>
  </si>
  <si>
    <t>中学校美術科・高等学校芸術科（美術）</t>
  </si>
  <si>
    <t>女子美術大学</t>
  </si>
  <si>
    <t>鑑賞補助ツールを活用した鑑賞教育</t>
    <phoneticPr fontId="9"/>
  </si>
  <si>
    <t>中高美８</t>
    <rPh sb="0" eb="2">
      <t>チュウコウ</t>
    </rPh>
    <rPh sb="2" eb="3">
      <t>ビ</t>
    </rPh>
    <phoneticPr fontId="1"/>
  </si>
  <si>
    <t>京都市立芸術大学</t>
  </si>
  <si>
    <t>12月11日（木）</t>
    <rPh sb="7" eb="8">
      <t>モク</t>
    </rPh>
    <phoneticPr fontId="9"/>
  </si>
  <si>
    <t>京芸の油画〜京芸の油画基本実習から指導方法を学ぶ〜</t>
    <phoneticPr fontId="9"/>
  </si>
  <si>
    <t>中高美９</t>
    <rPh sb="0" eb="2">
      <t>チュウコウ</t>
    </rPh>
    <rPh sb="2" eb="3">
      <t>ビ</t>
    </rPh>
    <phoneticPr fontId="1"/>
  </si>
  <si>
    <t>武蔵野美術大学</t>
  </si>
  <si>
    <t>「座るかたち」</t>
    <phoneticPr fontId="9"/>
  </si>
  <si>
    <t>中高美１０</t>
    <rPh sb="0" eb="2">
      <t>チュウコウ</t>
    </rPh>
    <rPh sb="2" eb="3">
      <t>ビ</t>
    </rPh>
    <phoneticPr fontId="1"/>
  </si>
  <si>
    <t>アニメーション制作及び比較文化的視点を取り入れた鑑賞</t>
    <phoneticPr fontId="9"/>
  </si>
  <si>
    <t>中高美１１</t>
    <rPh sb="0" eb="2">
      <t>チュウコウ</t>
    </rPh>
    <rPh sb="2" eb="3">
      <t>ビ</t>
    </rPh>
    <phoneticPr fontId="1"/>
  </si>
  <si>
    <t>粘土による手の塑造－仕草から考える瞬間の美しさ－</t>
    <phoneticPr fontId="9"/>
  </si>
  <si>
    <t>中美高工３</t>
    <rPh sb="0" eb="1">
      <t>チュウ</t>
    </rPh>
    <rPh sb="1" eb="2">
      <t>ビ</t>
    </rPh>
    <rPh sb="2" eb="3">
      <t>ダカ</t>
    </rPh>
    <rPh sb="3" eb="4">
      <t>コウ</t>
    </rPh>
    <phoneticPr fontId="1"/>
  </si>
  <si>
    <t>中学校美術科・高等学校芸術科（工芸）</t>
  </si>
  <si>
    <t>12月12日（金）</t>
    <phoneticPr fontId="9"/>
  </si>
  <si>
    <t>さまざまな焼き方にチャレンジする変則陶芸のすすめ</t>
    <phoneticPr fontId="9"/>
  </si>
  <si>
    <t>教育委員会　●●課　指導主事</t>
    <phoneticPr fontId="1"/>
  </si>
  <si>
    <t>◆◆◆　◆◆</t>
    <phoneticPr fontId="1"/>
  </si>
  <si>
    <t>00-1123-4456</t>
    <phoneticPr fontId="1"/>
  </si>
  <si>
    <t>example@001.plef.co.jp</t>
    <phoneticPr fontId="1"/>
  </si>
  <si>
    <t>○○市●●町1-20-3</t>
    <rPh sb="2" eb="3">
      <t>シ</t>
    </rPh>
    <rPh sb="5" eb="6">
      <t>チョウ</t>
    </rPh>
    <phoneticPr fontId="1"/>
  </si>
  <si>
    <t>小学校</t>
  </si>
  <si>
    <t>○○　学</t>
    <rPh sb="3" eb="4">
      <t>マナ</t>
    </rPh>
    <phoneticPr fontId="1"/>
  </si>
  <si>
    <t>▲▲市立●●小学校</t>
    <rPh sb="2" eb="4">
      <t>シリツ</t>
    </rPh>
    <rPh sb="6" eb="9">
      <t>ショウガッコウ</t>
    </rPh>
    <phoneticPr fontId="1"/>
  </si>
  <si>
    <t>教諭</t>
    <rPh sb="0" eb="2">
      <t>キョウユ</t>
    </rPh>
    <phoneticPr fontId="1"/>
  </si>
  <si>
    <t>令和4年度受講（小学校音楽科）</t>
    <rPh sb="0" eb="2">
      <t>レイワ</t>
    </rPh>
    <rPh sb="3" eb="5">
      <t>ネンド</t>
    </rPh>
    <rPh sb="5" eb="7">
      <t>ジュコウ</t>
    </rPh>
    <rPh sb="8" eb="11">
      <t>ショウガッコウ</t>
    </rPh>
    <rPh sb="11" eb="13">
      <t>オンガク</t>
    </rPh>
    <rPh sb="13" eb="14">
      <t>カ</t>
    </rPh>
    <phoneticPr fontId="1"/>
  </si>
  <si>
    <t>第1希望</t>
  </si>
  <si>
    <t>000-1111-2222</t>
    <phoneticPr fontId="1"/>
  </si>
  <si>
    <t>example@dummy1.ne.jp</t>
    <phoneticPr fontId="1"/>
  </si>
  <si>
    <t>教育委員会</t>
  </si>
  <si>
    <t>◆◆　夏美</t>
    <rPh sb="3" eb="5">
      <t>ナツミ</t>
    </rPh>
    <phoneticPr fontId="1"/>
  </si>
  <si>
    <t>○○市教育委員会</t>
    <rPh sb="2" eb="3">
      <t>シ</t>
    </rPh>
    <rPh sb="3" eb="5">
      <t>キョウイク</t>
    </rPh>
    <rPh sb="5" eb="8">
      <t>イインカイ</t>
    </rPh>
    <phoneticPr fontId="1"/>
  </si>
  <si>
    <t>指導主事</t>
    <rPh sb="0" eb="2">
      <t>シドウ</t>
    </rPh>
    <rPh sb="2" eb="4">
      <t>シュジ</t>
    </rPh>
    <phoneticPr fontId="1"/>
  </si>
  <si>
    <t>第3希望</t>
  </si>
  <si>
    <t>070-888-000</t>
    <phoneticPr fontId="1"/>
  </si>
  <si>
    <t>example@dummy2.ne.jp</t>
    <phoneticPr fontId="1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</si>
  <si>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2"/>
  </si>
  <si>
    <t>都道府県名</t>
    <rPh sb="0" eb="5">
      <t>トドウフケンメイ</t>
    </rPh>
    <phoneticPr fontId="2"/>
  </si>
  <si>
    <t>ふりがな</t>
    <phoneticPr fontId="2"/>
  </si>
  <si>
    <t>北海道</t>
    <rPh sb="0" eb="3">
      <t>ホッカイドウ</t>
    </rPh>
    <phoneticPr fontId="2"/>
  </si>
  <si>
    <t>ほっかいどう</t>
  </si>
  <si>
    <t>青森県</t>
    <rPh sb="0" eb="3">
      <t>アオモリケン</t>
    </rPh>
    <phoneticPr fontId="2"/>
  </si>
  <si>
    <t>あおもりけん</t>
    <phoneticPr fontId="2"/>
  </si>
  <si>
    <t>岩手県</t>
    <rPh sb="0" eb="3">
      <t>イワテケン</t>
    </rPh>
    <phoneticPr fontId="2"/>
  </si>
  <si>
    <t>いわてけん</t>
    <phoneticPr fontId="2"/>
  </si>
  <si>
    <t>宮城県</t>
    <rPh sb="0" eb="3">
      <t>ミヤギケン</t>
    </rPh>
    <phoneticPr fontId="2"/>
  </si>
  <si>
    <t>みやぎけん</t>
    <phoneticPr fontId="2"/>
  </si>
  <si>
    <t>秋田県</t>
    <rPh sb="0" eb="3">
      <t>アキタケン</t>
    </rPh>
    <phoneticPr fontId="2"/>
  </si>
  <si>
    <t>あきたけん</t>
    <phoneticPr fontId="2"/>
  </si>
  <si>
    <t>山形県</t>
    <rPh sb="0" eb="3">
      <t>ヤマガタケン</t>
    </rPh>
    <phoneticPr fontId="2"/>
  </si>
  <si>
    <t>やまがたけん</t>
    <phoneticPr fontId="2"/>
  </si>
  <si>
    <t>福島県</t>
    <rPh sb="0" eb="3">
      <t>フクシマケン</t>
    </rPh>
    <phoneticPr fontId="2"/>
  </si>
  <si>
    <t>ふくしまけん</t>
    <phoneticPr fontId="2"/>
  </si>
  <si>
    <t>茨城県</t>
    <rPh sb="0" eb="3">
      <t>イバラキケン</t>
    </rPh>
    <phoneticPr fontId="2"/>
  </si>
  <si>
    <t>いばらきけん</t>
    <phoneticPr fontId="2"/>
  </si>
  <si>
    <t>栃木県</t>
    <rPh sb="0" eb="3">
      <t>トチギケン</t>
    </rPh>
    <phoneticPr fontId="2"/>
  </si>
  <si>
    <t>とちぎけん</t>
    <phoneticPr fontId="2"/>
  </si>
  <si>
    <t>群馬県</t>
    <rPh sb="0" eb="3">
      <t>グンマケン</t>
    </rPh>
    <phoneticPr fontId="2"/>
  </si>
  <si>
    <t>ぐんまけん</t>
    <phoneticPr fontId="2"/>
  </si>
  <si>
    <t>埼玉県</t>
    <rPh sb="0" eb="3">
      <t>サイタマケン</t>
    </rPh>
    <phoneticPr fontId="2"/>
  </si>
  <si>
    <t>さいたまけん</t>
    <phoneticPr fontId="2"/>
  </si>
  <si>
    <t>千葉県</t>
    <rPh sb="0" eb="3">
      <t>チバケン</t>
    </rPh>
    <phoneticPr fontId="2"/>
  </si>
  <si>
    <t>ちばけん</t>
    <phoneticPr fontId="2"/>
  </si>
  <si>
    <t>東京都</t>
    <rPh sb="0" eb="3">
      <t>トウキョウト</t>
    </rPh>
    <phoneticPr fontId="2"/>
  </si>
  <si>
    <t>とうきょうと</t>
    <phoneticPr fontId="2"/>
  </si>
  <si>
    <t>神奈川県</t>
    <rPh sb="0" eb="4">
      <t>カナガワケン</t>
    </rPh>
    <phoneticPr fontId="2"/>
  </si>
  <si>
    <t>かながわけん</t>
    <phoneticPr fontId="2"/>
  </si>
  <si>
    <t>新潟県</t>
    <rPh sb="0" eb="3">
      <t>ニイガタケン</t>
    </rPh>
    <phoneticPr fontId="2"/>
  </si>
  <si>
    <t>にいがたけん</t>
    <phoneticPr fontId="2"/>
  </si>
  <si>
    <t>富山県</t>
    <rPh sb="0" eb="3">
      <t>トヤマケン</t>
    </rPh>
    <phoneticPr fontId="2"/>
  </si>
  <si>
    <t>とやまけん</t>
    <phoneticPr fontId="2"/>
  </si>
  <si>
    <t>石川県</t>
    <rPh sb="0" eb="3">
      <t>イシカワケン</t>
    </rPh>
    <phoneticPr fontId="2"/>
  </si>
  <si>
    <t>いしかわけん</t>
    <phoneticPr fontId="2"/>
  </si>
  <si>
    <t>福井県</t>
    <rPh sb="0" eb="3">
      <t>フクイケン</t>
    </rPh>
    <phoneticPr fontId="2"/>
  </si>
  <si>
    <t>ふくいけん</t>
    <phoneticPr fontId="2"/>
  </si>
  <si>
    <t>山梨県</t>
    <rPh sb="0" eb="3">
      <t>ヤマナシケン</t>
    </rPh>
    <phoneticPr fontId="2"/>
  </si>
  <si>
    <t>やまなしけん</t>
    <phoneticPr fontId="2"/>
  </si>
  <si>
    <t>長野県</t>
    <rPh sb="0" eb="3">
      <t>ナガノケン</t>
    </rPh>
    <phoneticPr fontId="2"/>
  </si>
  <si>
    <t>ながのけん</t>
    <phoneticPr fontId="2"/>
  </si>
  <si>
    <t>岐阜県</t>
    <rPh sb="0" eb="3">
      <t>ギフケン</t>
    </rPh>
    <phoneticPr fontId="2"/>
  </si>
  <si>
    <t>ぎふけん</t>
    <phoneticPr fontId="2"/>
  </si>
  <si>
    <t>静岡県</t>
    <rPh sb="0" eb="3">
      <t>シズオカケン</t>
    </rPh>
    <phoneticPr fontId="2"/>
  </si>
  <si>
    <t>しずおかけん</t>
    <phoneticPr fontId="2"/>
  </si>
  <si>
    <t>愛知県</t>
    <rPh sb="0" eb="3">
      <t>アイチケン</t>
    </rPh>
    <phoneticPr fontId="2"/>
  </si>
  <si>
    <t>あいちけん</t>
    <phoneticPr fontId="2"/>
  </si>
  <si>
    <t>三重県</t>
    <rPh sb="0" eb="3">
      <t>ミエケン</t>
    </rPh>
    <phoneticPr fontId="2"/>
  </si>
  <si>
    <t>みえけん</t>
    <phoneticPr fontId="2"/>
  </si>
  <si>
    <t>滋賀県</t>
    <rPh sb="0" eb="3">
      <t>シガケン</t>
    </rPh>
    <phoneticPr fontId="2"/>
  </si>
  <si>
    <t>しがけん</t>
    <phoneticPr fontId="2"/>
  </si>
  <si>
    <t>京都府</t>
    <rPh sb="0" eb="3">
      <t>キョウトフ</t>
    </rPh>
    <phoneticPr fontId="2"/>
  </si>
  <si>
    <t>きょうとふ</t>
    <phoneticPr fontId="2"/>
  </si>
  <si>
    <t>大阪府</t>
    <rPh sb="0" eb="3">
      <t>オオサカフ</t>
    </rPh>
    <phoneticPr fontId="2"/>
  </si>
  <si>
    <t>おおさかふ</t>
    <phoneticPr fontId="2"/>
  </si>
  <si>
    <t>兵庫県</t>
    <rPh sb="0" eb="3">
      <t>ヒョウゴケン</t>
    </rPh>
    <phoneticPr fontId="2"/>
  </si>
  <si>
    <t>ひょうごけん</t>
    <phoneticPr fontId="2"/>
  </si>
  <si>
    <t>奈良県</t>
    <rPh sb="0" eb="3">
      <t>ナラケン</t>
    </rPh>
    <phoneticPr fontId="2"/>
  </si>
  <si>
    <t>ならけん</t>
    <phoneticPr fontId="2"/>
  </si>
  <si>
    <t>和歌山県</t>
    <rPh sb="0" eb="4">
      <t>ワカヤマケン</t>
    </rPh>
    <phoneticPr fontId="2"/>
  </si>
  <si>
    <t>わかやまけん</t>
    <phoneticPr fontId="2"/>
  </si>
  <si>
    <t>鳥取県</t>
    <rPh sb="0" eb="3">
      <t>トットリケン</t>
    </rPh>
    <phoneticPr fontId="2"/>
  </si>
  <si>
    <t>とっとりけん</t>
    <phoneticPr fontId="2"/>
  </si>
  <si>
    <t>島根県</t>
    <rPh sb="0" eb="3">
      <t>シマネケン</t>
    </rPh>
    <phoneticPr fontId="2"/>
  </si>
  <si>
    <t>しまねけん</t>
    <phoneticPr fontId="2"/>
  </si>
  <si>
    <t>岡山県</t>
    <rPh sb="0" eb="3">
      <t>オカヤマケン</t>
    </rPh>
    <phoneticPr fontId="2"/>
  </si>
  <si>
    <t>おかやまけん</t>
    <phoneticPr fontId="2"/>
  </si>
  <si>
    <t>広島県</t>
    <rPh sb="0" eb="3">
      <t>ヒロシマケン</t>
    </rPh>
    <phoneticPr fontId="2"/>
  </si>
  <si>
    <t>ひろしまけん</t>
    <phoneticPr fontId="2"/>
  </si>
  <si>
    <t>山口県</t>
    <rPh sb="0" eb="3">
      <t>ヤマグチケン</t>
    </rPh>
    <phoneticPr fontId="2"/>
  </si>
  <si>
    <t>やまぐちけん</t>
    <phoneticPr fontId="2"/>
  </si>
  <si>
    <t>徳島県</t>
    <rPh sb="0" eb="3">
      <t>トクシマケン</t>
    </rPh>
    <phoneticPr fontId="2"/>
  </si>
  <si>
    <t>とくしまけん</t>
    <phoneticPr fontId="2"/>
  </si>
  <si>
    <t>香川県</t>
    <rPh sb="0" eb="3">
      <t>カガワケン</t>
    </rPh>
    <phoneticPr fontId="2"/>
  </si>
  <si>
    <t>かがわけん</t>
    <phoneticPr fontId="2"/>
  </si>
  <si>
    <t>愛媛県</t>
    <rPh sb="0" eb="3">
      <t>エヒメケン</t>
    </rPh>
    <phoneticPr fontId="2"/>
  </si>
  <si>
    <t>えひめけん</t>
    <phoneticPr fontId="2"/>
  </si>
  <si>
    <t>高知県</t>
    <rPh sb="0" eb="3">
      <t>コウチケン</t>
    </rPh>
    <phoneticPr fontId="2"/>
  </si>
  <si>
    <t>こうちけん</t>
    <phoneticPr fontId="2"/>
  </si>
  <si>
    <t>福岡県</t>
    <rPh sb="0" eb="3">
      <t>フクオカケン</t>
    </rPh>
    <phoneticPr fontId="2"/>
  </si>
  <si>
    <t>ふくおかけん</t>
    <phoneticPr fontId="2"/>
  </si>
  <si>
    <t>佐賀県</t>
    <rPh sb="0" eb="3">
      <t>サガケン</t>
    </rPh>
    <phoneticPr fontId="2"/>
  </si>
  <si>
    <t>さがけん</t>
    <phoneticPr fontId="2"/>
  </si>
  <si>
    <t>長崎県</t>
    <rPh sb="0" eb="3">
      <t>ナガサキケン</t>
    </rPh>
    <phoneticPr fontId="2"/>
  </si>
  <si>
    <t>ながさきけん</t>
    <phoneticPr fontId="2"/>
  </si>
  <si>
    <t>熊本県</t>
    <rPh sb="0" eb="3">
      <t>クマモトケン</t>
    </rPh>
    <phoneticPr fontId="2"/>
  </si>
  <si>
    <t>くまもとけん</t>
    <phoneticPr fontId="2"/>
  </si>
  <si>
    <t>大分県</t>
    <rPh sb="0" eb="3">
      <t>オオイタケン</t>
    </rPh>
    <phoneticPr fontId="2"/>
  </si>
  <si>
    <t>おおいたけん</t>
    <phoneticPr fontId="2"/>
  </si>
  <si>
    <t>宮崎県</t>
    <rPh sb="0" eb="3">
      <t>ミヤザキケン</t>
    </rPh>
    <phoneticPr fontId="2"/>
  </si>
  <si>
    <t>みやざきけん</t>
    <phoneticPr fontId="2"/>
  </si>
  <si>
    <t>鹿児島県</t>
    <rPh sb="0" eb="4">
      <t>カゴシマケン</t>
    </rPh>
    <phoneticPr fontId="2"/>
  </si>
  <si>
    <t>かごしまけん</t>
    <phoneticPr fontId="2"/>
  </si>
  <si>
    <t>沖縄県</t>
    <rPh sb="0" eb="3">
      <t>オキナワケン</t>
    </rPh>
    <phoneticPr fontId="2"/>
  </si>
  <si>
    <t>おきなわけん</t>
    <phoneticPr fontId="2"/>
  </si>
  <si>
    <t>北海道札幌市</t>
    <rPh sb="0" eb="3">
      <t>ホッカイドウ</t>
    </rPh>
    <rPh sb="3" eb="6">
      <t>サッポロシ</t>
    </rPh>
    <phoneticPr fontId="2"/>
  </si>
  <si>
    <t>ほっかいどうさっぽろし</t>
    <phoneticPr fontId="2"/>
  </si>
  <si>
    <t>宮城県仙台市</t>
    <rPh sb="0" eb="3">
      <t>ミヤギケン</t>
    </rPh>
    <rPh sb="3" eb="6">
      <t>センダイシ</t>
    </rPh>
    <phoneticPr fontId="2"/>
  </si>
  <si>
    <t>みやぎけんせんだいし</t>
    <phoneticPr fontId="2"/>
  </si>
  <si>
    <t>埼玉県さいたま市</t>
    <rPh sb="0" eb="3">
      <t>サイタマケン</t>
    </rPh>
    <rPh sb="7" eb="8">
      <t>シ</t>
    </rPh>
    <phoneticPr fontId="2"/>
  </si>
  <si>
    <t>さいたまけんさいたまし</t>
    <phoneticPr fontId="2"/>
  </si>
  <si>
    <t>千葉県千葉市</t>
    <rPh sb="0" eb="3">
      <t>チバケン</t>
    </rPh>
    <rPh sb="3" eb="6">
      <t>チバシ</t>
    </rPh>
    <phoneticPr fontId="2"/>
  </si>
  <si>
    <t>ちばけんちばし</t>
    <phoneticPr fontId="2"/>
  </si>
  <si>
    <t>神奈川県川崎市</t>
    <rPh sb="0" eb="4">
      <t>カナガワケン</t>
    </rPh>
    <rPh sb="4" eb="6">
      <t>カワサキ</t>
    </rPh>
    <rPh sb="6" eb="7">
      <t>シ</t>
    </rPh>
    <phoneticPr fontId="2"/>
  </si>
  <si>
    <t>かながわけんかわさきし</t>
    <phoneticPr fontId="2"/>
  </si>
  <si>
    <t>神奈川県横浜市</t>
    <rPh sb="0" eb="4">
      <t>カナガワケン</t>
    </rPh>
    <rPh sb="4" eb="7">
      <t>ヨコハマシ</t>
    </rPh>
    <phoneticPr fontId="2"/>
  </si>
  <si>
    <t>かながわけんよこはまし</t>
    <phoneticPr fontId="2"/>
  </si>
  <si>
    <t>神奈川県相模原市</t>
    <rPh sb="0" eb="4">
      <t>カナガワケン</t>
    </rPh>
    <rPh sb="4" eb="8">
      <t>サガミハラシ</t>
    </rPh>
    <phoneticPr fontId="2"/>
  </si>
  <si>
    <t>かながわけんさがみはらし</t>
    <phoneticPr fontId="2"/>
  </si>
  <si>
    <t>新潟県新潟市</t>
    <rPh sb="0" eb="3">
      <t>ニイガタケン</t>
    </rPh>
    <rPh sb="3" eb="6">
      <t>ニイガタシ</t>
    </rPh>
    <phoneticPr fontId="2"/>
  </si>
  <si>
    <t>にいがたけんにいがたし</t>
    <phoneticPr fontId="2"/>
  </si>
  <si>
    <t>静岡県静岡市</t>
    <rPh sb="0" eb="3">
      <t>シズオカケン</t>
    </rPh>
    <rPh sb="3" eb="6">
      <t>シズオカシ</t>
    </rPh>
    <phoneticPr fontId="2"/>
  </si>
  <si>
    <t>しずおかけんしずおかし</t>
    <phoneticPr fontId="2"/>
  </si>
  <si>
    <t>静岡県浜松市</t>
    <rPh sb="3" eb="6">
      <t>ハママツシ</t>
    </rPh>
    <phoneticPr fontId="2"/>
  </si>
  <si>
    <t>しずおかけんはままつし</t>
    <phoneticPr fontId="2"/>
  </si>
  <si>
    <t>愛知県名古屋市</t>
    <rPh sb="0" eb="3">
      <t>アイチケン</t>
    </rPh>
    <rPh sb="3" eb="7">
      <t>ナゴヤシ</t>
    </rPh>
    <phoneticPr fontId="2"/>
  </si>
  <si>
    <t>あいちけんなごやし</t>
    <phoneticPr fontId="2"/>
  </si>
  <si>
    <t>京都府京都市</t>
    <rPh sb="0" eb="3">
      <t>キョウトフ</t>
    </rPh>
    <rPh sb="3" eb="6">
      <t>キョウトシ</t>
    </rPh>
    <phoneticPr fontId="2"/>
  </si>
  <si>
    <t>きょうとふきょうとし</t>
    <phoneticPr fontId="2"/>
  </si>
  <si>
    <t>大阪府大阪市</t>
    <rPh sb="0" eb="3">
      <t>オオサカフ</t>
    </rPh>
    <rPh sb="3" eb="6">
      <t>オオサカシ</t>
    </rPh>
    <phoneticPr fontId="2"/>
  </si>
  <si>
    <t>おおさかふおおさかし</t>
    <phoneticPr fontId="2"/>
  </si>
  <si>
    <t>大阪府堺市</t>
    <rPh sb="0" eb="3">
      <t>オオサカフ</t>
    </rPh>
    <rPh sb="3" eb="5">
      <t>サカイシ</t>
    </rPh>
    <phoneticPr fontId="2"/>
  </si>
  <si>
    <t>おおさかふさかいし</t>
    <phoneticPr fontId="2"/>
  </si>
  <si>
    <t>兵庫県神戸市</t>
    <rPh sb="0" eb="3">
      <t>ヒョウゴケン</t>
    </rPh>
    <rPh sb="3" eb="6">
      <t>コウベシ</t>
    </rPh>
    <phoneticPr fontId="2"/>
  </si>
  <si>
    <t>ひょうごけんこうべし</t>
    <phoneticPr fontId="2"/>
  </si>
  <si>
    <t>岡山県岡山市</t>
    <rPh sb="0" eb="3">
      <t>オカヤマケン</t>
    </rPh>
    <rPh sb="3" eb="6">
      <t>オカヤマシ</t>
    </rPh>
    <phoneticPr fontId="2"/>
  </si>
  <si>
    <t>おかやまけんおかやまし</t>
    <phoneticPr fontId="2"/>
  </si>
  <si>
    <t>広島県広島市</t>
    <rPh sb="0" eb="3">
      <t>ヒロシマケン</t>
    </rPh>
    <rPh sb="3" eb="6">
      <t>ヒロシマシ</t>
    </rPh>
    <phoneticPr fontId="2"/>
  </si>
  <si>
    <t>ひろしまけんひろしまし</t>
    <phoneticPr fontId="2"/>
  </si>
  <si>
    <t>福岡県北九州市</t>
    <rPh sb="0" eb="3">
      <t>フクオカケン</t>
    </rPh>
    <rPh sb="3" eb="7">
      <t>キタキュウシュウシ</t>
    </rPh>
    <phoneticPr fontId="2"/>
  </si>
  <si>
    <t>ふくおかけんきたきゅうしゅうし</t>
    <phoneticPr fontId="2"/>
  </si>
  <si>
    <t>福岡県福岡市</t>
    <rPh sb="0" eb="3">
      <t>フクオカケン</t>
    </rPh>
    <rPh sb="3" eb="6">
      <t>フクオカシ</t>
    </rPh>
    <phoneticPr fontId="2"/>
  </si>
  <si>
    <t>ふくおかけんふくおかし</t>
    <phoneticPr fontId="2"/>
  </si>
  <si>
    <t>熊本県熊本市</t>
    <rPh sb="0" eb="3">
      <t>クマモトケン</t>
    </rPh>
    <rPh sb="3" eb="6">
      <t>クマモトシ</t>
    </rPh>
    <phoneticPr fontId="2"/>
  </si>
  <si>
    <t>くまもとけんくまもとし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</si>
</sst>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/d;@"/>
    <numFmt numFmtId="177" formatCode="\(m/d\);@"/>
    <numFmt numFmtId="178" formatCode="yyyy&quot;年&quot;m&quot;月&quot;d&quot;日&quot;;@"/>
    <numFmt numFmtId="179" formatCode="0_);[Red]\(0\)"/>
    <numFmt numFmtId="180" formatCode="m/d"/>
  </numFmts>
  <fonts count="2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000000"/>
      <name val="游ゴシック"/>
      <family val="2"/>
      <scheme val="minor"/>
    </font>
    <font>
      <sz val="12"/>
      <color rgb="FF000000"/>
      <name val="Meiryo UI"/>
      <family val="3"/>
      <charset val="128"/>
    </font>
    <font>
      <sz val="16"/>
      <color rgb="FF00000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2"/>
      <color theme="1" tint="0.34998626667073579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メイリオ"/>
      <family val="3"/>
      <charset val="128"/>
    </font>
    <font>
      <u/>
      <sz val="12"/>
      <color indexed="12"/>
      <name val="メイリオ"/>
      <family val="3"/>
      <charset val="128"/>
    </font>
    <font>
      <sz val="12"/>
      <color theme="0"/>
      <name val="メイリオ"/>
      <family val="3"/>
      <charset val="128"/>
    </font>
    <font>
      <b/>
      <sz val="12"/>
      <name val="メイリオ"/>
      <family val="3"/>
      <charset val="128"/>
    </font>
    <font>
      <sz val="12"/>
      <color rgb="FF0000CC"/>
      <name val="メイリオ"/>
      <family val="3"/>
      <charset val="128"/>
    </font>
    <font>
      <sz val="10"/>
      <color theme="1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theme="1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E4F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4FCE4"/>
        <bgColor indexed="64"/>
      </patternFill>
    </fill>
    <fill>
      <patternFill patternType="solid">
        <fgColor rgb="FFFDEDFD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D1E3"/>
        <bgColor indexed="64"/>
      </patternFill>
    </fill>
    <fill>
      <patternFill patternType="solid">
        <fgColor rgb="FFFAE1D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rgb="FF000000"/>
      </bottom>
      <diagonal/>
    </border>
    <border>
      <left style="thin">
        <color indexed="64"/>
      </left>
      <right style="thin">
        <color indexed="64"/>
      </right>
      <top/>
      <bottom style="dashed">
        <color rgb="FF000000"/>
      </bottom>
      <diagonal/>
    </border>
    <border>
      <left style="thin">
        <color indexed="64"/>
      </left>
      <right/>
      <top/>
      <bottom style="dashed">
        <color rgb="FF000000"/>
      </bottom>
      <diagonal/>
    </border>
    <border>
      <left style="medium">
        <color indexed="64"/>
      </left>
      <right style="medium">
        <color indexed="64"/>
      </right>
      <top/>
      <bottom style="dashed">
        <color rgb="FF000000"/>
      </bottom>
      <diagonal/>
    </border>
    <border>
      <left/>
      <right style="thin">
        <color indexed="64"/>
      </right>
      <top/>
      <bottom style="dashed">
        <color rgb="FF000000"/>
      </bottom>
      <diagonal/>
    </border>
    <border>
      <left style="thin">
        <color indexed="64"/>
      </left>
      <right style="medium">
        <color indexed="64"/>
      </right>
      <top/>
      <bottom style="dashed">
        <color rgb="FF000000"/>
      </bottom>
      <diagonal/>
    </border>
    <border>
      <left style="medium">
        <color indexed="64"/>
      </left>
      <right style="thin">
        <color indexed="64"/>
      </right>
      <top style="dashed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rgb="FF000000"/>
      </top>
      <bottom style="medium">
        <color indexed="64"/>
      </bottom>
      <diagonal/>
    </border>
    <border>
      <left style="thin">
        <color indexed="64"/>
      </left>
      <right/>
      <top style="dashed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rgb="FF000000"/>
      </top>
      <bottom style="medium">
        <color indexed="64"/>
      </bottom>
      <diagonal/>
    </border>
    <border>
      <left/>
      <right style="thin">
        <color indexed="64"/>
      </right>
      <top style="dashed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rgb="FF000000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239">
    <xf numFmtId="0" fontId="0" fillId="0" borderId="0" xfId="0">
      <alignment vertical="center"/>
    </xf>
    <xf numFmtId="0" fontId="3" fillId="3" borderId="1" xfId="1" applyFill="1" applyBorder="1" applyAlignment="1">
      <alignment horizontal="left" vertical="center" wrapText="1"/>
    </xf>
    <xf numFmtId="0" fontId="3" fillId="3" borderId="1" xfId="1" applyFill="1" applyBorder="1" applyAlignment="1">
      <alignment vertical="center"/>
    </xf>
    <xf numFmtId="0" fontId="5" fillId="3" borderId="1" xfId="1" applyFont="1" applyFill="1" applyBorder="1" applyAlignment="1">
      <alignment vertical="center"/>
    </xf>
    <xf numFmtId="0" fontId="3" fillId="0" borderId="0" xfId="1"/>
    <xf numFmtId="0" fontId="3" fillId="2" borderId="1" xfId="1" applyFill="1" applyBorder="1" applyAlignment="1">
      <alignment horizontal="left" vertical="center"/>
    </xf>
    <xf numFmtId="0" fontId="3" fillId="2" borderId="1" xfId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3" fillId="0" borderId="0" xfId="1" applyAlignment="1">
      <alignment horizontal="left"/>
    </xf>
    <xf numFmtId="0" fontId="7" fillId="0" borderId="0" xfId="3" applyFont="1" applyAlignment="1">
      <alignment vertical="center" wrapText="1"/>
    </xf>
    <xf numFmtId="0" fontId="8" fillId="0" borderId="0" xfId="3" applyFont="1" applyAlignment="1">
      <alignment vertical="center"/>
    </xf>
    <xf numFmtId="176" fontId="10" fillId="0" borderId="0" xfId="3" applyNumberFormat="1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7" fillId="0" borderId="0" xfId="3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3" fillId="0" borderId="1" xfId="1" applyFont="1" applyBorder="1" applyAlignment="1">
      <alignment horizontal="center" vertical="center" shrinkToFit="1"/>
    </xf>
    <xf numFmtId="0" fontId="13" fillId="0" borderId="0" xfId="1" applyFont="1" applyFill="1" applyAlignment="1">
      <alignment vertical="center"/>
    </xf>
    <xf numFmtId="0" fontId="13" fillId="0" borderId="8" xfId="1" applyFont="1" applyBorder="1" applyAlignment="1">
      <alignment vertical="center"/>
    </xf>
    <xf numFmtId="0" fontId="13" fillId="0" borderId="0" xfId="1" applyFont="1" applyAlignment="1">
      <alignment horizontal="justify" vertical="center" wrapText="1"/>
    </xf>
    <xf numFmtId="0" fontId="14" fillId="0" borderId="0" xfId="2" applyFont="1" applyBorder="1" applyAlignment="1" applyProtection="1">
      <alignment horizontal="center" vertical="center" wrapText="1"/>
    </xf>
    <xf numFmtId="0" fontId="13" fillId="0" borderId="0" xfId="1" applyFont="1" applyAlignment="1">
      <alignment horizontal="justify" vertical="center"/>
    </xf>
    <xf numFmtId="0" fontId="13" fillId="0" borderId="0" xfId="1" applyFont="1" applyFill="1" applyAlignment="1">
      <alignment horizontal="center" vertical="center" wrapText="1"/>
    </xf>
    <xf numFmtId="0" fontId="13" fillId="0" borderId="16" xfId="1" applyFont="1" applyBorder="1" applyAlignment="1">
      <alignment horizontal="center" vertical="center" shrinkToFit="1"/>
    </xf>
    <xf numFmtId="49" fontId="13" fillId="0" borderId="3" xfId="1" applyNumberFormat="1" applyFont="1" applyBorder="1" applyAlignment="1">
      <alignment horizontal="center" vertical="center"/>
    </xf>
    <xf numFmtId="0" fontId="13" fillId="5" borderId="16" xfId="1" applyFont="1" applyFill="1" applyBorder="1" applyAlignment="1">
      <alignment horizontal="center" vertical="center" shrinkToFit="1"/>
    </xf>
    <xf numFmtId="0" fontId="13" fillId="5" borderId="8" xfId="1" applyFont="1" applyFill="1" applyBorder="1" applyAlignment="1">
      <alignment horizontal="right" vertical="center"/>
    </xf>
    <xf numFmtId="0" fontId="13" fillId="5" borderId="18" xfId="1" applyFont="1" applyFill="1" applyBorder="1" applyAlignment="1">
      <alignment horizontal="center" vertical="center" shrinkToFit="1"/>
    </xf>
    <xf numFmtId="49" fontId="13" fillId="0" borderId="0" xfId="1" applyNumberFormat="1" applyFont="1" applyAlignment="1">
      <alignment horizontal="center" vertical="center"/>
    </xf>
    <xf numFmtId="49" fontId="13" fillId="0" borderId="12" xfId="1" applyNumberFormat="1" applyFont="1" applyBorder="1" applyAlignment="1">
      <alignment horizontal="center" vertical="center"/>
    </xf>
    <xf numFmtId="49" fontId="13" fillId="5" borderId="12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13" fillId="5" borderId="23" xfId="1" applyFont="1" applyFill="1" applyBorder="1" applyAlignment="1">
      <alignment horizontal="right" vertical="center"/>
    </xf>
    <xf numFmtId="0" fontId="13" fillId="5" borderId="25" xfId="1" applyFont="1" applyFill="1" applyBorder="1" applyAlignment="1">
      <alignment horizontal="center" vertical="center" shrinkToFit="1"/>
    </xf>
    <xf numFmtId="49" fontId="13" fillId="5" borderId="27" xfId="1" applyNumberFormat="1" applyFont="1" applyFill="1" applyBorder="1" applyAlignment="1">
      <alignment horizontal="center" vertical="center"/>
    </xf>
    <xf numFmtId="0" fontId="13" fillId="5" borderId="28" xfId="1" applyFont="1" applyFill="1" applyBorder="1" applyAlignment="1">
      <alignment horizontal="right" vertical="center"/>
    </xf>
    <xf numFmtId="0" fontId="13" fillId="5" borderId="30" xfId="1" applyFont="1" applyFill="1" applyBorder="1" applyAlignment="1">
      <alignment horizontal="center" vertical="center" shrinkToFit="1"/>
    </xf>
    <xf numFmtId="49" fontId="13" fillId="5" borderId="32" xfId="1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 shrinkToFit="1"/>
    </xf>
    <xf numFmtId="0" fontId="13" fillId="5" borderId="8" xfId="1" applyFont="1" applyFill="1" applyBorder="1" applyAlignment="1">
      <alignment horizontal="center" vertical="center" wrapText="1" shrinkToFit="1"/>
    </xf>
    <xf numFmtId="0" fontId="13" fillId="0" borderId="8" xfId="1" applyFont="1" applyBorder="1" applyAlignment="1">
      <alignment horizontal="center" vertical="center" wrapText="1"/>
    </xf>
    <xf numFmtId="0" fontId="13" fillId="5" borderId="23" xfId="1" applyFont="1" applyFill="1" applyBorder="1" applyAlignment="1">
      <alignment horizontal="center" vertical="center" wrapText="1"/>
    </xf>
    <xf numFmtId="0" fontId="13" fillId="5" borderId="8" xfId="1" applyFont="1" applyFill="1" applyBorder="1" applyAlignment="1">
      <alignment horizontal="center" vertical="center" wrapText="1"/>
    </xf>
    <xf numFmtId="0" fontId="13" fillId="5" borderId="28" xfId="1" applyFont="1" applyFill="1" applyBorder="1" applyAlignment="1">
      <alignment horizontal="center" vertical="center" wrapText="1"/>
    </xf>
    <xf numFmtId="0" fontId="13" fillId="0" borderId="36" xfId="1" applyFont="1" applyBorder="1" applyAlignment="1">
      <alignment horizontal="center" vertical="center" shrinkToFit="1"/>
    </xf>
    <xf numFmtId="0" fontId="13" fillId="5" borderId="36" xfId="1" applyFont="1" applyFill="1" applyBorder="1" applyAlignment="1">
      <alignment horizontal="center" vertical="center" shrinkToFit="1"/>
    </xf>
    <xf numFmtId="0" fontId="13" fillId="5" borderId="37" xfId="1" applyFont="1" applyFill="1" applyBorder="1" applyAlignment="1">
      <alignment horizontal="center" vertical="center" shrinkToFit="1"/>
    </xf>
    <xf numFmtId="0" fontId="13" fillId="5" borderId="38" xfId="1" applyFont="1" applyFill="1" applyBorder="1" applyAlignment="1">
      <alignment horizontal="center" vertical="center" shrinkToFit="1"/>
    </xf>
    <xf numFmtId="0" fontId="13" fillId="5" borderId="39" xfId="1" applyFont="1" applyFill="1" applyBorder="1" applyAlignment="1">
      <alignment horizontal="center" vertical="center" shrinkToFit="1"/>
    </xf>
    <xf numFmtId="0" fontId="13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13" fillId="0" borderId="0" xfId="1" applyFont="1" applyFill="1" applyBorder="1" applyAlignment="1">
      <alignment horizontal="center" vertical="center" shrinkToFit="1"/>
    </xf>
    <xf numFmtId="0" fontId="13" fillId="0" borderId="0" xfId="1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178" fontId="13" fillId="0" borderId="1" xfId="1" applyNumberFormat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shrinkToFit="1"/>
    </xf>
    <xf numFmtId="49" fontId="13" fillId="0" borderId="10" xfId="1" applyNumberFormat="1" applyFont="1" applyBorder="1" applyAlignment="1">
      <alignment horizontal="center" vertical="center" shrinkToFit="1"/>
    </xf>
    <xf numFmtId="49" fontId="13" fillId="5" borderId="8" xfId="1" applyNumberFormat="1" applyFont="1" applyFill="1" applyBorder="1" applyAlignment="1">
      <alignment horizontal="center" vertical="center" shrinkToFit="1"/>
    </xf>
    <xf numFmtId="49" fontId="13" fillId="5" borderId="10" xfId="1" applyNumberFormat="1" applyFont="1" applyFill="1" applyBorder="1" applyAlignment="1">
      <alignment horizontal="center" vertical="center" shrinkToFit="1"/>
    </xf>
    <xf numFmtId="49" fontId="13" fillId="5" borderId="23" xfId="1" applyNumberFormat="1" applyFont="1" applyFill="1" applyBorder="1" applyAlignment="1">
      <alignment horizontal="center" vertical="center" shrinkToFit="1"/>
    </xf>
    <xf numFmtId="49" fontId="13" fillId="5" borderId="24" xfId="1" applyNumberFormat="1" applyFont="1" applyFill="1" applyBorder="1" applyAlignment="1">
      <alignment horizontal="center" vertical="center" shrinkToFit="1"/>
    </xf>
    <xf numFmtId="49" fontId="13" fillId="5" borderId="28" xfId="1" applyNumberFormat="1" applyFont="1" applyFill="1" applyBorder="1" applyAlignment="1">
      <alignment horizontal="center" vertical="center" shrinkToFit="1"/>
    </xf>
    <xf numFmtId="49" fontId="13" fillId="5" borderId="29" xfId="1" applyNumberFormat="1" applyFont="1" applyFill="1" applyBorder="1" applyAlignment="1">
      <alignment horizontal="center" vertical="center" shrinkToFit="1"/>
    </xf>
    <xf numFmtId="49" fontId="13" fillId="0" borderId="8" xfId="1" applyNumberFormat="1" applyFont="1" applyBorder="1" applyAlignment="1">
      <alignment horizontal="left" vertical="center"/>
    </xf>
    <xf numFmtId="49" fontId="13" fillId="5" borderId="8" xfId="1" applyNumberFormat="1" applyFont="1" applyFill="1" applyBorder="1" applyAlignment="1">
      <alignment horizontal="left" vertical="center"/>
    </xf>
    <xf numFmtId="49" fontId="13" fillId="5" borderId="23" xfId="1" applyNumberFormat="1" applyFont="1" applyFill="1" applyBorder="1" applyAlignment="1">
      <alignment horizontal="left" vertical="center"/>
    </xf>
    <xf numFmtId="49" fontId="13" fillId="5" borderId="28" xfId="1" applyNumberFormat="1" applyFont="1" applyFill="1" applyBorder="1" applyAlignment="1">
      <alignment horizontal="left" vertical="center"/>
    </xf>
    <xf numFmtId="0" fontId="18" fillId="0" borderId="1" xfId="3" applyFont="1" applyBorder="1" applyAlignment="1">
      <alignment vertical="center" wrapText="1"/>
    </xf>
    <xf numFmtId="177" fontId="18" fillId="0" borderId="1" xfId="3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18" fillId="6" borderId="1" xfId="3" applyFont="1" applyFill="1" applyBorder="1" applyAlignment="1">
      <alignment vertical="center" wrapText="1"/>
    </xf>
    <xf numFmtId="0" fontId="18" fillId="7" borderId="1" xfId="3" applyFont="1" applyFill="1" applyBorder="1" applyAlignment="1">
      <alignment vertical="center" wrapText="1"/>
    </xf>
    <xf numFmtId="0" fontId="18" fillId="8" borderId="1" xfId="3" applyFont="1" applyFill="1" applyBorder="1" applyAlignment="1">
      <alignment vertical="center" wrapText="1"/>
    </xf>
    <xf numFmtId="0" fontId="18" fillId="9" borderId="1" xfId="3" applyFont="1" applyFill="1" applyBorder="1" applyAlignment="1">
      <alignment vertical="center" wrapText="1"/>
    </xf>
    <xf numFmtId="0" fontId="18" fillId="10" borderId="1" xfId="3" applyFont="1" applyFill="1" applyBorder="1" applyAlignment="1">
      <alignment vertical="center" wrapText="1"/>
    </xf>
    <xf numFmtId="180" fontId="18" fillId="11" borderId="1" xfId="3" applyNumberFormat="1" applyFont="1" applyFill="1" applyBorder="1" applyAlignment="1">
      <alignment horizontal="center" vertical="center" wrapText="1"/>
    </xf>
    <xf numFmtId="0" fontId="20" fillId="8" borderId="1" xfId="3" applyFont="1" applyFill="1" applyBorder="1" applyAlignment="1">
      <alignment horizontal="center" vertical="center"/>
    </xf>
    <xf numFmtId="0" fontId="20" fillId="9" borderId="1" xfId="3" applyFont="1" applyFill="1" applyBorder="1" applyAlignment="1">
      <alignment horizontal="center" vertical="center"/>
    </xf>
    <xf numFmtId="0" fontId="20" fillId="10" borderId="1" xfId="3" applyFont="1" applyFill="1" applyBorder="1" applyAlignment="1">
      <alignment horizontal="center" vertical="center"/>
    </xf>
    <xf numFmtId="0" fontId="20" fillId="6" borderId="1" xfId="3" applyFont="1" applyFill="1" applyBorder="1" applyAlignment="1">
      <alignment horizontal="center" vertical="center"/>
    </xf>
    <xf numFmtId="0" fontId="20" fillId="7" borderId="1" xfId="3" applyFont="1" applyFill="1" applyBorder="1" applyAlignment="1">
      <alignment horizontal="center" vertical="center"/>
    </xf>
    <xf numFmtId="0" fontId="16" fillId="11" borderId="33" xfId="1" applyFont="1" applyFill="1" applyBorder="1" applyAlignment="1">
      <alignment horizontal="center" vertical="center" wrapText="1"/>
    </xf>
    <xf numFmtId="0" fontId="16" fillId="11" borderId="14" xfId="1" applyFont="1" applyFill="1" applyBorder="1" applyAlignment="1">
      <alignment horizontal="center" vertical="center" wrapText="1"/>
    </xf>
    <xf numFmtId="0" fontId="16" fillId="11" borderId="14" xfId="1" applyFont="1" applyFill="1" applyBorder="1" applyAlignment="1">
      <alignment horizontal="center" vertical="center" shrinkToFit="1"/>
    </xf>
    <xf numFmtId="0" fontId="16" fillId="11" borderId="15" xfId="1" applyFont="1" applyFill="1" applyBorder="1" applyAlignment="1">
      <alignment horizontal="center" vertical="center" shrinkToFit="1"/>
    </xf>
    <xf numFmtId="0" fontId="17" fillId="11" borderId="12" xfId="1" applyFont="1" applyFill="1" applyBorder="1" applyAlignment="1">
      <alignment horizontal="center" vertical="center" shrinkToFit="1"/>
    </xf>
    <xf numFmtId="0" fontId="17" fillId="11" borderId="8" xfId="1" applyFont="1" applyFill="1" applyBorder="1" applyAlignment="1">
      <alignment horizontal="center" vertical="center" shrinkToFit="1"/>
    </xf>
    <xf numFmtId="0" fontId="17" fillId="11" borderId="8" xfId="1" applyNumberFormat="1" applyFont="1" applyFill="1" applyBorder="1" applyAlignment="1">
      <alignment horizontal="center" vertical="center" shrinkToFit="1"/>
    </xf>
    <xf numFmtId="0" fontId="17" fillId="11" borderId="17" xfId="1" applyFont="1" applyFill="1" applyBorder="1" applyAlignment="1">
      <alignment horizontal="center" vertical="center" shrinkToFit="1"/>
    </xf>
    <xf numFmtId="0" fontId="17" fillId="11" borderId="27" xfId="1" applyFont="1" applyFill="1" applyBorder="1" applyAlignment="1">
      <alignment horizontal="center" vertical="center" shrinkToFit="1"/>
    </xf>
    <xf numFmtId="0" fontId="17" fillId="11" borderId="23" xfId="1" applyFont="1" applyFill="1" applyBorder="1" applyAlignment="1">
      <alignment horizontal="center" vertical="center" shrinkToFit="1"/>
    </xf>
    <xf numFmtId="0" fontId="17" fillId="11" borderId="23" xfId="1" applyNumberFormat="1" applyFont="1" applyFill="1" applyBorder="1" applyAlignment="1">
      <alignment horizontal="center" vertical="center" shrinkToFit="1"/>
    </xf>
    <xf numFmtId="0" fontId="17" fillId="11" borderId="26" xfId="1" applyFont="1" applyFill="1" applyBorder="1" applyAlignment="1">
      <alignment horizontal="center" vertical="center" shrinkToFit="1"/>
    </xf>
    <xf numFmtId="0" fontId="17" fillId="11" borderId="32" xfId="1" applyFont="1" applyFill="1" applyBorder="1" applyAlignment="1">
      <alignment horizontal="center" vertical="center" shrinkToFit="1"/>
    </xf>
    <xf numFmtId="0" fontId="17" fillId="11" borderId="28" xfId="1" applyFont="1" applyFill="1" applyBorder="1" applyAlignment="1">
      <alignment horizontal="center" vertical="center" shrinkToFit="1"/>
    </xf>
    <xf numFmtId="0" fontId="17" fillId="11" borderId="28" xfId="1" applyNumberFormat="1" applyFont="1" applyFill="1" applyBorder="1" applyAlignment="1">
      <alignment horizontal="center" vertical="center" shrinkToFit="1"/>
    </xf>
    <xf numFmtId="0" fontId="17" fillId="11" borderId="31" xfId="1" applyFont="1" applyFill="1" applyBorder="1" applyAlignment="1">
      <alignment horizontal="center" vertical="center" shrinkToFit="1"/>
    </xf>
    <xf numFmtId="0" fontId="17" fillId="11" borderId="34" xfId="1" applyFont="1" applyFill="1" applyBorder="1" applyAlignment="1">
      <alignment horizontal="center" vertical="center" shrinkToFit="1"/>
    </xf>
    <xf numFmtId="0" fontId="17" fillId="11" borderId="19" xfId="1" applyFont="1" applyFill="1" applyBorder="1" applyAlignment="1">
      <alignment horizontal="center" vertical="center" shrinkToFit="1"/>
    </xf>
    <xf numFmtId="0" fontId="17" fillId="11" borderId="19" xfId="1" applyNumberFormat="1" applyFont="1" applyFill="1" applyBorder="1" applyAlignment="1">
      <alignment horizontal="center" vertical="center" shrinkToFit="1"/>
    </xf>
    <xf numFmtId="0" fontId="17" fillId="11" borderId="20" xfId="1" applyFont="1" applyFill="1" applyBorder="1" applyAlignment="1">
      <alignment horizontal="center" vertical="center" shrinkToFit="1"/>
    </xf>
    <xf numFmtId="0" fontId="13" fillId="11" borderId="7" xfId="1" applyFont="1" applyFill="1" applyBorder="1" applyAlignment="1">
      <alignment horizontal="center" vertical="center" wrapText="1"/>
    </xf>
    <xf numFmtId="0" fontId="13" fillId="11" borderId="7" xfId="1" applyFont="1" applyFill="1" applyBorder="1" applyAlignment="1">
      <alignment horizontal="center" vertical="center"/>
    </xf>
    <xf numFmtId="179" fontId="17" fillId="11" borderId="8" xfId="1" applyNumberFormat="1" applyFont="1" applyFill="1" applyBorder="1" applyAlignment="1">
      <alignment horizontal="center" vertical="center" wrapText="1"/>
    </xf>
    <xf numFmtId="179" fontId="17" fillId="11" borderId="23" xfId="1" applyNumberFormat="1" applyFont="1" applyFill="1" applyBorder="1" applyAlignment="1">
      <alignment horizontal="center" vertical="center" wrapText="1"/>
    </xf>
    <xf numFmtId="179" fontId="17" fillId="11" borderId="28" xfId="1" applyNumberFormat="1" applyFont="1" applyFill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left" vertical="center" wrapText="1" shrinkToFit="1"/>
    </xf>
    <xf numFmtId="49" fontId="13" fillId="5" borderId="8" xfId="1" applyNumberFormat="1" applyFont="1" applyFill="1" applyBorder="1" applyAlignment="1">
      <alignment horizontal="left" vertical="center" wrapText="1" shrinkToFit="1"/>
    </xf>
    <xf numFmtId="49" fontId="13" fillId="0" borderId="8" xfId="1" applyNumberFormat="1" applyFont="1" applyBorder="1" applyAlignment="1">
      <alignment horizontal="left" vertical="center" shrinkToFit="1"/>
    </xf>
    <xf numFmtId="49" fontId="13" fillId="5" borderId="8" xfId="1" applyNumberFormat="1" applyFont="1" applyFill="1" applyBorder="1" applyAlignment="1">
      <alignment horizontal="left" vertical="center" shrinkToFit="1"/>
    </xf>
    <xf numFmtId="49" fontId="13" fillId="5" borderId="23" xfId="1" applyNumberFormat="1" applyFont="1" applyFill="1" applyBorder="1" applyAlignment="1">
      <alignment horizontal="left" vertical="center" shrinkToFit="1"/>
    </xf>
    <xf numFmtId="49" fontId="13" fillId="5" borderId="28" xfId="1" applyNumberFormat="1" applyFont="1" applyFill="1" applyBorder="1" applyAlignment="1">
      <alignment horizontal="left" vertical="center" shrinkToFit="1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7" xfId="1" applyFont="1" applyFill="1" applyBorder="1" applyAlignment="1">
      <alignment horizontal="center" vertical="center" wrapText="1"/>
    </xf>
    <xf numFmtId="0" fontId="16" fillId="12" borderId="7" xfId="1" applyFont="1" applyFill="1" applyBorder="1" applyAlignment="1">
      <alignment horizontal="center" vertical="center" wrapText="1"/>
    </xf>
    <xf numFmtId="0" fontId="16" fillId="12" borderId="9" xfId="1" applyFont="1" applyFill="1" applyBorder="1" applyAlignment="1">
      <alignment horizontal="center" vertical="center" wrapText="1"/>
    </xf>
    <xf numFmtId="0" fontId="16" fillId="12" borderId="13" xfId="1" applyFont="1" applyFill="1" applyBorder="1" applyAlignment="1">
      <alignment horizontal="center" vertical="center" wrapText="1"/>
    </xf>
    <xf numFmtId="0" fontId="16" fillId="12" borderId="35" xfId="1" applyFont="1" applyFill="1" applyBorder="1" applyAlignment="1">
      <alignment horizontal="center" vertical="center" wrapText="1"/>
    </xf>
    <xf numFmtId="49" fontId="16" fillId="12" borderId="11" xfId="1" applyNumberFormat="1" applyFont="1" applyFill="1" applyBorder="1" applyAlignment="1">
      <alignment horizontal="center" vertical="center"/>
    </xf>
    <xf numFmtId="0" fontId="16" fillId="12" borderId="7" xfId="1" applyFont="1" applyFill="1" applyBorder="1" applyAlignment="1">
      <alignment horizontal="center" vertical="center"/>
    </xf>
    <xf numFmtId="0" fontId="16" fillId="12" borderId="2" xfId="1" applyFont="1" applyFill="1" applyBorder="1" applyAlignment="1">
      <alignment horizontal="center" vertical="center" wrapText="1"/>
    </xf>
    <xf numFmtId="0" fontId="13" fillId="12" borderId="0" xfId="1" applyFont="1" applyFill="1" applyAlignment="1">
      <alignment horizontal="center" vertical="center"/>
    </xf>
    <xf numFmtId="0" fontId="16" fillId="12" borderId="1" xfId="1" applyFont="1" applyFill="1" applyBorder="1" applyAlignment="1">
      <alignment horizontal="center" vertical="center"/>
    </xf>
    <xf numFmtId="0" fontId="16" fillId="12" borderId="1" xfId="1" applyFont="1" applyFill="1" applyBorder="1" applyAlignment="1">
      <alignment horizontal="center" vertical="center" shrinkToFit="1"/>
    </xf>
    <xf numFmtId="0" fontId="19" fillId="0" borderId="1" xfId="3" applyFont="1" applyBorder="1" applyAlignment="1">
      <alignment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5" xfId="1" applyFont="1" applyFill="1" applyBorder="1" applyAlignment="1">
      <alignment horizontal="center" vertical="center" wrapText="1"/>
    </xf>
    <xf numFmtId="0" fontId="13" fillId="11" borderId="5" xfId="1" applyFont="1" applyFill="1" applyBorder="1" applyAlignment="1">
      <alignment horizontal="center" vertical="center" wrapText="1"/>
    </xf>
    <xf numFmtId="0" fontId="13" fillId="11" borderId="5" xfId="1" applyFont="1" applyFill="1" applyBorder="1" applyAlignment="1">
      <alignment horizontal="center" vertical="center"/>
    </xf>
    <xf numFmtId="0" fontId="16" fillId="12" borderId="5" xfId="1" applyFont="1" applyFill="1" applyBorder="1" applyAlignment="1">
      <alignment horizontal="center" vertical="center" wrapText="1"/>
    </xf>
    <xf numFmtId="0" fontId="16" fillId="12" borderId="40" xfId="1" applyFont="1" applyFill="1" applyBorder="1" applyAlignment="1">
      <alignment horizontal="center" vertical="center" wrapText="1"/>
    </xf>
    <xf numFmtId="0" fontId="16" fillId="12" borderId="41" xfId="1" applyFont="1" applyFill="1" applyBorder="1" applyAlignment="1">
      <alignment horizontal="center" vertical="center" wrapText="1"/>
    </xf>
    <xf numFmtId="0" fontId="16" fillId="12" borderId="42" xfId="1" applyFont="1" applyFill="1" applyBorder="1" applyAlignment="1">
      <alignment horizontal="center" vertical="center" wrapText="1"/>
    </xf>
    <xf numFmtId="0" fontId="16" fillId="11" borderId="43" xfId="1" applyFont="1" applyFill="1" applyBorder="1" applyAlignment="1">
      <alignment horizontal="center" vertical="center" wrapText="1"/>
    </xf>
    <xf numFmtId="0" fontId="16" fillId="11" borderId="44" xfId="1" applyFont="1" applyFill="1" applyBorder="1" applyAlignment="1">
      <alignment horizontal="center" vertical="center" wrapText="1"/>
    </xf>
    <xf numFmtId="0" fontId="16" fillId="11" borderId="44" xfId="1" applyFont="1" applyFill="1" applyBorder="1" applyAlignment="1">
      <alignment horizontal="center" vertical="center" shrinkToFit="1"/>
    </xf>
    <xf numFmtId="0" fontId="16" fillId="11" borderId="45" xfId="1" applyFont="1" applyFill="1" applyBorder="1" applyAlignment="1">
      <alignment horizontal="center" vertical="center" shrinkToFit="1"/>
    </xf>
    <xf numFmtId="49" fontId="16" fillId="12" borderId="46" xfId="1" applyNumberFormat="1" applyFont="1" applyFill="1" applyBorder="1" applyAlignment="1">
      <alignment horizontal="center" vertical="center"/>
    </xf>
    <xf numFmtId="0" fontId="16" fillId="12" borderId="5" xfId="1" applyFont="1" applyFill="1" applyBorder="1" applyAlignment="1">
      <alignment horizontal="center" vertical="center"/>
    </xf>
    <xf numFmtId="0" fontId="13" fillId="5" borderId="23" xfId="1" applyFont="1" applyFill="1" applyBorder="1" applyAlignment="1">
      <alignment horizontal="center" vertical="center" wrapText="1" shrinkToFit="1"/>
    </xf>
    <xf numFmtId="0" fontId="13" fillId="0" borderId="13" xfId="1" applyFont="1" applyBorder="1" applyAlignment="1">
      <alignment vertical="center"/>
    </xf>
    <xf numFmtId="0" fontId="13" fillId="0" borderId="14" xfId="1" applyFont="1" applyBorder="1" applyAlignment="1">
      <alignment horizontal="center" vertical="center" wrapText="1" shrinkToFit="1"/>
    </xf>
    <xf numFmtId="179" fontId="17" fillId="11" borderId="14" xfId="1" applyNumberFormat="1" applyFont="1" applyFill="1" applyBorder="1" applyAlignment="1">
      <alignment horizontal="center" vertical="center" wrapText="1"/>
    </xf>
    <xf numFmtId="0" fontId="17" fillId="11" borderId="14" xfId="1" applyNumberFormat="1" applyFont="1" applyFill="1" applyBorder="1" applyAlignment="1">
      <alignment horizontal="center" vertical="center" shrinkToFit="1"/>
    </xf>
    <xf numFmtId="49" fontId="13" fillId="0" borderId="14" xfId="1" applyNumberFormat="1" applyFont="1" applyBorder="1" applyAlignment="1">
      <alignment horizontal="center" vertical="center" shrinkToFit="1"/>
    </xf>
    <xf numFmtId="49" fontId="13" fillId="0" borderId="47" xfId="1" applyNumberFormat="1" applyFont="1" applyBorder="1" applyAlignment="1">
      <alignment horizontal="center" vertical="center" shrinkToFit="1"/>
    </xf>
    <xf numFmtId="49" fontId="13" fillId="0" borderId="14" xfId="1" applyNumberFormat="1" applyFont="1" applyBorder="1" applyAlignment="1">
      <alignment horizontal="left" vertical="center" shrinkToFit="1"/>
    </xf>
    <xf numFmtId="0" fontId="13" fillId="0" borderId="13" xfId="1" applyFont="1" applyBorder="1" applyAlignment="1">
      <alignment horizontal="center" vertical="center" shrinkToFit="1"/>
    </xf>
    <xf numFmtId="0" fontId="13" fillId="0" borderId="35" xfId="1" applyFont="1" applyBorder="1" applyAlignment="1">
      <alignment horizontal="center" vertical="center" shrinkToFit="1"/>
    </xf>
    <xf numFmtId="0" fontId="17" fillId="11" borderId="33" xfId="1" applyFont="1" applyFill="1" applyBorder="1" applyAlignment="1">
      <alignment horizontal="center" vertical="center" shrinkToFit="1"/>
    </xf>
    <xf numFmtId="0" fontId="17" fillId="11" borderId="14" xfId="1" applyFont="1" applyFill="1" applyBorder="1" applyAlignment="1">
      <alignment horizontal="center" vertical="center" shrinkToFit="1"/>
    </xf>
    <xf numFmtId="0" fontId="17" fillId="11" borderId="15" xfId="1" applyFont="1" applyFill="1" applyBorder="1" applyAlignment="1">
      <alignment horizontal="center" vertical="center" shrinkToFit="1"/>
    </xf>
    <xf numFmtId="49" fontId="13" fillId="0" borderId="33" xfId="1" applyNumberFormat="1" applyFont="1" applyBorder="1" applyAlignment="1">
      <alignment horizontal="center" vertical="center"/>
    </xf>
    <xf numFmtId="49" fontId="13" fillId="0" borderId="15" xfId="1" applyNumberFormat="1" applyFont="1" applyBorder="1" applyAlignment="1">
      <alignment horizontal="left" vertical="center"/>
    </xf>
    <xf numFmtId="179" fontId="17" fillId="11" borderId="19" xfId="1" applyNumberFormat="1" applyFont="1" applyFill="1" applyBorder="1" applyAlignment="1">
      <alignment horizontal="center" vertical="center" wrapText="1"/>
    </xf>
    <xf numFmtId="49" fontId="13" fillId="0" borderId="19" xfId="1" applyNumberFormat="1" applyFont="1" applyBorder="1" applyAlignment="1">
      <alignment horizontal="center" vertical="center" shrinkToFit="1"/>
    </xf>
    <xf numFmtId="49" fontId="13" fillId="0" borderId="48" xfId="1" applyNumberFormat="1" applyFont="1" applyBorder="1" applyAlignment="1">
      <alignment horizontal="center" vertical="center" shrinkToFit="1"/>
    </xf>
    <xf numFmtId="49" fontId="13" fillId="0" borderId="19" xfId="1" applyNumberFormat="1" applyFont="1" applyBorder="1" applyAlignment="1">
      <alignment horizontal="left" vertical="center" shrinkToFit="1"/>
    </xf>
    <xf numFmtId="0" fontId="13" fillId="0" borderId="18" xfId="1" applyFont="1" applyBorder="1" applyAlignment="1">
      <alignment horizontal="center" vertical="center" shrinkToFit="1"/>
    </xf>
    <xf numFmtId="0" fontId="13" fillId="0" borderId="39" xfId="1" applyFont="1" applyBorder="1" applyAlignment="1">
      <alignment horizontal="center" vertical="center" shrinkToFit="1"/>
    </xf>
    <xf numFmtId="49" fontId="13" fillId="0" borderId="34" xfId="1" applyNumberFormat="1" applyFont="1" applyBorder="1" applyAlignment="1">
      <alignment horizontal="center" vertical="center"/>
    </xf>
    <xf numFmtId="49" fontId="13" fillId="0" borderId="20" xfId="1" applyNumberFormat="1" applyFont="1" applyBorder="1" applyAlignment="1">
      <alignment horizontal="left" vertical="center"/>
    </xf>
    <xf numFmtId="0" fontId="13" fillId="0" borderId="13" xfId="1" applyNumberFormat="1" applyFont="1" applyBorder="1" applyAlignment="1">
      <alignment vertical="center"/>
    </xf>
    <xf numFmtId="0" fontId="13" fillId="0" borderId="14" xfId="1" applyFont="1" applyBorder="1" applyAlignment="1">
      <alignment horizontal="center" vertical="center" wrapText="1"/>
    </xf>
    <xf numFmtId="0" fontId="13" fillId="0" borderId="18" xfId="1" applyNumberFormat="1" applyFont="1" applyBorder="1" applyAlignment="1">
      <alignment vertical="center"/>
    </xf>
    <xf numFmtId="0" fontId="13" fillId="0" borderId="19" xfId="1" applyFont="1" applyBorder="1" applyAlignment="1">
      <alignment horizontal="center" vertical="center" wrapText="1"/>
    </xf>
    <xf numFmtId="0" fontId="13" fillId="0" borderId="16" xfId="1" applyNumberFormat="1" applyFont="1" applyBorder="1" applyAlignment="1">
      <alignment vertical="center"/>
    </xf>
    <xf numFmtId="49" fontId="13" fillId="0" borderId="17" xfId="1" applyNumberFormat="1" applyFont="1" applyBorder="1" applyAlignment="1">
      <alignment horizontal="left" vertical="center"/>
    </xf>
    <xf numFmtId="0" fontId="13" fillId="5" borderId="19" xfId="1" applyFont="1" applyFill="1" applyBorder="1" applyAlignment="1">
      <alignment horizontal="right" vertical="center"/>
    </xf>
    <xf numFmtId="0" fontId="13" fillId="5" borderId="19" xfId="1" applyFont="1" applyFill="1" applyBorder="1" applyAlignment="1">
      <alignment horizontal="center" vertical="center" wrapText="1"/>
    </xf>
    <xf numFmtId="49" fontId="13" fillId="5" borderId="19" xfId="1" applyNumberFormat="1" applyFont="1" applyFill="1" applyBorder="1" applyAlignment="1">
      <alignment horizontal="center" vertical="center" shrinkToFit="1"/>
    </xf>
    <xf numFmtId="49" fontId="13" fillId="5" borderId="48" xfId="1" applyNumberFormat="1" applyFont="1" applyFill="1" applyBorder="1" applyAlignment="1">
      <alignment horizontal="center" vertical="center" shrinkToFit="1"/>
    </xf>
    <xf numFmtId="49" fontId="13" fillId="5" borderId="19" xfId="1" applyNumberFormat="1" applyFont="1" applyFill="1" applyBorder="1" applyAlignment="1">
      <alignment horizontal="left" vertical="center" shrinkToFit="1"/>
    </xf>
    <xf numFmtId="49" fontId="13" fillId="5" borderId="34" xfId="1" applyNumberFormat="1" applyFont="1" applyFill="1" applyBorder="1" applyAlignment="1">
      <alignment horizontal="center" vertical="center"/>
    </xf>
    <xf numFmtId="49" fontId="13" fillId="5" borderId="19" xfId="1" applyNumberFormat="1" applyFont="1" applyFill="1" applyBorder="1" applyAlignment="1">
      <alignment horizontal="left" vertical="center"/>
    </xf>
    <xf numFmtId="177" fontId="18" fillId="4" borderId="1" xfId="3" applyNumberFormat="1" applyFont="1" applyFill="1" applyBorder="1" applyAlignment="1">
      <alignment horizontal="center" vertical="center"/>
    </xf>
    <xf numFmtId="0" fontId="18" fillId="4" borderId="1" xfId="3" applyFont="1" applyFill="1" applyBorder="1" applyAlignment="1">
      <alignment horizontal="center" vertical="center"/>
    </xf>
    <xf numFmtId="0" fontId="18" fillId="4" borderId="1" xfId="3" applyFont="1" applyFill="1" applyBorder="1" applyAlignment="1">
      <alignment horizontal="center" vertical="center" wrapText="1"/>
    </xf>
    <xf numFmtId="0" fontId="18" fillId="4" borderId="1" xfId="3" applyFont="1" applyFill="1" applyBorder="1" applyAlignment="1">
      <alignment horizontal="left" vertical="center"/>
    </xf>
    <xf numFmtId="0" fontId="18" fillId="4" borderId="1" xfId="3" applyFont="1" applyFill="1" applyBorder="1" applyAlignment="1">
      <alignment horizontal="left" vertical="center" wrapText="1"/>
    </xf>
    <xf numFmtId="177" fontId="18" fillId="4" borderId="1" xfId="3" applyNumberFormat="1" applyFont="1" applyFill="1" applyBorder="1" applyAlignment="1">
      <alignment horizontal="center" vertical="center" wrapText="1"/>
    </xf>
    <xf numFmtId="0" fontId="13" fillId="0" borderId="49" xfId="1" applyFont="1" applyBorder="1" applyAlignment="1">
      <alignment vertical="center"/>
    </xf>
    <xf numFmtId="0" fontId="13" fillId="0" borderId="50" xfId="1" applyFont="1" applyBorder="1" applyAlignment="1">
      <alignment horizontal="center" vertical="center" wrapText="1" shrinkToFit="1"/>
    </xf>
    <xf numFmtId="179" fontId="17" fillId="11" borderId="50" xfId="1" applyNumberFormat="1" applyFont="1" applyFill="1" applyBorder="1" applyAlignment="1">
      <alignment horizontal="center" vertical="center" wrapText="1"/>
    </xf>
    <xf numFmtId="0" fontId="17" fillId="11" borderId="50" xfId="1" applyNumberFormat="1" applyFont="1" applyFill="1" applyBorder="1" applyAlignment="1">
      <alignment horizontal="center" vertical="center" shrinkToFit="1"/>
    </xf>
    <xf numFmtId="49" fontId="13" fillId="0" borderId="50" xfId="1" applyNumberFormat="1" applyFont="1" applyBorder="1" applyAlignment="1">
      <alignment horizontal="center" vertical="center" shrinkToFit="1"/>
    </xf>
    <xf numFmtId="49" fontId="13" fillId="0" borderId="51" xfId="1" applyNumberFormat="1" applyFont="1" applyBorder="1" applyAlignment="1">
      <alignment horizontal="center" vertical="center" shrinkToFit="1"/>
    </xf>
    <xf numFmtId="49" fontId="13" fillId="0" borderId="50" xfId="1" applyNumberFormat="1" applyFont="1" applyBorder="1" applyAlignment="1">
      <alignment horizontal="left" vertical="center" shrinkToFit="1"/>
    </xf>
    <xf numFmtId="0" fontId="13" fillId="0" borderId="49" xfId="1" applyFont="1" applyBorder="1" applyAlignment="1">
      <alignment horizontal="center" vertical="center" shrinkToFit="1"/>
    </xf>
    <xf numFmtId="0" fontId="13" fillId="0" borderId="52" xfId="1" applyFont="1" applyBorder="1" applyAlignment="1">
      <alignment horizontal="center" vertical="center" shrinkToFit="1"/>
    </xf>
    <xf numFmtId="0" fontId="17" fillId="11" borderId="53" xfId="1" applyFont="1" applyFill="1" applyBorder="1" applyAlignment="1">
      <alignment horizontal="center" vertical="center" shrinkToFit="1"/>
    </xf>
    <xf numFmtId="0" fontId="17" fillId="11" borderId="50" xfId="1" applyFont="1" applyFill="1" applyBorder="1" applyAlignment="1">
      <alignment horizontal="center" vertical="center" shrinkToFit="1"/>
    </xf>
    <xf numFmtId="0" fontId="17" fillId="11" borderId="54" xfId="1" applyFont="1" applyFill="1" applyBorder="1" applyAlignment="1">
      <alignment horizontal="center" vertical="center" shrinkToFit="1"/>
    </xf>
    <xf numFmtId="49" fontId="13" fillId="0" borderId="53" xfId="1" applyNumberFormat="1" applyFont="1" applyBorder="1" applyAlignment="1">
      <alignment horizontal="center" vertical="center"/>
    </xf>
    <xf numFmtId="49" fontId="13" fillId="0" borderId="54" xfId="1" applyNumberFormat="1" applyFont="1" applyBorder="1" applyAlignment="1">
      <alignment horizontal="left" vertical="center"/>
    </xf>
    <xf numFmtId="0" fontId="13" fillId="0" borderId="55" xfId="1" applyFont="1" applyBorder="1" applyAlignment="1">
      <alignment vertical="center"/>
    </xf>
    <xf numFmtId="0" fontId="13" fillId="0" borderId="56" xfId="1" applyFont="1" applyBorder="1" applyAlignment="1">
      <alignment horizontal="center" vertical="center" wrapText="1" shrinkToFit="1"/>
    </xf>
    <xf numFmtId="179" fontId="17" fillId="11" borderId="56" xfId="1" applyNumberFormat="1" applyFont="1" applyFill="1" applyBorder="1" applyAlignment="1">
      <alignment horizontal="center" vertical="center" wrapText="1"/>
    </xf>
    <xf numFmtId="0" fontId="17" fillId="11" borderId="56" xfId="1" applyNumberFormat="1" applyFont="1" applyFill="1" applyBorder="1" applyAlignment="1">
      <alignment horizontal="center" vertical="center" shrinkToFit="1"/>
    </xf>
    <xf numFmtId="49" fontId="13" fillId="0" borderId="56" xfId="1" applyNumberFormat="1" applyFont="1" applyBorder="1" applyAlignment="1">
      <alignment horizontal="center" vertical="center" shrinkToFit="1"/>
    </xf>
    <xf numFmtId="49" fontId="13" fillId="0" borderId="57" xfId="1" applyNumberFormat="1" applyFont="1" applyBorder="1" applyAlignment="1">
      <alignment horizontal="center" vertical="center" shrinkToFit="1"/>
    </xf>
    <xf numFmtId="49" fontId="13" fillId="0" borderId="56" xfId="1" applyNumberFormat="1" applyFont="1" applyBorder="1" applyAlignment="1">
      <alignment horizontal="left" vertical="center" shrinkToFit="1"/>
    </xf>
    <xf numFmtId="0" fontId="13" fillId="0" borderId="55" xfId="1" applyFont="1" applyBorder="1" applyAlignment="1">
      <alignment horizontal="center" vertical="center" shrinkToFit="1"/>
    </xf>
    <xf numFmtId="0" fontId="13" fillId="0" borderId="58" xfId="1" applyFont="1" applyBorder="1" applyAlignment="1">
      <alignment horizontal="center" vertical="center" shrinkToFit="1"/>
    </xf>
    <xf numFmtId="0" fontId="17" fillId="11" borderId="59" xfId="1" applyFont="1" applyFill="1" applyBorder="1" applyAlignment="1">
      <alignment horizontal="center" vertical="center" shrinkToFit="1"/>
    </xf>
    <xf numFmtId="0" fontId="17" fillId="11" borderId="56" xfId="1" applyFont="1" applyFill="1" applyBorder="1" applyAlignment="1">
      <alignment horizontal="center" vertical="center" shrinkToFit="1"/>
    </xf>
    <xf numFmtId="0" fontId="17" fillId="11" borderId="60" xfId="1" applyFont="1" applyFill="1" applyBorder="1" applyAlignment="1">
      <alignment horizontal="center" vertical="center" shrinkToFit="1"/>
    </xf>
    <xf numFmtId="49" fontId="13" fillId="0" borderId="59" xfId="1" applyNumberFormat="1" applyFont="1" applyBorder="1" applyAlignment="1">
      <alignment horizontal="center" vertical="center"/>
    </xf>
    <xf numFmtId="49" fontId="13" fillId="0" borderId="60" xfId="1" applyNumberFormat="1" applyFont="1" applyBorder="1" applyAlignment="1">
      <alignment horizontal="left" vertical="center"/>
    </xf>
    <xf numFmtId="0" fontId="16" fillId="12" borderId="3" xfId="1" applyFont="1" applyFill="1" applyBorder="1" applyAlignment="1">
      <alignment horizontal="center" vertical="center" shrinkToFit="1"/>
    </xf>
    <xf numFmtId="0" fontId="13" fillId="0" borderId="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6" fillId="12" borderId="2" xfId="1" applyFont="1" applyFill="1" applyBorder="1" applyAlignment="1">
      <alignment horizontal="center" vertical="center" wrapText="1" shrinkToFit="1"/>
    </xf>
    <xf numFmtId="0" fontId="16" fillId="12" borderId="3" xfId="1" applyFont="1" applyFill="1" applyBorder="1" applyAlignment="1">
      <alignment horizontal="center" vertical="center" wrapText="1" shrinkToFit="1"/>
    </xf>
    <xf numFmtId="0" fontId="13" fillId="11" borderId="21" xfId="1" applyFont="1" applyFill="1" applyBorder="1" applyAlignment="1">
      <alignment horizontal="center" vertical="center"/>
    </xf>
    <xf numFmtId="0" fontId="13" fillId="11" borderId="22" xfId="1" applyFont="1" applyFill="1" applyBorder="1" applyAlignment="1">
      <alignment horizontal="center" vertical="center"/>
    </xf>
    <xf numFmtId="0" fontId="16" fillId="12" borderId="2" xfId="1" applyFont="1" applyFill="1" applyBorder="1" applyAlignment="1">
      <alignment horizontal="center" vertical="center" shrinkToFit="1"/>
    </xf>
    <xf numFmtId="0" fontId="16" fillId="12" borderId="4" xfId="1" applyFont="1" applyFill="1" applyBorder="1" applyAlignment="1">
      <alignment horizontal="center" vertical="center" shrinkToFit="1"/>
    </xf>
    <xf numFmtId="0" fontId="16" fillId="12" borderId="3" xfId="1" applyFont="1" applyFill="1" applyBorder="1" applyAlignment="1">
      <alignment horizontal="center" vertical="center" shrinkToFit="1"/>
    </xf>
    <xf numFmtId="0" fontId="13" fillId="0" borderId="4" xfId="1" applyFont="1" applyBorder="1" applyAlignment="1">
      <alignment horizontal="center" vertical="center"/>
    </xf>
    <xf numFmtId="0" fontId="21" fillId="11" borderId="1" xfId="3" applyFont="1" applyFill="1" applyBorder="1" applyAlignment="1">
      <alignment horizontal="center" vertical="center" wrapText="1"/>
    </xf>
    <xf numFmtId="0" fontId="20" fillId="11" borderId="5" xfId="3" applyFont="1" applyFill="1" applyBorder="1" applyAlignment="1">
      <alignment horizontal="center" vertical="center" wrapText="1"/>
    </xf>
    <xf numFmtId="0" fontId="20" fillId="11" borderId="6" xfId="3" applyFont="1" applyFill="1" applyBorder="1" applyAlignment="1">
      <alignment horizontal="center" vertical="center" wrapText="1"/>
    </xf>
    <xf numFmtId="0" fontId="20" fillId="11" borderId="1" xfId="3" applyFont="1" applyFill="1" applyBorder="1" applyAlignment="1">
      <alignment horizontal="center" vertical="center" wrapText="1"/>
    </xf>
    <xf numFmtId="0" fontId="18" fillId="11" borderId="1" xfId="3" applyFont="1" applyFill="1" applyBorder="1" applyAlignment="1">
      <alignment horizontal="center" vertical="center" wrapText="1"/>
    </xf>
  </cellXfs>
  <cellStyles count="4">
    <cellStyle name="ハイパーリンク 2" xfId="2" xr:uid="{24597094-9AA8-41F0-847B-B28B1A068972}"/>
    <cellStyle name="標準" xfId="0" builtinId="0"/>
    <cellStyle name="標準 2" xfId="1" xr:uid="{8F5783A0-932D-4303-B7B3-E63A54FAB665}"/>
    <cellStyle name="標準 3" xfId="3" xr:uid="{C57DB4AC-B406-48E7-9FC1-2EB157841E24}"/>
  </cellStyles>
  <dxfs count="1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D8E1FE"/>
      <color rgb="FFFFFFCC"/>
      <color rgb="FFFCE4FC"/>
      <color rgb="FFCCFFFF"/>
      <color rgb="FFFDEDFD"/>
      <color rgb="FFFAE1D2"/>
      <color rgb="FFCCECFF"/>
      <color rgb="FFBFD1E3"/>
      <color rgb="FFDDFCCC"/>
      <color rgb="FFE4F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1199907</xdr:colOff>
      <xdr:row>0</xdr:row>
      <xdr:rowOff>182567</xdr:rowOff>
    </xdr:from>
    <xdr:to>
      <xdr:col>8</xdr:col>
      <xdr:colOff>513262</xdr:colOff>
      <xdr:row>0</xdr:row>
      <xdr:rowOff>1104084</xdr:rowOff>
    </xdr:to>
    <xdr:sp macro="" textlink="">
      <xdr:nvSpPr>
        <xdr:cNvPr id="8" name="吹き出し: 角を丸めた四角形 2">
          <a:extLst>
            <a:ext uri="{FF2B5EF4-FFF2-40B4-BE49-F238E27FC236}">
              <a16:creationId xmlns:a16="http://schemas.microsoft.com/office/drawing/2014/main" id="{4795A583-5858-44DB-8EA6-B09B3B0BA568}"/>
            </a:ext>
          </a:extLst>
        </xdr:cNvPr>
        <xdr:cNvSpPr/>
      </xdr:nvSpPr>
      <xdr:spPr>
        <a:xfrm>
          <a:off x="6071264" y="182567"/>
          <a:ext cx="6919748" cy="921517"/>
        </a:xfrm>
        <a:prstGeom prst="wedgeRoundRectCallout">
          <a:avLst>
            <a:gd name="adj1" fmla="val -31484"/>
            <a:gd name="adj2" fmla="val 75470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都道府県等番号については、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（別紙１）または本データ内 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[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都道府県番号一覧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]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タブを参照のうえ、入力してください。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（都道府県・指定都市名が自動で入力されます。）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1541810</xdr:colOff>
      <xdr:row>12</xdr:row>
      <xdr:rowOff>85772</xdr:rowOff>
    </xdr:from>
    <xdr:to>
      <xdr:col>6</xdr:col>
      <xdr:colOff>744583</xdr:colOff>
      <xdr:row>13</xdr:row>
      <xdr:rowOff>108857</xdr:rowOff>
    </xdr:to>
    <xdr:sp macro="" textlink="">
      <xdr:nvSpPr>
        <xdr:cNvPr id="10" name="吹き出し: 角を丸めた四角形 2">
          <a:extLst>
            <a:ext uri="{FF2B5EF4-FFF2-40B4-BE49-F238E27FC236}">
              <a16:creationId xmlns:a16="http://schemas.microsoft.com/office/drawing/2014/main" id="{ECDA7C9E-3EF8-4EE3-BD05-9BAAAC0C675E}"/>
            </a:ext>
          </a:extLst>
        </xdr:cNvPr>
        <xdr:cNvSpPr/>
      </xdr:nvSpPr>
      <xdr:spPr>
        <a:xfrm>
          <a:off x="2984167" y="6671629"/>
          <a:ext cx="7162952" cy="880335"/>
        </a:xfrm>
        <a:prstGeom prst="wedgeRoundRectCallout">
          <a:avLst>
            <a:gd name="adj1" fmla="val -49117"/>
            <a:gd name="adj2" fmla="val -88502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希望・第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希望など、教科・科目ごとの募集人数を超える受講希望者がいる場合は、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（追加申込み）の欄に、推薦順に必要事項を入力してください。</a:t>
          </a:r>
        </a:p>
      </xdr:txBody>
    </xdr:sp>
    <xdr:clientData/>
  </xdr:twoCellAnchor>
  <xdr:twoCellAnchor>
    <xdr:from>
      <xdr:col>10</xdr:col>
      <xdr:colOff>114085</xdr:colOff>
      <xdr:row>10</xdr:row>
      <xdr:rowOff>32573</xdr:rowOff>
    </xdr:from>
    <xdr:to>
      <xdr:col>14</xdr:col>
      <xdr:colOff>1143965</xdr:colOff>
      <xdr:row>11</xdr:row>
      <xdr:rowOff>192443</xdr:rowOff>
    </xdr:to>
    <xdr:sp macro="" textlink="">
      <xdr:nvSpPr>
        <xdr:cNvPr id="11" name="吹き出し: 角を丸めた四角形 2">
          <a:extLst>
            <a:ext uri="{FF2B5EF4-FFF2-40B4-BE49-F238E27FC236}">
              <a16:creationId xmlns:a16="http://schemas.microsoft.com/office/drawing/2014/main" id="{80C7007F-B941-46D1-BB6A-731A9C6A0C0B}"/>
            </a:ext>
          </a:extLst>
        </xdr:cNvPr>
        <xdr:cNvSpPr/>
      </xdr:nvSpPr>
      <xdr:spPr>
        <a:xfrm>
          <a:off x="15435728" y="4903930"/>
          <a:ext cx="6118951" cy="1017120"/>
        </a:xfrm>
        <a:prstGeom prst="wedgeRoundRectCallout">
          <a:avLst>
            <a:gd name="adj1" fmla="val -42860"/>
            <a:gd name="adj2" fmla="val -75957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研修の通し番号は、本データ内「研修会一覧」のシートを参照のうえ、入力してください。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（「研修会番号」～「研修会実施形態」までの欄が自動入力されます）</a:t>
          </a:r>
        </a:p>
      </xdr:txBody>
    </xdr:sp>
    <xdr:clientData/>
  </xdr:twoCellAnchor>
  <xdr:twoCellAnchor>
    <xdr:from>
      <xdr:col>4</xdr:col>
      <xdr:colOff>457407</xdr:colOff>
      <xdr:row>6</xdr:row>
      <xdr:rowOff>19005</xdr:rowOff>
    </xdr:from>
    <xdr:to>
      <xdr:col>6</xdr:col>
      <xdr:colOff>1542773</xdr:colOff>
      <xdr:row>7</xdr:row>
      <xdr:rowOff>191717</xdr:rowOff>
    </xdr:to>
    <xdr:sp macro="" textlink="">
      <xdr:nvSpPr>
        <xdr:cNvPr id="12" name="吹き出し: 角を丸めた四角形 2">
          <a:extLst>
            <a:ext uri="{FF2B5EF4-FFF2-40B4-BE49-F238E27FC236}">
              <a16:creationId xmlns:a16="http://schemas.microsoft.com/office/drawing/2014/main" id="{3F41FBD0-9987-49F2-A0D6-584A6888CAAF}"/>
            </a:ext>
          </a:extLst>
        </xdr:cNvPr>
        <xdr:cNvSpPr/>
      </xdr:nvSpPr>
      <xdr:spPr>
        <a:xfrm>
          <a:off x="7002443" y="2930934"/>
          <a:ext cx="3942866" cy="444854"/>
        </a:xfrm>
        <a:prstGeom prst="wedgeRoundRectCallout">
          <a:avLst>
            <a:gd name="adj1" fmla="val -37081"/>
            <a:gd name="adj2" fmla="val 96799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学校種は、プルダウンから選択してください。</a:t>
          </a:r>
        </a:p>
      </xdr:txBody>
    </xdr:sp>
    <xdr:clientData/>
  </xdr:twoCellAnchor>
  <xdr:twoCellAnchor>
    <xdr:from>
      <xdr:col>0</xdr:col>
      <xdr:colOff>95250</xdr:colOff>
      <xdr:row>0</xdr:row>
      <xdr:rowOff>217715</xdr:rowOff>
    </xdr:from>
    <xdr:to>
      <xdr:col>2</xdr:col>
      <xdr:colOff>253333</xdr:colOff>
      <xdr:row>0</xdr:row>
      <xdr:rowOff>653527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7FB6C8C1-8930-4997-B464-2E7496AD8595}"/>
            </a:ext>
          </a:extLst>
        </xdr:cNvPr>
        <xdr:cNvSpPr txBox="1"/>
      </xdr:nvSpPr>
      <xdr:spPr>
        <a:xfrm>
          <a:off x="285750" y="217715"/>
          <a:ext cx="3165262" cy="435812"/>
        </a:xfrm>
        <a:prstGeom prst="rect">
          <a:avLst/>
        </a:prstGeom>
        <a:solidFill>
          <a:srgbClr val="FFFFCC"/>
        </a:solidFill>
        <a:ln w="28575">
          <a:solidFill>
            <a:srgbClr val="FF99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latin typeface="メイリオ" panose="020B0604030504040204" pitchFamily="50" charset="-128"/>
              <a:ea typeface="メイリオ" panose="020B0604030504040204" pitchFamily="50" charset="-128"/>
            </a:rPr>
            <a:t>記入例</a:t>
          </a:r>
        </a:p>
      </xdr:txBody>
    </xdr:sp>
    <xdr:clientData/>
  </xdr:twoCellAnchor>
  <xdr:twoCellAnchor>
    <xdr:from>
      <xdr:col>1</xdr:col>
      <xdr:colOff>1646585</xdr:colOff>
      <xdr:row>10</xdr:row>
      <xdr:rowOff>48489</xdr:rowOff>
    </xdr:from>
    <xdr:to>
      <xdr:col>5</xdr:col>
      <xdr:colOff>1685380</xdr:colOff>
      <xdr:row>11</xdr:row>
      <xdr:rowOff>27214</xdr:rowOff>
    </xdr:to>
    <xdr:sp macro="" textlink="">
      <xdr:nvSpPr>
        <xdr:cNvPr id="14" name="吹き出し: 角を丸めた四角形 2">
          <a:extLst>
            <a:ext uri="{FF2B5EF4-FFF2-40B4-BE49-F238E27FC236}">
              <a16:creationId xmlns:a16="http://schemas.microsoft.com/office/drawing/2014/main" id="{6C325748-36A6-456B-B668-FBDCA32ACDC7}"/>
            </a:ext>
          </a:extLst>
        </xdr:cNvPr>
        <xdr:cNvSpPr/>
      </xdr:nvSpPr>
      <xdr:spPr>
        <a:xfrm>
          <a:off x="3088942" y="4919846"/>
          <a:ext cx="6298081" cy="835975"/>
        </a:xfrm>
        <a:prstGeom prst="wedgeRoundRectCallout">
          <a:avLst>
            <a:gd name="adj1" fmla="val 35973"/>
            <a:gd name="adj2" fmla="val -72475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推薦順に、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列（学校種）以降の必要事項を記入してください。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※C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列・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列は、受講希望者氏名（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F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列）を記入すると自動入力されます。</a:t>
          </a:r>
        </a:p>
      </xdr:txBody>
    </xdr:sp>
    <xdr:clientData/>
  </xdr:twoCellAnchor>
  <xdr:twoCellAnchor>
    <xdr:from>
      <xdr:col>6</xdr:col>
      <xdr:colOff>1809750</xdr:colOff>
      <xdr:row>5</xdr:row>
      <xdr:rowOff>381000</xdr:rowOff>
    </xdr:from>
    <xdr:to>
      <xdr:col>11</xdr:col>
      <xdr:colOff>534489</xdr:colOff>
      <xdr:row>7</xdr:row>
      <xdr:rowOff>161009</xdr:rowOff>
    </xdr:to>
    <xdr:sp macro="" textlink="">
      <xdr:nvSpPr>
        <xdr:cNvPr id="15" name="吹き出し: 角を丸めた四角形 2">
          <a:extLst>
            <a:ext uri="{FF2B5EF4-FFF2-40B4-BE49-F238E27FC236}">
              <a16:creationId xmlns:a16="http://schemas.microsoft.com/office/drawing/2014/main" id="{8BC918A0-FA86-4147-8AD1-E438904416ED}"/>
            </a:ext>
          </a:extLst>
        </xdr:cNvPr>
        <xdr:cNvSpPr/>
      </xdr:nvSpPr>
      <xdr:spPr>
        <a:xfrm>
          <a:off x="11212286" y="2898321"/>
          <a:ext cx="5746024" cy="446759"/>
        </a:xfrm>
        <a:prstGeom prst="wedgeRoundRectCallout">
          <a:avLst>
            <a:gd name="adj1" fmla="val 12207"/>
            <a:gd name="adj2" fmla="val 93753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受講希望順（第１～第３希望）は、プルダウンから選択してください。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C889D-4FBA-4430-9CA5-95C3DD1AB4E7}">
  <sheetPr codeName="Sheet1">
    <tabColor rgb="FFFFC000"/>
  </sheetPr>
  <dimension ref="A2:Y63"/>
  <sheetViews>
    <sheetView showGridLines="0" tabSelected="1" topLeftCell="A8" zoomScale="70" zoomScaleNormal="70" zoomScaleSheetLayoutView="55" zoomScalePageLayoutView="70" workbookViewId="0">
      <selection activeCell="B12" sqref="B12"/>
    </sheetView>
  </sheetViews>
  <sheetFormatPr defaultColWidth="8.375" defaultRowHeight="15" customHeight="1"/>
  <cols>
    <col min="1" max="1" width="15.625" style="22" customWidth="1"/>
    <col min="2" max="2" width="21.875" style="45" customWidth="1"/>
    <col min="3" max="4" width="20.875" style="22" customWidth="1"/>
    <col min="5" max="5" width="14.625" style="22" customWidth="1"/>
    <col min="6" max="6" width="21.25" style="22" bestFit="1" customWidth="1"/>
    <col min="7" max="7" width="23.375" style="22" customWidth="1"/>
    <col min="8" max="8" width="14.875" style="22" customWidth="1"/>
    <col min="9" max="9" width="22.375" style="35" customWidth="1"/>
    <col min="10" max="10" width="13.125" style="59" customWidth="1"/>
    <col min="11" max="11" width="13.625" style="59" customWidth="1"/>
    <col min="12" max="12" width="12.125" style="59" customWidth="1"/>
    <col min="13" max="13" width="20.875" style="59" bestFit="1" customWidth="1"/>
    <col min="14" max="14" width="16.875" style="59" customWidth="1"/>
    <col min="15" max="15" width="15.125" style="59" bestFit="1" customWidth="1"/>
    <col min="16" max="16" width="22.375" style="35" customWidth="1"/>
    <col min="17" max="17" width="37" style="57" customWidth="1"/>
    <col min="18" max="18" width="2.125" style="22" customWidth="1"/>
    <col min="19" max="16384" width="8.375" style="22"/>
  </cols>
  <sheetData>
    <row r="2" spans="1:25" ht="32.25" customHeight="1">
      <c r="A2" s="133" t="s">
        <v>0</v>
      </c>
      <c r="B2" s="65"/>
      <c r="D2" s="134" t="s">
        <v>1</v>
      </c>
      <c r="E2" s="21"/>
      <c r="F2" s="23" t="s">
        <v>2</v>
      </c>
      <c r="G2" s="223" t="str">
        <f>IFERROR(VLOOKUP(E2,都道府県番号一覧!$A:$B,2,0),"")</f>
        <v/>
      </c>
      <c r="H2" s="224"/>
    </row>
    <row r="3" spans="1:25" ht="21.95" customHeight="1">
      <c r="B3" s="222"/>
    </row>
    <row r="4" spans="1:25" ht="21" customHeight="1">
      <c r="A4" s="132" t="s">
        <v>3</v>
      </c>
      <c r="B4" s="222"/>
      <c r="O4" s="60"/>
    </row>
    <row r="5" spans="1:25" ht="25.5" customHeight="1">
      <c r="A5" s="226" t="s">
        <v>4</v>
      </c>
      <c r="B5" s="227"/>
      <c r="C5" s="220" t="s">
        <v>5</v>
      </c>
      <c r="D5" s="131" t="s">
        <v>6</v>
      </c>
      <c r="E5" s="230" t="s">
        <v>7</v>
      </c>
      <c r="F5" s="231"/>
      <c r="G5" s="232"/>
      <c r="H5" s="230" t="s">
        <v>8</v>
      </c>
      <c r="I5" s="231"/>
      <c r="J5" s="231"/>
      <c r="K5" s="231"/>
      <c r="L5" s="231"/>
      <c r="M5" s="231"/>
      <c r="N5" s="232"/>
      <c r="O5" s="61"/>
    </row>
    <row r="6" spans="1:25" ht="30.95" customHeight="1">
      <c r="A6" s="223"/>
      <c r="B6" s="224"/>
      <c r="C6" s="221"/>
      <c r="D6" s="31"/>
      <c r="E6" s="223"/>
      <c r="F6" s="233"/>
      <c r="G6" s="224"/>
      <c r="H6" s="223"/>
      <c r="I6" s="233"/>
      <c r="J6" s="233"/>
      <c r="K6" s="233"/>
      <c r="L6" s="233"/>
      <c r="M6" s="233"/>
      <c r="N6" s="224"/>
      <c r="O6" s="62"/>
      <c r="R6" s="24"/>
      <c r="S6" s="24"/>
      <c r="T6" s="24"/>
      <c r="U6" s="24"/>
      <c r="V6" s="24"/>
      <c r="W6" s="24"/>
      <c r="X6" s="24"/>
      <c r="Y6" s="24"/>
    </row>
    <row r="7" spans="1:25" ht="21" customHeight="1">
      <c r="B7" s="222"/>
      <c r="O7" s="60"/>
      <c r="R7" s="24"/>
      <c r="S7" s="24"/>
      <c r="T7" s="24"/>
      <c r="U7" s="24"/>
      <c r="V7" s="24"/>
      <c r="W7" s="24"/>
      <c r="X7" s="24"/>
      <c r="Y7" s="24"/>
    </row>
    <row r="8" spans="1:25" ht="21" customHeight="1" thickBot="1">
      <c r="A8" s="132" t="s">
        <v>9</v>
      </c>
      <c r="B8" s="29"/>
      <c r="C8" s="229" t="s">
        <v>10</v>
      </c>
      <c r="D8" s="229"/>
      <c r="L8" s="228" t="s">
        <v>11</v>
      </c>
      <c r="M8" s="228"/>
      <c r="N8" s="228"/>
      <c r="O8" s="228"/>
      <c r="R8" s="24"/>
      <c r="S8" s="24"/>
      <c r="T8" s="24"/>
      <c r="U8" s="24"/>
      <c r="V8" s="24"/>
      <c r="W8" s="24"/>
      <c r="X8" s="24"/>
      <c r="Y8" s="24"/>
    </row>
    <row r="9" spans="1:25" ht="43.5" customHeight="1">
      <c r="A9" s="136" t="s">
        <v>12</v>
      </c>
      <c r="B9" s="137" t="s">
        <v>13</v>
      </c>
      <c r="C9" s="138" t="s">
        <v>14</v>
      </c>
      <c r="D9" s="139" t="s">
        <v>15</v>
      </c>
      <c r="E9" s="140" t="s">
        <v>16</v>
      </c>
      <c r="F9" s="140" t="s">
        <v>17</v>
      </c>
      <c r="G9" s="140" t="s">
        <v>18</v>
      </c>
      <c r="H9" s="141" t="s">
        <v>19</v>
      </c>
      <c r="I9" s="140" t="s">
        <v>20</v>
      </c>
      <c r="J9" s="142" t="s">
        <v>21</v>
      </c>
      <c r="K9" s="143" t="s">
        <v>22</v>
      </c>
      <c r="L9" s="144" t="s">
        <v>23</v>
      </c>
      <c r="M9" s="145" t="s">
        <v>24</v>
      </c>
      <c r="N9" s="146" t="s">
        <v>25</v>
      </c>
      <c r="O9" s="147" t="s">
        <v>26</v>
      </c>
      <c r="P9" s="148" t="s">
        <v>27</v>
      </c>
      <c r="Q9" s="149" t="s">
        <v>28</v>
      </c>
      <c r="R9" s="24"/>
      <c r="S9" s="24"/>
      <c r="T9" s="24"/>
      <c r="U9" s="24"/>
      <c r="V9" s="24"/>
      <c r="W9" s="24"/>
      <c r="X9" s="24"/>
      <c r="Y9" s="24"/>
    </row>
    <row r="10" spans="1:25" ht="67.7" customHeight="1">
      <c r="A10" s="151">
        <v>1</v>
      </c>
      <c r="B10" s="152" t="s">
        <v>29</v>
      </c>
      <c r="C10" s="153" t="str">
        <f t="shared" ref="C10" si="0">IF(NOT(F10=0),$E$2,"")</f>
        <v/>
      </c>
      <c r="D10" s="154" t="str">
        <f>IFERROR(VLOOKUP(C10,都道府県番号一覧!$A:$B,2,0),"")</f>
        <v/>
      </c>
      <c r="E10" s="155"/>
      <c r="F10" s="155"/>
      <c r="G10" s="155"/>
      <c r="H10" s="156"/>
      <c r="I10" s="157"/>
      <c r="J10" s="158"/>
      <c r="K10" s="159"/>
      <c r="L10" s="160" t="str">
        <f>IFERROR(VLOOKUP($K10,第2回研修一覧!$B$5:$M$19,2,0),"")</f>
        <v/>
      </c>
      <c r="M10" s="161" t="str">
        <f>IFERROR(VLOOKUP($K10,第2回研修一覧!$B$5:$M$19,4,0),"")</f>
        <v/>
      </c>
      <c r="N10" s="154" t="str">
        <f>IFERROR(VLOOKUP($K10,第2回研修一覧!$B$5:$M$19,5,0),"")</f>
        <v/>
      </c>
      <c r="O10" s="162" t="str">
        <f>IFERROR(VLOOKUP($K10,第2回研修一覧!$B$5:$M$19,12,0),"")</f>
        <v/>
      </c>
      <c r="P10" s="163"/>
      <c r="Q10" s="164"/>
      <c r="R10" s="24"/>
      <c r="S10" s="24"/>
      <c r="T10" s="24"/>
      <c r="U10" s="24"/>
      <c r="V10" s="24"/>
      <c r="W10" s="24"/>
      <c r="X10" s="24"/>
      <c r="Y10" s="24"/>
    </row>
    <row r="11" spans="1:25" ht="67.7" customHeight="1">
      <c r="A11" s="192">
        <v>2</v>
      </c>
      <c r="B11" s="193" t="s">
        <v>30</v>
      </c>
      <c r="C11" s="194"/>
      <c r="D11" s="195"/>
      <c r="E11" s="196"/>
      <c r="F11" s="196"/>
      <c r="G11" s="196"/>
      <c r="H11" s="197"/>
      <c r="I11" s="198"/>
      <c r="J11" s="199"/>
      <c r="K11" s="200"/>
      <c r="L11" s="201"/>
      <c r="M11" s="202"/>
      <c r="N11" s="195"/>
      <c r="O11" s="203"/>
      <c r="P11" s="204"/>
      <c r="Q11" s="205"/>
      <c r="R11" s="24"/>
      <c r="S11" s="24"/>
      <c r="T11" s="24"/>
      <c r="U11" s="24"/>
      <c r="V11" s="24"/>
      <c r="W11" s="24"/>
      <c r="X11" s="24"/>
      <c r="Y11" s="24"/>
    </row>
    <row r="12" spans="1:25" ht="67.7" customHeight="1">
      <c r="A12" s="206">
        <v>3</v>
      </c>
      <c r="B12" s="207" t="s">
        <v>29</v>
      </c>
      <c r="C12" s="208" t="str">
        <f t="shared" ref="C12:C47" si="1">IF(NOT(F12=0),$E$2,"")</f>
        <v/>
      </c>
      <c r="D12" s="209" t="str">
        <f>IFERROR(VLOOKUP(C12,都道府県番号一覧!$A:$B,2,0),"")</f>
        <v/>
      </c>
      <c r="E12" s="210"/>
      <c r="F12" s="210"/>
      <c r="G12" s="210"/>
      <c r="H12" s="211"/>
      <c r="I12" s="212"/>
      <c r="J12" s="213"/>
      <c r="K12" s="214"/>
      <c r="L12" s="215" t="str">
        <f>IFERROR(VLOOKUP($K12,第2回研修一覧!$B$5:$M$19,2,0),"")</f>
        <v/>
      </c>
      <c r="M12" s="216" t="str">
        <f>IFERROR(VLOOKUP($K12,第2回研修一覧!$B$5:$M$19,4,0),"")</f>
        <v/>
      </c>
      <c r="N12" s="209" t="str">
        <f>IFERROR(VLOOKUP($K12,第2回研修一覧!$B$5:$M$19,5,0),"")</f>
        <v/>
      </c>
      <c r="O12" s="217" t="str">
        <f>IFERROR(VLOOKUP($K12,第2回研修一覧!$B$5:$M$19,12,0),"")</f>
        <v/>
      </c>
      <c r="P12" s="218"/>
      <c r="Q12" s="219"/>
      <c r="R12" s="24"/>
      <c r="S12" s="24"/>
      <c r="T12" s="24"/>
      <c r="U12" s="24"/>
      <c r="V12" s="24"/>
      <c r="W12" s="24"/>
      <c r="X12" s="24"/>
      <c r="Y12" s="24"/>
    </row>
    <row r="13" spans="1:25" ht="67.7" customHeight="1">
      <c r="A13" s="39" t="s">
        <v>31</v>
      </c>
      <c r="B13" s="150" t="s">
        <v>32</v>
      </c>
      <c r="C13" s="115" t="str">
        <f t="shared" si="1"/>
        <v/>
      </c>
      <c r="D13" s="102" t="str">
        <f>IFERROR(VLOOKUP(C13,都道府県番号一覧!$A:$B,2,0),"")</f>
        <v/>
      </c>
      <c r="E13" s="70"/>
      <c r="F13" s="70"/>
      <c r="G13" s="70"/>
      <c r="H13" s="71"/>
      <c r="I13" s="121"/>
      <c r="J13" s="40"/>
      <c r="K13" s="54"/>
      <c r="L13" s="100" t="str">
        <f>IFERROR(VLOOKUP($K13,第2回研修一覧!$B$5:$M$19,2,0),"")</f>
        <v/>
      </c>
      <c r="M13" s="101" t="str">
        <f>IFERROR(VLOOKUP($K13,第2回研修一覧!$B$5:$M$19,4,0),"")</f>
        <v/>
      </c>
      <c r="N13" s="102" t="str">
        <f>IFERROR(VLOOKUP($K13,第2回研修一覧!$B$5:$M$19,5,0),"")</f>
        <v/>
      </c>
      <c r="O13" s="103" t="str">
        <f>IFERROR(VLOOKUP($K13,第2回研修一覧!$B$5:$M$19,12,0),"")</f>
        <v/>
      </c>
      <c r="P13" s="41"/>
      <c r="Q13" s="76"/>
    </row>
    <row r="14" spans="1:25" ht="67.7" customHeight="1">
      <c r="A14" s="33" t="s">
        <v>33</v>
      </c>
      <c r="B14" s="47" t="s">
        <v>32</v>
      </c>
      <c r="C14" s="114" t="str">
        <f t="shared" si="1"/>
        <v/>
      </c>
      <c r="D14" s="98" t="str">
        <f>IFERROR(VLOOKUP(C14,都道府県番号一覧!$A:$B,2,0),"")</f>
        <v/>
      </c>
      <c r="E14" s="68"/>
      <c r="F14" s="68"/>
      <c r="G14" s="68"/>
      <c r="H14" s="69"/>
      <c r="I14" s="120"/>
      <c r="J14" s="32"/>
      <c r="K14" s="53"/>
      <c r="L14" s="96" t="str">
        <f>IFERROR(VLOOKUP($K14,第2回研修一覧!$B$5:$M$19,2,0),"")</f>
        <v/>
      </c>
      <c r="M14" s="97" t="str">
        <f>IFERROR(VLOOKUP($K14,第2回研修一覧!$B$5:$M$19,4,0),"")</f>
        <v/>
      </c>
      <c r="N14" s="98" t="str">
        <f>IFERROR(VLOOKUP($K14,第2回研修一覧!$B$5:$M$19,5,0),"")</f>
        <v/>
      </c>
      <c r="O14" s="99" t="str">
        <f>IFERROR(VLOOKUP($K14,第2回研修一覧!$B$5:$M$19,12,0),"")</f>
        <v/>
      </c>
      <c r="P14" s="37"/>
      <c r="Q14" s="75"/>
    </row>
    <row r="15" spans="1:25" ht="67.7" customHeight="1">
      <c r="A15" s="33" t="s">
        <v>34</v>
      </c>
      <c r="B15" s="47" t="s">
        <v>32</v>
      </c>
      <c r="C15" s="114" t="str">
        <f t="shared" si="1"/>
        <v/>
      </c>
      <c r="D15" s="98" t="str">
        <f>IFERROR(VLOOKUP(C15,都道府県番号一覧!$A:$B,2,0),"")</f>
        <v/>
      </c>
      <c r="E15" s="68"/>
      <c r="F15" s="68"/>
      <c r="G15" s="68"/>
      <c r="H15" s="69"/>
      <c r="I15" s="120"/>
      <c r="J15" s="32"/>
      <c r="K15" s="53"/>
      <c r="L15" s="96" t="str">
        <f>IFERROR(VLOOKUP($K15,第2回研修一覧!$B$5:$M$19,2,0),"")</f>
        <v/>
      </c>
      <c r="M15" s="97" t="str">
        <f>IFERROR(VLOOKUP($K15,第2回研修一覧!$B$5:$M$19,4,0),"")</f>
        <v/>
      </c>
      <c r="N15" s="98" t="str">
        <f>IFERROR(VLOOKUP($K15,第2回研修一覧!$B$5:$M$19,5,0),"")</f>
        <v/>
      </c>
      <c r="O15" s="99" t="str">
        <f>IFERROR(VLOOKUP($K15,第2回研修一覧!$B$5:$M$19,12,0),"")</f>
        <v/>
      </c>
      <c r="P15" s="37"/>
      <c r="Q15" s="75"/>
    </row>
    <row r="16" spans="1:25" ht="67.7" customHeight="1">
      <c r="A16" s="33" t="s">
        <v>35</v>
      </c>
      <c r="B16" s="47" t="s">
        <v>32</v>
      </c>
      <c r="C16" s="114" t="str">
        <f t="shared" si="1"/>
        <v/>
      </c>
      <c r="D16" s="98" t="str">
        <f>IFERROR(VLOOKUP(C16,都道府県番号一覧!$A:$B,2,0),"")</f>
        <v/>
      </c>
      <c r="E16" s="68"/>
      <c r="F16" s="68"/>
      <c r="G16" s="68"/>
      <c r="H16" s="69"/>
      <c r="I16" s="120"/>
      <c r="J16" s="32"/>
      <c r="K16" s="53"/>
      <c r="L16" s="96" t="str">
        <f>IFERROR(VLOOKUP($K16,第2回研修一覧!$B$5:$M$19,2,0),"")</f>
        <v/>
      </c>
      <c r="M16" s="97" t="str">
        <f>IFERROR(VLOOKUP($K16,第2回研修一覧!$B$5:$M$19,4,0),"")</f>
        <v/>
      </c>
      <c r="N16" s="98" t="str">
        <f>IFERROR(VLOOKUP($K16,第2回研修一覧!$B$5:$M$19,5,0),"")</f>
        <v/>
      </c>
      <c r="O16" s="99" t="str">
        <f>IFERROR(VLOOKUP($K16,第2回研修一覧!$B$5:$M$19,12,0),"")</f>
        <v/>
      </c>
      <c r="P16" s="37"/>
      <c r="Q16" s="75"/>
    </row>
    <row r="17" spans="1:17" ht="67.7" customHeight="1" thickBot="1">
      <c r="A17" s="42" t="s">
        <v>36</v>
      </c>
      <c r="B17" s="51" t="s">
        <v>32</v>
      </c>
      <c r="C17" s="116" t="str">
        <f t="shared" si="1"/>
        <v/>
      </c>
      <c r="D17" s="106" t="str">
        <f>IFERROR(VLOOKUP(C17,都道府県番号一覧!$A:$B,2,0),"")</f>
        <v/>
      </c>
      <c r="E17" s="72"/>
      <c r="F17" s="72"/>
      <c r="G17" s="72"/>
      <c r="H17" s="73"/>
      <c r="I17" s="122"/>
      <c r="J17" s="43"/>
      <c r="K17" s="55"/>
      <c r="L17" s="104" t="str">
        <f>IFERROR(VLOOKUP($K17,第2回研修一覧!$B$5:$M$19,2,0),"")</f>
        <v/>
      </c>
      <c r="M17" s="105" t="str">
        <f>IFERROR(VLOOKUP($K17,第2回研修一覧!$B$5:$M$19,4,0),"")</f>
        <v/>
      </c>
      <c r="N17" s="106" t="str">
        <f>IFERROR(VLOOKUP($K17,第2回研修一覧!$B$5:$M$19,5,0),"")</f>
        <v/>
      </c>
      <c r="O17" s="107" t="str">
        <f>IFERROR(VLOOKUP($K17,第2回研修一覧!$B$5:$M$19,12,0),"")</f>
        <v/>
      </c>
      <c r="P17" s="44"/>
      <c r="Q17" s="77"/>
    </row>
    <row r="18" spans="1:17" ht="67.7" customHeight="1">
      <c r="A18" s="173">
        <v>1</v>
      </c>
      <c r="B18" s="174" t="s">
        <v>37</v>
      </c>
      <c r="C18" s="153" t="str">
        <f t="shared" si="1"/>
        <v/>
      </c>
      <c r="D18" s="154" t="str">
        <f>IFERROR(VLOOKUP(C18,都道府県番号一覧!$A:$B,2,0),"")</f>
        <v/>
      </c>
      <c r="E18" s="155"/>
      <c r="F18" s="155"/>
      <c r="G18" s="155"/>
      <c r="H18" s="156"/>
      <c r="I18" s="157"/>
      <c r="J18" s="158"/>
      <c r="K18" s="159"/>
      <c r="L18" s="160" t="str">
        <f>IFERROR(VLOOKUP($K18,第2回研修一覧!$B$5:$M$19,2,0),"")</f>
        <v/>
      </c>
      <c r="M18" s="161" t="str">
        <f>IFERROR(VLOOKUP($K18,第2回研修一覧!$B$5:$M$19,4,0),"")</f>
        <v/>
      </c>
      <c r="N18" s="154" t="str">
        <f>IFERROR(VLOOKUP($K18,第2回研修一覧!$B$5:$M$19,5,0),"")</f>
        <v/>
      </c>
      <c r="O18" s="162" t="str">
        <f>IFERROR(VLOOKUP($K18,第2回研修一覧!$B$5:$M$19,12,0),"")</f>
        <v/>
      </c>
      <c r="P18" s="163"/>
      <c r="Q18" s="164"/>
    </row>
    <row r="19" spans="1:17" ht="67.7" customHeight="1" thickBot="1">
      <c r="A19" s="175">
        <v>2</v>
      </c>
      <c r="B19" s="176" t="s">
        <v>37</v>
      </c>
      <c r="C19" s="165" t="str">
        <f t="shared" si="1"/>
        <v/>
      </c>
      <c r="D19" s="110" t="str">
        <f>IFERROR(VLOOKUP(C19,都道府県番号一覧!$A:$B,2,0),"")</f>
        <v/>
      </c>
      <c r="E19" s="166"/>
      <c r="F19" s="166"/>
      <c r="G19" s="166"/>
      <c r="H19" s="167"/>
      <c r="I19" s="168"/>
      <c r="J19" s="169"/>
      <c r="K19" s="170"/>
      <c r="L19" s="108" t="str">
        <f>IFERROR(VLOOKUP($K19,第2回研修一覧!$B$5:$M$19,2,0),"")</f>
        <v/>
      </c>
      <c r="M19" s="109" t="str">
        <f>IFERROR(VLOOKUP($K19,第2回研修一覧!$B$5:$M$19,4,0),"")</f>
        <v/>
      </c>
      <c r="N19" s="110" t="str">
        <f>IFERROR(VLOOKUP($K19,第2回研修一覧!$B$5:$M$19,5,0),"")</f>
        <v/>
      </c>
      <c r="O19" s="111" t="str">
        <f>IFERROR(VLOOKUP($K19,第2回研修一覧!$B$5:$M$19,12,0),"")</f>
        <v/>
      </c>
      <c r="P19" s="171"/>
      <c r="Q19" s="172"/>
    </row>
    <row r="20" spans="1:17" ht="67.7" customHeight="1">
      <c r="A20" s="39" t="s">
        <v>31</v>
      </c>
      <c r="B20" s="49" t="s">
        <v>38</v>
      </c>
      <c r="C20" s="115" t="str">
        <f t="shared" si="1"/>
        <v/>
      </c>
      <c r="D20" s="102" t="str">
        <f>IFERROR(VLOOKUP(C20,都道府県番号一覧!$A:$B,2,0),"")</f>
        <v/>
      </c>
      <c r="E20" s="70"/>
      <c r="F20" s="70"/>
      <c r="G20" s="70"/>
      <c r="H20" s="71"/>
      <c r="I20" s="121"/>
      <c r="J20" s="40"/>
      <c r="K20" s="54"/>
      <c r="L20" s="100" t="str">
        <f>IFERROR(VLOOKUP($K20,第2回研修一覧!$B$5:$M$19,2,0),"")</f>
        <v/>
      </c>
      <c r="M20" s="101" t="str">
        <f>IFERROR(VLOOKUP($K20,第2回研修一覧!$B$5:$M$19,4,0),"")</f>
        <v/>
      </c>
      <c r="N20" s="102" t="str">
        <f>IFERROR(VLOOKUP($K20,第2回研修一覧!$B$5:$M$19,5,0),"")</f>
        <v/>
      </c>
      <c r="O20" s="103" t="str">
        <f>IFERROR(VLOOKUP($K20,第2回研修一覧!$B$5:$M$19,12,0),"")</f>
        <v/>
      </c>
      <c r="P20" s="41"/>
      <c r="Q20" s="76"/>
    </row>
    <row r="21" spans="1:17" ht="67.7" customHeight="1">
      <c r="A21" s="33" t="s">
        <v>33</v>
      </c>
      <c r="B21" s="50" t="s">
        <v>38</v>
      </c>
      <c r="C21" s="114" t="str">
        <f t="shared" si="1"/>
        <v/>
      </c>
      <c r="D21" s="98" t="str">
        <f>IFERROR(VLOOKUP(C21,都道府県番号一覧!$A:$B,2,0),"")</f>
        <v/>
      </c>
      <c r="E21" s="68"/>
      <c r="F21" s="68"/>
      <c r="G21" s="68"/>
      <c r="H21" s="69"/>
      <c r="I21" s="120"/>
      <c r="J21" s="32"/>
      <c r="K21" s="53"/>
      <c r="L21" s="96" t="str">
        <f>IFERROR(VLOOKUP($K21,第2回研修一覧!$B$5:$M$19,2,0),"")</f>
        <v/>
      </c>
      <c r="M21" s="97" t="str">
        <f>IFERROR(VLOOKUP($K21,第2回研修一覧!$B$5:$M$19,4,0),"")</f>
        <v/>
      </c>
      <c r="N21" s="98" t="str">
        <f>IFERROR(VLOOKUP($K21,第2回研修一覧!$B$5:$M$19,5,0),"")</f>
        <v/>
      </c>
      <c r="O21" s="99" t="str">
        <f>IFERROR(VLOOKUP($K21,第2回研修一覧!$B$5:$M$19,12,0),"")</f>
        <v/>
      </c>
      <c r="P21" s="37"/>
      <c r="Q21" s="75"/>
    </row>
    <row r="22" spans="1:17" ht="67.7" customHeight="1">
      <c r="A22" s="33" t="s">
        <v>34</v>
      </c>
      <c r="B22" s="50" t="s">
        <v>38</v>
      </c>
      <c r="C22" s="114" t="str">
        <f t="shared" si="1"/>
        <v/>
      </c>
      <c r="D22" s="98" t="str">
        <f>IFERROR(VLOOKUP(C22,都道府県番号一覧!$A:$B,2,0),"")</f>
        <v/>
      </c>
      <c r="E22" s="68"/>
      <c r="F22" s="68"/>
      <c r="G22" s="68"/>
      <c r="H22" s="69"/>
      <c r="I22" s="120"/>
      <c r="J22" s="32"/>
      <c r="K22" s="53"/>
      <c r="L22" s="96" t="str">
        <f>IFERROR(VLOOKUP($K22,第2回研修一覧!$B$5:$M$19,2,0),"")</f>
        <v/>
      </c>
      <c r="M22" s="97" t="str">
        <f>IFERROR(VLOOKUP($K22,第2回研修一覧!$B$5:$M$19,4,0),"")</f>
        <v/>
      </c>
      <c r="N22" s="98" t="str">
        <f>IFERROR(VLOOKUP($K22,第2回研修一覧!$B$5:$M$19,5,0),"")</f>
        <v/>
      </c>
      <c r="O22" s="99" t="str">
        <f>IFERROR(VLOOKUP($K22,第2回研修一覧!$B$5:$M$19,12,0),"")</f>
        <v/>
      </c>
      <c r="P22" s="37"/>
      <c r="Q22" s="75"/>
    </row>
    <row r="23" spans="1:17" ht="67.7" customHeight="1">
      <c r="A23" s="33" t="s">
        <v>35</v>
      </c>
      <c r="B23" s="50" t="s">
        <v>38</v>
      </c>
      <c r="C23" s="114" t="str">
        <f t="shared" si="1"/>
        <v/>
      </c>
      <c r="D23" s="98" t="str">
        <f>IFERROR(VLOOKUP(C23,都道府県番号一覧!$A:$B,2,0),"")</f>
        <v/>
      </c>
      <c r="E23" s="68"/>
      <c r="F23" s="68"/>
      <c r="G23" s="68"/>
      <c r="H23" s="69"/>
      <c r="I23" s="120"/>
      <c r="J23" s="32"/>
      <c r="K23" s="53"/>
      <c r="L23" s="96" t="str">
        <f>IFERROR(VLOOKUP($K23,第2回研修一覧!$B$5:$M$19,2,0),"")</f>
        <v/>
      </c>
      <c r="M23" s="97" t="str">
        <f>IFERROR(VLOOKUP($K23,第2回研修一覧!$B$5:$M$19,4,0),"")</f>
        <v/>
      </c>
      <c r="N23" s="98" t="str">
        <f>IFERROR(VLOOKUP($K23,第2回研修一覧!$B$5:$M$19,5,0),"")</f>
        <v/>
      </c>
      <c r="O23" s="99" t="str">
        <f>IFERROR(VLOOKUP($K23,第2回研修一覧!$B$5:$M$19,12,0),"")</f>
        <v/>
      </c>
      <c r="P23" s="37"/>
      <c r="Q23" s="75"/>
    </row>
    <row r="24" spans="1:17" ht="67.7" customHeight="1" thickBot="1">
      <c r="A24" s="42" t="s">
        <v>36</v>
      </c>
      <c r="B24" s="51" t="s">
        <v>38</v>
      </c>
      <c r="C24" s="116" t="str">
        <f t="shared" si="1"/>
        <v/>
      </c>
      <c r="D24" s="106" t="str">
        <f>IFERROR(VLOOKUP(C24,都道府県番号一覧!$A:$B,2,0),"")</f>
        <v/>
      </c>
      <c r="E24" s="72"/>
      <c r="F24" s="72"/>
      <c r="G24" s="72"/>
      <c r="H24" s="73"/>
      <c r="I24" s="122"/>
      <c r="J24" s="43"/>
      <c r="K24" s="55"/>
      <c r="L24" s="104" t="str">
        <f>IFERROR(VLOOKUP($K24,第2回研修一覧!$B$5:$M$19,2,0),"")</f>
        <v/>
      </c>
      <c r="M24" s="105" t="str">
        <f>IFERROR(VLOOKUP($K24,第2回研修一覧!$B$5:$M$19,4,0),"")</f>
        <v/>
      </c>
      <c r="N24" s="106" t="str">
        <f>IFERROR(VLOOKUP($K24,第2回研修一覧!$B$5:$M$19,5,0),"")</f>
        <v/>
      </c>
      <c r="O24" s="107" t="str">
        <f>IFERROR(VLOOKUP($K24,第2回研修一覧!$B$5:$M$19,12,0),"")</f>
        <v/>
      </c>
      <c r="P24" s="44"/>
      <c r="Q24" s="77"/>
    </row>
    <row r="25" spans="1:17" ht="67.7" customHeight="1">
      <c r="A25" s="173">
        <v>1</v>
      </c>
      <c r="B25" s="174" t="s">
        <v>39</v>
      </c>
      <c r="C25" s="153" t="str">
        <f t="shared" si="1"/>
        <v/>
      </c>
      <c r="D25" s="154" t="str">
        <f>IFERROR(VLOOKUP(C25,都道府県番号一覧!$A:$B,2,0),"")</f>
        <v/>
      </c>
      <c r="E25" s="155"/>
      <c r="F25" s="155"/>
      <c r="G25" s="155"/>
      <c r="H25" s="156"/>
      <c r="I25" s="157"/>
      <c r="J25" s="158"/>
      <c r="K25" s="159"/>
      <c r="L25" s="160" t="str">
        <f>IFERROR(VLOOKUP($K25,第2回研修一覧!$B$5:$M$19,2,0),"")</f>
        <v/>
      </c>
      <c r="M25" s="161" t="str">
        <f>IFERROR(VLOOKUP($K25,第2回研修一覧!$B$5:$M$19,4,0),"")</f>
        <v/>
      </c>
      <c r="N25" s="154" t="str">
        <f>IFERROR(VLOOKUP($K25,第2回研修一覧!$B$5:$M$19,5,0),"")</f>
        <v/>
      </c>
      <c r="O25" s="162" t="str">
        <f>IFERROR(VLOOKUP($K25,第2回研修一覧!$B$5:$M$19,12,0),"")</f>
        <v/>
      </c>
      <c r="P25" s="163"/>
      <c r="Q25" s="164"/>
    </row>
    <row r="26" spans="1:17" ht="67.7" customHeight="1">
      <c r="A26" s="177">
        <v>2</v>
      </c>
      <c r="B26" s="48" t="s">
        <v>39</v>
      </c>
      <c r="C26" s="114" t="str">
        <f t="shared" si="1"/>
        <v/>
      </c>
      <c r="D26" s="98" t="str">
        <f>IFERROR(VLOOKUP(C26,都道府県番号一覧!$A:$B,2,0),"")</f>
        <v/>
      </c>
      <c r="E26" s="66"/>
      <c r="F26" s="66"/>
      <c r="G26" s="66"/>
      <c r="H26" s="67"/>
      <c r="I26" s="119"/>
      <c r="J26" s="30"/>
      <c r="K26" s="52"/>
      <c r="L26" s="96" t="str">
        <f>IFERROR(VLOOKUP($K26,第2回研修一覧!$B$5:$M$19,2,0),"")</f>
        <v/>
      </c>
      <c r="M26" s="97" t="str">
        <f>IFERROR(VLOOKUP($K26,第2回研修一覧!$B$5:$M$19,4,0),"")</f>
        <v/>
      </c>
      <c r="N26" s="98" t="str">
        <f>IFERROR(VLOOKUP($K26,第2回研修一覧!$B$5:$M$19,5,0),"")</f>
        <v/>
      </c>
      <c r="O26" s="99" t="str">
        <f>IFERROR(VLOOKUP($K26,第2回研修一覧!$B$5:$M$19,12,0),"")</f>
        <v/>
      </c>
      <c r="P26" s="36"/>
      <c r="Q26" s="178"/>
    </row>
    <row r="27" spans="1:17" ht="67.7" customHeight="1" thickBot="1">
      <c r="A27" s="175">
        <v>3</v>
      </c>
      <c r="B27" s="176" t="s">
        <v>39</v>
      </c>
      <c r="C27" s="165" t="str">
        <f t="shared" si="1"/>
        <v/>
      </c>
      <c r="D27" s="110" t="str">
        <f>IFERROR(VLOOKUP(C27,都道府県番号一覧!$A:$B,2,0),"")</f>
        <v/>
      </c>
      <c r="E27" s="166"/>
      <c r="F27" s="166"/>
      <c r="G27" s="166"/>
      <c r="H27" s="167"/>
      <c r="I27" s="168"/>
      <c r="J27" s="169"/>
      <c r="K27" s="170"/>
      <c r="L27" s="108" t="str">
        <f>IFERROR(VLOOKUP($K27,第2回研修一覧!$B$5:$M$19,2,0),"")</f>
        <v/>
      </c>
      <c r="M27" s="109" t="str">
        <f>IFERROR(VLOOKUP($K27,第2回研修一覧!$B$5:$M$19,4,0),"")</f>
        <v/>
      </c>
      <c r="N27" s="110" t="str">
        <f>IFERROR(VLOOKUP($K27,第2回研修一覧!$B$5:$M$19,5,0),"")</f>
        <v/>
      </c>
      <c r="O27" s="111" t="str">
        <f>IFERROR(VLOOKUP($K27,第2回研修一覧!$B$5:$M$19,12,0),"")</f>
        <v/>
      </c>
      <c r="P27" s="171"/>
      <c r="Q27" s="172"/>
    </row>
    <row r="28" spans="1:17" ht="67.7" customHeight="1">
      <c r="A28" s="39" t="s">
        <v>31</v>
      </c>
      <c r="B28" s="49" t="s">
        <v>40</v>
      </c>
      <c r="C28" s="115" t="str">
        <f t="shared" si="1"/>
        <v/>
      </c>
      <c r="D28" s="102" t="str">
        <f>IFERROR(VLOOKUP(C28,都道府県番号一覧!$A:$B,2,0),"")</f>
        <v/>
      </c>
      <c r="E28" s="70"/>
      <c r="F28" s="70"/>
      <c r="G28" s="70"/>
      <c r="H28" s="71"/>
      <c r="I28" s="121"/>
      <c r="J28" s="40"/>
      <c r="K28" s="54"/>
      <c r="L28" s="100" t="str">
        <f>IFERROR(VLOOKUP($K28,第2回研修一覧!$B$5:$M$19,2,0),"")</f>
        <v/>
      </c>
      <c r="M28" s="101" t="str">
        <f>IFERROR(VLOOKUP($K28,第2回研修一覧!$B$5:$M$19,4,0),"")</f>
        <v/>
      </c>
      <c r="N28" s="102" t="str">
        <f>IFERROR(VLOOKUP($K28,第2回研修一覧!$B$5:$M$19,5,0),"")</f>
        <v/>
      </c>
      <c r="O28" s="103" t="str">
        <f>IFERROR(VLOOKUP($K28,第2回研修一覧!$B$5:$M$19,12,0),"")</f>
        <v/>
      </c>
      <c r="P28" s="41"/>
      <c r="Q28" s="76"/>
    </row>
    <row r="29" spans="1:17" ht="67.7" customHeight="1">
      <c r="A29" s="33" t="s">
        <v>33</v>
      </c>
      <c r="B29" s="50" t="s">
        <v>40</v>
      </c>
      <c r="C29" s="114" t="str">
        <f t="shared" si="1"/>
        <v/>
      </c>
      <c r="D29" s="98" t="str">
        <f>IFERROR(VLOOKUP(C29,都道府県番号一覧!$A:$B,2,0),"")</f>
        <v/>
      </c>
      <c r="E29" s="68"/>
      <c r="F29" s="68"/>
      <c r="G29" s="68"/>
      <c r="H29" s="69"/>
      <c r="I29" s="120"/>
      <c r="J29" s="32"/>
      <c r="K29" s="53"/>
      <c r="L29" s="96" t="str">
        <f>IFERROR(VLOOKUP($K29,第2回研修一覧!$B$5:$M$19,2,0),"")</f>
        <v/>
      </c>
      <c r="M29" s="97" t="str">
        <f>IFERROR(VLOOKUP($K29,第2回研修一覧!$B$5:$M$19,4,0),"")</f>
        <v/>
      </c>
      <c r="N29" s="98" t="str">
        <f>IFERROR(VLOOKUP($K29,第2回研修一覧!$B$5:$M$19,5,0),"")</f>
        <v/>
      </c>
      <c r="O29" s="99" t="str">
        <f>IFERROR(VLOOKUP($K29,第2回研修一覧!$B$5:$M$19,12,0),"")</f>
        <v/>
      </c>
      <c r="P29" s="37"/>
      <c r="Q29" s="75"/>
    </row>
    <row r="30" spans="1:17" ht="67.7" customHeight="1">
      <c r="A30" s="33" t="s">
        <v>34</v>
      </c>
      <c r="B30" s="50" t="s">
        <v>40</v>
      </c>
      <c r="C30" s="114" t="str">
        <f t="shared" si="1"/>
        <v/>
      </c>
      <c r="D30" s="98" t="str">
        <f>IFERROR(VLOOKUP(C30,都道府県番号一覧!$A:$B,2,0),"")</f>
        <v/>
      </c>
      <c r="E30" s="68"/>
      <c r="F30" s="68"/>
      <c r="G30" s="68"/>
      <c r="H30" s="69"/>
      <c r="I30" s="120"/>
      <c r="J30" s="32"/>
      <c r="K30" s="53"/>
      <c r="L30" s="96" t="str">
        <f>IFERROR(VLOOKUP($K30,第2回研修一覧!$B$5:$M$19,2,0),"")</f>
        <v/>
      </c>
      <c r="M30" s="97" t="str">
        <f>IFERROR(VLOOKUP($K30,第2回研修一覧!$B$5:$M$19,4,0),"")</f>
        <v/>
      </c>
      <c r="N30" s="98" t="str">
        <f>IFERROR(VLOOKUP($K30,第2回研修一覧!$B$5:$M$19,5,0),"")</f>
        <v/>
      </c>
      <c r="O30" s="99" t="str">
        <f>IFERROR(VLOOKUP($K30,第2回研修一覧!$B$5:$M$19,12,0),"")</f>
        <v/>
      </c>
      <c r="P30" s="37"/>
      <c r="Q30" s="75"/>
    </row>
    <row r="31" spans="1:17" ht="67.7" customHeight="1">
      <c r="A31" s="33" t="s">
        <v>35</v>
      </c>
      <c r="B31" s="50" t="s">
        <v>40</v>
      </c>
      <c r="C31" s="114" t="str">
        <f t="shared" si="1"/>
        <v/>
      </c>
      <c r="D31" s="98" t="str">
        <f>IFERROR(VLOOKUP(C31,都道府県番号一覧!$A:$B,2,0),"")</f>
        <v/>
      </c>
      <c r="E31" s="68"/>
      <c r="F31" s="68"/>
      <c r="G31" s="68"/>
      <c r="H31" s="69"/>
      <c r="I31" s="120"/>
      <c r="J31" s="32"/>
      <c r="K31" s="53"/>
      <c r="L31" s="96" t="str">
        <f>IFERROR(VLOOKUP($K31,第2回研修一覧!$B$5:$M$19,2,0),"")</f>
        <v/>
      </c>
      <c r="M31" s="97" t="str">
        <f>IFERROR(VLOOKUP($K31,第2回研修一覧!$B$5:$M$19,4,0),"")</f>
        <v/>
      </c>
      <c r="N31" s="98" t="str">
        <f>IFERROR(VLOOKUP($K31,第2回研修一覧!$B$5:$M$19,5,0),"")</f>
        <v/>
      </c>
      <c r="O31" s="99" t="str">
        <f>IFERROR(VLOOKUP($K31,第2回研修一覧!$B$5:$M$19,12,0),"")</f>
        <v/>
      </c>
      <c r="P31" s="37"/>
      <c r="Q31" s="75"/>
    </row>
    <row r="32" spans="1:17" ht="67.7" customHeight="1" thickBot="1">
      <c r="A32" s="42" t="s">
        <v>36</v>
      </c>
      <c r="B32" s="51" t="s">
        <v>40</v>
      </c>
      <c r="C32" s="116" t="str">
        <f t="shared" si="1"/>
        <v/>
      </c>
      <c r="D32" s="106" t="str">
        <f>IFERROR(VLOOKUP(C32,都道府県番号一覧!$A:$B,2,0),"")</f>
        <v/>
      </c>
      <c r="E32" s="72"/>
      <c r="F32" s="72"/>
      <c r="G32" s="72"/>
      <c r="H32" s="73"/>
      <c r="I32" s="122"/>
      <c r="J32" s="43"/>
      <c r="K32" s="55"/>
      <c r="L32" s="104" t="str">
        <f>IFERROR(VLOOKUP($K32,第2回研修一覧!$B$5:$M$19,2,0),"")</f>
        <v/>
      </c>
      <c r="M32" s="105" t="str">
        <f>IFERROR(VLOOKUP($K32,第2回研修一覧!$B$5:$M$19,4,0),"")</f>
        <v/>
      </c>
      <c r="N32" s="106" t="str">
        <f>IFERROR(VLOOKUP($K32,第2回研修一覧!$B$5:$M$19,5,0),"")</f>
        <v/>
      </c>
      <c r="O32" s="107" t="str">
        <f>IFERROR(VLOOKUP($K32,第2回研修一覧!$B$5:$M$19,12,0),"")</f>
        <v/>
      </c>
      <c r="P32" s="44"/>
      <c r="Q32" s="77"/>
    </row>
    <row r="33" spans="1:17" ht="67.7" customHeight="1">
      <c r="A33" s="173">
        <v>1</v>
      </c>
      <c r="B33" s="174" t="s">
        <v>41</v>
      </c>
      <c r="C33" s="153" t="str">
        <f t="shared" si="1"/>
        <v/>
      </c>
      <c r="D33" s="154" t="str">
        <f>IFERROR(VLOOKUP(C33,都道府県番号一覧!$A:$B,2,0),"")</f>
        <v/>
      </c>
      <c r="E33" s="155"/>
      <c r="F33" s="155"/>
      <c r="G33" s="155"/>
      <c r="H33" s="156"/>
      <c r="I33" s="157"/>
      <c r="J33" s="158"/>
      <c r="K33" s="159"/>
      <c r="L33" s="160" t="str">
        <f>IFERROR(VLOOKUP($K33,第2回研修一覧!$B$5:$M$19,2,0),"")</f>
        <v/>
      </c>
      <c r="M33" s="161" t="str">
        <f>IFERROR(VLOOKUP($K33,第2回研修一覧!$B$5:$M$19,4,0),"")</f>
        <v/>
      </c>
      <c r="N33" s="154" t="str">
        <f>IFERROR(VLOOKUP($K33,第2回研修一覧!$B$5:$M$19,5,0),"")</f>
        <v/>
      </c>
      <c r="O33" s="162" t="str">
        <f>IFERROR(VLOOKUP($K33,第2回研修一覧!$B$5:$M$19,12,0),"")</f>
        <v/>
      </c>
      <c r="P33" s="163"/>
      <c r="Q33" s="164"/>
    </row>
    <row r="34" spans="1:17" ht="67.7" customHeight="1">
      <c r="A34" s="177">
        <v>2</v>
      </c>
      <c r="B34" s="48" t="s">
        <v>41</v>
      </c>
      <c r="C34" s="114" t="str">
        <f t="shared" si="1"/>
        <v/>
      </c>
      <c r="D34" s="98" t="str">
        <f>IFERROR(VLOOKUP(C34,都道府県番号一覧!$A:$B,2,0),"")</f>
        <v/>
      </c>
      <c r="E34" s="66"/>
      <c r="F34" s="66"/>
      <c r="G34" s="66"/>
      <c r="H34" s="67"/>
      <c r="I34" s="119"/>
      <c r="J34" s="30"/>
      <c r="K34" s="52"/>
      <c r="L34" s="96" t="str">
        <f>IFERROR(VLOOKUP($K34,第2回研修一覧!$B$5:$M$19,2,0),"")</f>
        <v/>
      </c>
      <c r="M34" s="97" t="str">
        <f>IFERROR(VLOOKUP($K34,第2回研修一覧!$B$5:$M$19,4,0),"")</f>
        <v/>
      </c>
      <c r="N34" s="98" t="str">
        <f>IFERROR(VLOOKUP($K34,第2回研修一覧!$B$5:$M$19,5,0),"")</f>
        <v/>
      </c>
      <c r="O34" s="99" t="str">
        <f>IFERROR(VLOOKUP($K34,第2回研修一覧!$B$5:$M$19,12,0),"")</f>
        <v/>
      </c>
      <c r="P34" s="36"/>
      <c r="Q34" s="178"/>
    </row>
    <row r="35" spans="1:17" ht="67.7" customHeight="1" thickBot="1">
      <c r="A35" s="175">
        <v>3</v>
      </c>
      <c r="B35" s="176" t="s">
        <v>41</v>
      </c>
      <c r="C35" s="165" t="str">
        <f t="shared" si="1"/>
        <v/>
      </c>
      <c r="D35" s="110" t="str">
        <f>IFERROR(VLOOKUP(C35,都道府県番号一覧!$A:$B,2,0),"")</f>
        <v/>
      </c>
      <c r="E35" s="166"/>
      <c r="F35" s="166"/>
      <c r="G35" s="166"/>
      <c r="H35" s="167"/>
      <c r="I35" s="168"/>
      <c r="J35" s="169"/>
      <c r="K35" s="170"/>
      <c r="L35" s="108" t="str">
        <f>IFERROR(VLOOKUP($K35,第2回研修一覧!$B$5:$M$19,2,0),"")</f>
        <v/>
      </c>
      <c r="M35" s="109" t="str">
        <f>IFERROR(VLOOKUP($K35,第2回研修一覧!$B$5:$M$19,4,0),"")</f>
        <v/>
      </c>
      <c r="N35" s="110" t="str">
        <f>IFERROR(VLOOKUP($K35,第2回研修一覧!$B$5:$M$19,5,0),"")</f>
        <v/>
      </c>
      <c r="O35" s="111" t="str">
        <f>IFERROR(VLOOKUP($K35,第2回研修一覧!$B$5:$M$19,12,0),"")</f>
        <v/>
      </c>
      <c r="P35" s="171"/>
      <c r="Q35" s="172"/>
    </row>
    <row r="36" spans="1:17" ht="67.7" customHeight="1">
      <c r="A36" s="39" t="s">
        <v>31</v>
      </c>
      <c r="B36" s="49" t="s">
        <v>42</v>
      </c>
      <c r="C36" s="115" t="str">
        <f t="shared" si="1"/>
        <v/>
      </c>
      <c r="D36" s="102" t="str">
        <f>IFERROR(VLOOKUP(C36,都道府県番号一覧!$A:$B,2,0),"")</f>
        <v/>
      </c>
      <c r="E36" s="70"/>
      <c r="F36" s="70"/>
      <c r="G36" s="70"/>
      <c r="H36" s="71"/>
      <c r="I36" s="121"/>
      <c r="J36" s="40"/>
      <c r="K36" s="54"/>
      <c r="L36" s="100" t="str">
        <f>IFERROR(VLOOKUP($K36,第2回研修一覧!$B$5:$M$19,2,0),"")</f>
        <v/>
      </c>
      <c r="M36" s="101" t="str">
        <f>IFERROR(VLOOKUP($K36,第2回研修一覧!$B$5:$M$19,4,0),"")</f>
        <v/>
      </c>
      <c r="N36" s="102" t="str">
        <f>IFERROR(VLOOKUP($K36,第2回研修一覧!$B$5:$M$19,5,0),"")</f>
        <v/>
      </c>
      <c r="O36" s="103" t="str">
        <f>IFERROR(VLOOKUP($K36,第2回研修一覧!$B$5:$M$19,12,0),"")</f>
        <v/>
      </c>
      <c r="P36" s="41"/>
      <c r="Q36" s="76"/>
    </row>
    <row r="37" spans="1:17" ht="67.7" customHeight="1">
      <c r="A37" s="33" t="s">
        <v>33</v>
      </c>
      <c r="B37" s="50" t="s">
        <v>42</v>
      </c>
      <c r="C37" s="114" t="str">
        <f t="shared" si="1"/>
        <v/>
      </c>
      <c r="D37" s="98" t="str">
        <f>IFERROR(VLOOKUP(C37,都道府県番号一覧!$A:$B,2,0),"")</f>
        <v/>
      </c>
      <c r="E37" s="68"/>
      <c r="F37" s="68"/>
      <c r="G37" s="68"/>
      <c r="H37" s="69"/>
      <c r="I37" s="120"/>
      <c r="J37" s="32"/>
      <c r="K37" s="53"/>
      <c r="L37" s="96" t="str">
        <f>IFERROR(VLOOKUP($K37,第2回研修一覧!$B$5:$M$19,2,0),"")</f>
        <v/>
      </c>
      <c r="M37" s="97" t="str">
        <f>IFERROR(VLOOKUP($K37,第2回研修一覧!$B$5:$M$19,4,0),"")</f>
        <v/>
      </c>
      <c r="N37" s="98" t="str">
        <f>IFERROR(VLOOKUP($K37,第2回研修一覧!$B$5:$M$19,5,0),"")</f>
        <v/>
      </c>
      <c r="O37" s="99" t="str">
        <f>IFERROR(VLOOKUP($K37,第2回研修一覧!$B$5:$M$19,12,0),"")</f>
        <v/>
      </c>
      <c r="P37" s="37"/>
      <c r="Q37" s="75"/>
    </row>
    <row r="38" spans="1:17" ht="67.7" customHeight="1">
      <c r="A38" s="33" t="s">
        <v>34</v>
      </c>
      <c r="B38" s="50" t="s">
        <v>42</v>
      </c>
      <c r="C38" s="114" t="str">
        <f t="shared" si="1"/>
        <v/>
      </c>
      <c r="D38" s="98" t="str">
        <f>IFERROR(VLOOKUP(C38,都道府県番号一覧!$A:$B,2,0),"")</f>
        <v/>
      </c>
      <c r="E38" s="68"/>
      <c r="F38" s="68"/>
      <c r="G38" s="68"/>
      <c r="H38" s="69"/>
      <c r="I38" s="120"/>
      <c r="J38" s="32"/>
      <c r="K38" s="53"/>
      <c r="L38" s="96" t="str">
        <f>IFERROR(VLOOKUP($K38,第2回研修一覧!$B$5:$M$19,2,0),"")</f>
        <v/>
      </c>
      <c r="M38" s="97" t="str">
        <f>IFERROR(VLOOKUP($K38,第2回研修一覧!$B$5:$M$19,4,0),"")</f>
        <v/>
      </c>
      <c r="N38" s="98" t="str">
        <f>IFERROR(VLOOKUP($K38,第2回研修一覧!$B$5:$M$19,5,0),"")</f>
        <v/>
      </c>
      <c r="O38" s="99" t="str">
        <f>IFERROR(VLOOKUP($K38,第2回研修一覧!$B$5:$M$19,12,0),"")</f>
        <v/>
      </c>
      <c r="P38" s="37"/>
      <c r="Q38" s="75"/>
    </row>
    <row r="39" spans="1:17" ht="67.7" customHeight="1">
      <c r="A39" s="33" t="s">
        <v>35</v>
      </c>
      <c r="B39" s="50" t="s">
        <v>42</v>
      </c>
      <c r="C39" s="114" t="str">
        <f t="shared" si="1"/>
        <v/>
      </c>
      <c r="D39" s="98" t="str">
        <f>IFERROR(VLOOKUP(C39,都道府県番号一覧!$A:$B,2,0),"")</f>
        <v/>
      </c>
      <c r="E39" s="68"/>
      <c r="F39" s="68"/>
      <c r="G39" s="68"/>
      <c r="H39" s="69"/>
      <c r="I39" s="120"/>
      <c r="J39" s="32"/>
      <c r="K39" s="53"/>
      <c r="L39" s="96" t="str">
        <f>IFERROR(VLOOKUP($K39,第2回研修一覧!$B$5:$M$19,2,0),"")</f>
        <v/>
      </c>
      <c r="M39" s="97" t="str">
        <f>IFERROR(VLOOKUP($K39,第2回研修一覧!$B$5:$M$19,4,0),"")</f>
        <v/>
      </c>
      <c r="N39" s="98" t="str">
        <f>IFERROR(VLOOKUP($K39,第2回研修一覧!$B$5:$M$19,5,0),"")</f>
        <v/>
      </c>
      <c r="O39" s="99" t="str">
        <f>IFERROR(VLOOKUP($K39,第2回研修一覧!$B$5:$M$19,12,0),"")</f>
        <v/>
      </c>
      <c r="P39" s="37"/>
      <c r="Q39" s="75"/>
    </row>
    <row r="40" spans="1:17" ht="67.7" customHeight="1" thickBot="1">
      <c r="A40" s="42" t="s">
        <v>36</v>
      </c>
      <c r="B40" s="51" t="s">
        <v>42</v>
      </c>
      <c r="C40" s="116" t="str">
        <f t="shared" si="1"/>
        <v/>
      </c>
      <c r="D40" s="106" t="str">
        <f>IFERROR(VLOOKUP(C40,都道府県番号一覧!$A:$B,2,0),"")</f>
        <v/>
      </c>
      <c r="E40" s="72"/>
      <c r="F40" s="72"/>
      <c r="G40" s="72"/>
      <c r="H40" s="73"/>
      <c r="I40" s="122"/>
      <c r="J40" s="43"/>
      <c r="K40" s="55"/>
      <c r="L40" s="104" t="str">
        <f>IFERROR(VLOOKUP($K40,第2回研修一覧!$B$5:$M$19,2,0),"")</f>
        <v/>
      </c>
      <c r="M40" s="105" t="str">
        <f>IFERROR(VLOOKUP($K40,第2回研修一覧!$B$5:$M$19,4,0),"")</f>
        <v/>
      </c>
      <c r="N40" s="106" t="str">
        <f>IFERROR(VLOOKUP($K40,第2回研修一覧!$B$5:$M$19,5,0),"")</f>
        <v/>
      </c>
      <c r="O40" s="107" t="str">
        <f>IFERROR(VLOOKUP($K40,第2回研修一覧!$B$5:$M$19,12,0),"")</f>
        <v/>
      </c>
      <c r="P40" s="44"/>
      <c r="Q40" s="77"/>
    </row>
    <row r="41" spans="1:17" ht="67.7" customHeight="1">
      <c r="A41" s="173">
        <v>1</v>
      </c>
      <c r="B41" s="174" t="s">
        <v>43</v>
      </c>
      <c r="C41" s="153" t="str">
        <f t="shared" si="1"/>
        <v/>
      </c>
      <c r="D41" s="154" t="str">
        <f>IFERROR(VLOOKUP(C41,都道府県番号一覧!$A:$B,2,0),"")</f>
        <v/>
      </c>
      <c r="E41" s="155"/>
      <c r="F41" s="155"/>
      <c r="G41" s="155"/>
      <c r="H41" s="156"/>
      <c r="I41" s="157"/>
      <c r="J41" s="158"/>
      <c r="K41" s="159"/>
      <c r="L41" s="160" t="str">
        <f>IFERROR(VLOOKUP($K41,第2回研修一覧!$B$5:$M$19,2,0),"")</f>
        <v/>
      </c>
      <c r="M41" s="161" t="str">
        <f>IFERROR(VLOOKUP($K41,第2回研修一覧!$B$5:$M$19,4,0),"")</f>
        <v/>
      </c>
      <c r="N41" s="154" t="str">
        <f>IFERROR(VLOOKUP($K41,第2回研修一覧!$B$5:$M$19,5,0),"")</f>
        <v/>
      </c>
      <c r="O41" s="162" t="str">
        <f>IFERROR(VLOOKUP($K41,第2回研修一覧!$B$5:$M$19,12,0),"")</f>
        <v/>
      </c>
      <c r="P41" s="163"/>
      <c r="Q41" s="164"/>
    </row>
    <row r="42" spans="1:17" ht="67.7" customHeight="1">
      <c r="A42" s="177">
        <v>2</v>
      </c>
      <c r="B42" s="48" t="s">
        <v>43</v>
      </c>
      <c r="C42" s="114" t="str">
        <f t="shared" si="1"/>
        <v/>
      </c>
      <c r="D42" s="98" t="str">
        <f>IFERROR(VLOOKUP(C42,都道府県番号一覧!$A:$B,2,0),"")</f>
        <v/>
      </c>
      <c r="E42" s="66"/>
      <c r="F42" s="66"/>
      <c r="G42" s="66"/>
      <c r="H42" s="67"/>
      <c r="I42" s="119"/>
      <c r="J42" s="30"/>
      <c r="K42" s="52"/>
      <c r="L42" s="96" t="str">
        <f>IFERROR(VLOOKUP($K42,第2回研修一覧!$B$5:$M$19,2,0),"")</f>
        <v/>
      </c>
      <c r="M42" s="97" t="str">
        <f>IFERROR(VLOOKUP($K42,第2回研修一覧!$B$5:$M$19,4,0),"")</f>
        <v/>
      </c>
      <c r="N42" s="98" t="str">
        <f>IFERROR(VLOOKUP($K42,第2回研修一覧!$B$5:$M$19,5,0),"")</f>
        <v/>
      </c>
      <c r="O42" s="99" t="str">
        <f>IFERROR(VLOOKUP($K42,第2回研修一覧!$B$5:$M$19,12,0),"")</f>
        <v/>
      </c>
      <c r="P42" s="36"/>
      <c r="Q42" s="178"/>
    </row>
    <row r="43" spans="1:17" ht="67.7" customHeight="1">
      <c r="A43" s="33" t="s">
        <v>31</v>
      </c>
      <c r="B43" s="50" t="s">
        <v>44</v>
      </c>
      <c r="C43" s="114" t="str">
        <f t="shared" si="1"/>
        <v/>
      </c>
      <c r="D43" s="98" t="str">
        <f>IFERROR(VLOOKUP(C43,都道府県番号一覧!$A:$B,2,0),"")</f>
        <v/>
      </c>
      <c r="E43" s="68"/>
      <c r="F43" s="68"/>
      <c r="G43" s="68"/>
      <c r="H43" s="69"/>
      <c r="I43" s="120"/>
      <c r="J43" s="32"/>
      <c r="K43" s="53"/>
      <c r="L43" s="96" t="str">
        <f>IFERROR(VLOOKUP($K43,第2回研修一覧!$B$5:$M$19,2,0),"")</f>
        <v/>
      </c>
      <c r="M43" s="97" t="str">
        <f>IFERROR(VLOOKUP($K43,第2回研修一覧!$B$5:$M$19,4,0),"")</f>
        <v/>
      </c>
      <c r="N43" s="98" t="str">
        <f>IFERROR(VLOOKUP($K43,第2回研修一覧!$B$5:$M$19,5,0),"")</f>
        <v/>
      </c>
      <c r="O43" s="99" t="str">
        <f>IFERROR(VLOOKUP($K43,第2回研修一覧!$B$5:$M$19,12,0),"")</f>
        <v/>
      </c>
      <c r="P43" s="37"/>
      <c r="Q43" s="75"/>
    </row>
    <row r="44" spans="1:17" ht="67.7" customHeight="1">
      <c r="A44" s="33" t="s">
        <v>33</v>
      </c>
      <c r="B44" s="50" t="s">
        <v>44</v>
      </c>
      <c r="C44" s="114" t="str">
        <f t="shared" si="1"/>
        <v/>
      </c>
      <c r="D44" s="98" t="str">
        <f>IFERROR(VLOOKUP(C44,都道府県番号一覧!$A:$B,2,0),"")</f>
        <v/>
      </c>
      <c r="E44" s="68"/>
      <c r="F44" s="68"/>
      <c r="G44" s="68"/>
      <c r="H44" s="69"/>
      <c r="I44" s="120"/>
      <c r="J44" s="32"/>
      <c r="K44" s="53"/>
      <c r="L44" s="96" t="str">
        <f>IFERROR(VLOOKUP($K44,第2回研修一覧!$B$5:$M$19,2,0),"")</f>
        <v/>
      </c>
      <c r="M44" s="97" t="str">
        <f>IFERROR(VLOOKUP($K44,第2回研修一覧!$B$5:$M$19,4,0),"")</f>
        <v/>
      </c>
      <c r="N44" s="98" t="str">
        <f>IFERROR(VLOOKUP($K44,第2回研修一覧!$B$5:$M$19,5,0),"")</f>
        <v/>
      </c>
      <c r="O44" s="99" t="str">
        <f>IFERROR(VLOOKUP($K44,第2回研修一覧!$B$5:$M$19,12,0),"")</f>
        <v/>
      </c>
      <c r="P44" s="37"/>
      <c r="Q44" s="75"/>
    </row>
    <row r="45" spans="1:17" ht="67.7" customHeight="1">
      <c r="A45" s="33" t="s">
        <v>34</v>
      </c>
      <c r="B45" s="50" t="s">
        <v>44</v>
      </c>
      <c r="C45" s="114" t="str">
        <f t="shared" si="1"/>
        <v/>
      </c>
      <c r="D45" s="98" t="str">
        <f>IFERROR(VLOOKUP(C45,都道府県番号一覧!$A:$B,2,0),"")</f>
        <v/>
      </c>
      <c r="E45" s="68"/>
      <c r="F45" s="68"/>
      <c r="G45" s="68"/>
      <c r="H45" s="69"/>
      <c r="I45" s="120"/>
      <c r="J45" s="32"/>
      <c r="K45" s="53"/>
      <c r="L45" s="96" t="str">
        <f>IFERROR(VLOOKUP($K45,第2回研修一覧!$B$5:$M$19,2,0),"")</f>
        <v/>
      </c>
      <c r="M45" s="97" t="str">
        <f>IFERROR(VLOOKUP($K45,第2回研修一覧!$B$5:$M$19,4,0),"")</f>
        <v/>
      </c>
      <c r="N45" s="98" t="str">
        <f>IFERROR(VLOOKUP($K45,第2回研修一覧!$B$5:$M$19,5,0),"")</f>
        <v/>
      </c>
      <c r="O45" s="99" t="str">
        <f>IFERROR(VLOOKUP($K45,第2回研修一覧!$B$5:$M$19,12,0),"")</f>
        <v/>
      </c>
      <c r="P45" s="37"/>
      <c r="Q45" s="75"/>
    </row>
    <row r="46" spans="1:17" ht="67.7" customHeight="1">
      <c r="A46" s="33" t="s">
        <v>35</v>
      </c>
      <c r="B46" s="50" t="s">
        <v>44</v>
      </c>
      <c r="C46" s="114" t="str">
        <f t="shared" si="1"/>
        <v/>
      </c>
      <c r="D46" s="98" t="str">
        <f>IFERROR(VLOOKUP(C46,都道府県番号一覧!$A:$B,2,0),"")</f>
        <v/>
      </c>
      <c r="E46" s="68"/>
      <c r="F46" s="68"/>
      <c r="G46" s="68"/>
      <c r="H46" s="69"/>
      <c r="I46" s="120"/>
      <c r="J46" s="32"/>
      <c r="K46" s="53"/>
      <c r="L46" s="96" t="str">
        <f>IFERROR(VLOOKUP($K46,第2回研修一覧!$B$5:$M$19,2,0),"")</f>
        <v/>
      </c>
      <c r="M46" s="97" t="str">
        <f>IFERROR(VLOOKUP($K46,第2回研修一覧!$B$5:$M$19,4,0),"")</f>
        <v/>
      </c>
      <c r="N46" s="98" t="str">
        <f>IFERROR(VLOOKUP($K46,第2回研修一覧!$B$5:$M$19,5,0),"")</f>
        <v/>
      </c>
      <c r="O46" s="99" t="str">
        <f>IFERROR(VLOOKUP($K46,第2回研修一覧!$B$5:$M$19,12,0),"")</f>
        <v/>
      </c>
      <c r="P46" s="37"/>
      <c r="Q46" s="75"/>
    </row>
    <row r="47" spans="1:17" ht="67.7" customHeight="1" thickBot="1">
      <c r="A47" s="179" t="s">
        <v>36</v>
      </c>
      <c r="B47" s="180" t="s">
        <v>44</v>
      </c>
      <c r="C47" s="165" t="str">
        <f t="shared" si="1"/>
        <v/>
      </c>
      <c r="D47" s="110" t="str">
        <f>IFERROR(VLOOKUP(C47,都道府県番号一覧!$A:$B,2,0),"")</f>
        <v/>
      </c>
      <c r="E47" s="181"/>
      <c r="F47" s="181"/>
      <c r="G47" s="181"/>
      <c r="H47" s="182"/>
      <c r="I47" s="183"/>
      <c r="J47" s="34"/>
      <c r="K47" s="56"/>
      <c r="L47" s="108" t="str">
        <f>IFERROR(VLOOKUP($K47,第2回研修一覧!$B$5:$M$19,2,0),"")</f>
        <v/>
      </c>
      <c r="M47" s="109" t="str">
        <f>IFERROR(VLOOKUP($K47,第2回研修一覧!$B$5:$M$19,4,0),"")</f>
        <v/>
      </c>
      <c r="N47" s="110" t="str">
        <f>IFERROR(VLOOKUP($K47,第2回研修一覧!$B$5:$M$19,5,0),"")</f>
        <v/>
      </c>
      <c r="O47" s="111" t="str">
        <f>IFERROR(VLOOKUP($K47,第2回研修一覧!$B$5:$M$19,12,0),"")</f>
        <v/>
      </c>
      <c r="P47" s="44"/>
      <c r="Q47" s="77"/>
    </row>
    <row r="48" spans="1:17" ht="30.95" customHeight="1">
      <c r="A48" s="225"/>
      <c r="B48" s="222"/>
      <c r="C48" s="26"/>
      <c r="D48" s="26"/>
      <c r="E48" s="26"/>
      <c r="F48" s="26"/>
      <c r="G48" s="26"/>
      <c r="H48" s="27"/>
      <c r="I48" s="38"/>
      <c r="J48" s="27"/>
      <c r="K48" s="27"/>
      <c r="L48" s="27"/>
      <c r="M48" s="27"/>
      <c r="N48" s="63"/>
      <c r="O48" s="63"/>
      <c r="P48" s="38"/>
      <c r="Q48" s="58"/>
    </row>
    <row r="49" spans="1:17" ht="30.95" customHeight="1">
      <c r="A49" s="225"/>
      <c r="B49" s="222"/>
      <c r="C49" s="26"/>
      <c r="D49" s="26"/>
      <c r="E49" s="28"/>
      <c r="F49" s="28"/>
      <c r="G49" s="26"/>
      <c r="H49" s="27"/>
      <c r="I49" s="38"/>
      <c r="J49" s="27"/>
      <c r="K49" s="27"/>
      <c r="L49" s="27"/>
      <c r="M49" s="27"/>
      <c r="N49" s="63"/>
      <c r="O49" s="63"/>
      <c r="P49" s="38"/>
      <c r="Q49" s="58"/>
    </row>
    <row r="50" spans="1:17" ht="30.95" customHeight="1">
      <c r="A50" s="225"/>
      <c r="B50" s="222"/>
      <c r="C50" s="26"/>
      <c r="D50" s="26"/>
      <c r="E50" s="26"/>
      <c r="F50" s="26"/>
      <c r="G50" s="26"/>
      <c r="H50" s="27"/>
      <c r="I50" s="38"/>
      <c r="J50" s="27"/>
      <c r="K50" s="27"/>
      <c r="L50" s="27"/>
      <c r="M50" s="27"/>
      <c r="N50" s="63"/>
      <c r="O50" s="63"/>
      <c r="P50" s="38"/>
      <c r="Q50" s="58"/>
    </row>
    <row r="51" spans="1:17" ht="15" customHeight="1">
      <c r="A51" s="225"/>
      <c r="B51" s="222"/>
      <c r="C51" s="26"/>
      <c r="D51" s="26"/>
      <c r="E51" s="26"/>
      <c r="F51" s="26"/>
      <c r="G51" s="26"/>
      <c r="H51" s="27"/>
      <c r="I51" s="38"/>
      <c r="J51" s="27"/>
      <c r="K51" s="27"/>
      <c r="L51" s="27"/>
      <c r="M51" s="27"/>
      <c r="N51" s="63"/>
      <c r="O51" s="63"/>
      <c r="P51" s="38"/>
      <c r="Q51" s="58"/>
    </row>
    <row r="52" spans="1:17" ht="15" customHeight="1">
      <c r="B52" s="222"/>
      <c r="I52" s="38"/>
      <c r="N52" s="63"/>
      <c r="O52" s="63"/>
      <c r="P52" s="38"/>
      <c r="Q52" s="58"/>
    </row>
    <row r="53" spans="1:17" ht="15" customHeight="1">
      <c r="B53" s="222"/>
      <c r="I53" s="38"/>
      <c r="N53" s="63"/>
      <c r="O53" s="63"/>
      <c r="P53" s="38"/>
      <c r="Q53" s="58"/>
    </row>
    <row r="54" spans="1:17" ht="15" customHeight="1">
      <c r="B54" s="222"/>
      <c r="I54" s="38"/>
      <c r="N54" s="63"/>
      <c r="O54" s="63"/>
      <c r="P54" s="38"/>
      <c r="Q54" s="58"/>
    </row>
    <row r="55" spans="1:17" ht="15" customHeight="1">
      <c r="B55" s="222"/>
      <c r="I55" s="38"/>
      <c r="N55" s="63"/>
      <c r="O55" s="63"/>
      <c r="P55" s="38"/>
      <c r="Q55" s="58"/>
    </row>
    <row r="56" spans="1:17" ht="15" customHeight="1">
      <c r="B56" s="222"/>
      <c r="I56" s="38"/>
      <c r="N56" s="63"/>
      <c r="O56" s="63"/>
      <c r="P56" s="38"/>
      <c r="Q56" s="58"/>
    </row>
    <row r="57" spans="1:17" ht="15" customHeight="1">
      <c r="B57" s="222"/>
      <c r="I57" s="38"/>
      <c r="N57" s="63"/>
      <c r="O57" s="63"/>
      <c r="P57" s="38"/>
      <c r="Q57" s="58"/>
    </row>
    <row r="58" spans="1:17" ht="15" customHeight="1">
      <c r="B58" s="222"/>
      <c r="I58" s="38"/>
      <c r="N58" s="63"/>
      <c r="O58" s="63"/>
      <c r="P58" s="38"/>
      <c r="Q58" s="58"/>
    </row>
    <row r="59" spans="1:17" ht="15" customHeight="1">
      <c r="B59" s="222"/>
      <c r="I59" s="38"/>
      <c r="N59" s="63"/>
      <c r="O59" s="63"/>
      <c r="P59" s="38"/>
      <c r="Q59" s="58"/>
    </row>
    <row r="60" spans="1:17" ht="15" customHeight="1">
      <c r="B60" s="222"/>
      <c r="I60" s="38"/>
      <c r="N60" s="63"/>
      <c r="O60" s="63"/>
      <c r="P60" s="38"/>
      <c r="Q60" s="58"/>
    </row>
    <row r="61" spans="1:17" ht="15" customHeight="1">
      <c r="B61" s="222"/>
      <c r="I61" s="38"/>
      <c r="N61" s="63"/>
      <c r="O61" s="63"/>
      <c r="P61" s="38"/>
      <c r="Q61" s="58"/>
    </row>
    <row r="62" spans="1:17" ht="15" customHeight="1">
      <c r="B62" s="222"/>
      <c r="Q62" s="58"/>
    </row>
    <row r="63" spans="1:17" ht="15" customHeight="1">
      <c r="B63" s="222"/>
      <c r="Q63" s="58"/>
    </row>
  </sheetData>
  <mergeCells count="11">
    <mergeCell ref="L8:O8"/>
    <mergeCell ref="C8:D8"/>
    <mergeCell ref="E5:G5"/>
    <mergeCell ref="H5:N5"/>
    <mergeCell ref="E6:G6"/>
    <mergeCell ref="H6:N6"/>
    <mergeCell ref="G2:H2"/>
    <mergeCell ref="A48:A49"/>
    <mergeCell ref="A50:A51"/>
    <mergeCell ref="A5:B5"/>
    <mergeCell ref="A6:B6"/>
  </mergeCells>
  <phoneticPr fontId="1"/>
  <conditionalFormatting sqref="A9:Q9 A12:Q13 A36:Q41">
    <cfRule type="expression" dxfId="17" priority="1">
      <formula>$B9&lt;&gt;$B10</formula>
    </cfRule>
  </conditionalFormatting>
  <conditionalFormatting sqref="A10:Q11">
    <cfRule type="expression" dxfId="16" priority="29">
      <formula>$B10&lt;&gt;$B12</formula>
    </cfRule>
  </conditionalFormatting>
  <conditionalFormatting sqref="A14:Q16">
    <cfRule type="expression" dxfId="15" priority="18">
      <formula>$B14&lt;&gt;#REF!</formula>
    </cfRule>
  </conditionalFormatting>
  <conditionalFormatting sqref="A17:Q18">
    <cfRule type="expression" dxfId="14" priority="5">
      <formula>$B17&lt;&gt;$B18</formula>
    </cfRule>
  </conditionalFormatting>
  <conditionalFormatting sqref="A19:Q19 A35:Q35">
    <cfRule type="expression" dxfId="13" priority="12">
      <formula>$B19&lt;&gt;#REF!</formula>
    </cfRule>
  </conditionalFormatting>
  <conditionalFormatting sqref="A20:Q34">
    <cfRule type="expression" dxfId="12" priority="8">
      <formula>$B20&lt;&gt;$B21</formula>
    </cfRule>
  </conditionalFormatting>
  <conditionalFormatting sqref="A42:Q42">
    <cfRule type="expression" dxfId="11" priority="26">
      <formula>$B42&lt;&gt;#REF!</formula>
    </cfRule>
  </conditionalFormatting>
  <conditionalFormatting sqref="A43:Q46">
    <cfRule type="expression" dxfId="10" priority="7">
      <formula>$B43&lt;&gt;$B44</formula>
    </cfRule>
  </conditionalFormatting>
  <conditionalFormatting sqref="A47:Q47">
    <cfRule type="expression" dxfId="9" priority="23">
      <formula>$B47&lt;&gt;#REF!</formula>
    </cfRule>
  </conditionalFormatting>
  <dataValidations count="2">
    <dataValidation type="list" allowBlank="1" showInputMessage="1" sqref="E10:E47" xr:uid="{41EA4E11-28B1-4CA5-8FAA-DAA678F218AB}">
      <formula1>"小学校,中学校,義務教育学校,高等学校,中等教育学校,特別支援学校,教育委員会,その他"</formula1>
    </dataValidation>
    <dataValidation type="list" allowBlank="1" showInputMessage="1" showErrorMessage="1" sqref="J10:J47" xr:uid="{7A5FBF46-2FC9-48F9-BDD2-42082EC22B16}">
      <formula1>"第1希望,第2希望,第3希望"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Ｐゴシック,太字"&amp;18令和６年度　芸術系教科等担当教員等全国研修会　受講希望者名簿　【第２回】令和6年12月開催分</oddHeader>
    <oddFooter>&amp;C&amp;16&amp;P / &amp;N ページ</oddFooter>
  </headerFooter>
  <rowBreaks count="2" manualBreakCount="2">
    <brk id="24" max="15" man="1"/>
    <brk id="4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86FB-7C19-4DB4-B45B-51525798F2E7}">
  <sheetPr codeName="Sheet4">
    <tabColor rgb="FFFFC000"/>
    <outlinePr summaryBelow="0" summaryRight="0"/>
  </sheetPr>
  <dimension ref="A1:N19"/>
  <sheetViews>
    <sheetView showGridLines="0" zoomScale="90" zoomScaleNormal="90" zoomScaleSheetLayoutView="100" workbookViewId="0">
      <selection activeCell="N11" sqref="N11"/>
    </sheetView>
  </sheetViews>
  <sheetFormatPr defaultColWidth="11.875" defaultRowHeight="16.5"/>
  <cols>
    <col min="1" max="1" width="7.375" style="11" customWidth="1"/>
    <col min="2" max="2" width="5.375" style="18" customWidth="1"/>
    <col min="3" max="3" width="9.375" style="11" customWidth="1"/>
    <col min="4" max="4" width="30.5" style="11" bestFit="1" customWidth="1"/>
    <col min="5" max="5" width="14.25" style="11" bestFit="1" customWidth="1"/>
    <col min="6" max="6" width="14.25" style="11" customWidth="1"/>
    <col min="7" max="7" width="6.625" style="19" customWidth="1"/>
    <col min="8" max="10" width="6.625" style="19" bestFit="1" customWidth="1"/>
    <col min="11" max="11" width="6.625" style="19" customWidth="1"/>
    <col min="12" max="12" width="6.25" style="20" customWidth="1"/>
    <col min="13" max="13" width="7.125" style="20" bestFit="1" customWidth="1"/>
    <col min="14" max="14" width="75.125" style="13" customWidth="1"/>
    <col min="15" max="16384" width="11.875" style="14"/>
  </cols>
  <sheetData>
    <row r="1" spans="1:14" ht="21">
      <c r="A1" s="14" t="s">
        <v>45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4" ht="7.7" customHeight="1">
      <c r="A2" s="15"/>
      <c r="B2" s="16"/>
      <c r="C2" s="15"/>
      <c r="D2" s="15"/>
      <c r="E2" s="15"/>
      <c r="F2" s="15"/>
      <c r="G2" s="17"/>
      <c r="H2" s="17"/>
      <c r="I2" s="17"/>
      <c r="J2" s="17"/>
      <c r="K2" s="17"/>
      <c r="L2" s="15"/>
      <c r="M2" s="15"/>
    </row>
    <row r="3" spans="1:14" s="11" customFormat="1" ht="17.850000000000001" customHeight="1">
      <c r="A3" s="235"/>
      <c r="B3" s="237" t="s">
        <v>46</v>
      </c>
      <c r="C3" s="237" t="s">
        <v>23</v>
      </c>
      <c r="D3" s="234" t="s">
        <v>47</v>
      </c>
      <c r="E3" s="234" t="s">
        <v>48</v>
      </c>
      <c r="F3" s="234" t="s">
        <v>49</v>
      </c>
      <c r="G3" s="238" t="s">
        <v>50</v>
      </c>
      <c r="H3" s="238"/>
      <c r="I3" s="238"/>
      <c r="J3" s="238"/>
      <c r="K3" s="238"/>
      <c r="L3" s="234" t="s">
        <v>51</v>
      </c>
      <c r="M3" s="234" t="s">
        <v>52</v>
      </c>
      <c r="N3" s="234" t="s">
        <v>53</v>
      </c>
    </row>
    <row r="4" spans="1:14" s="80" customFormat="1" ht="44.45" customHeight="1">
      <c r="A4" s="236"/>
      <c r="B4" s="237"/>
      <c r="C4" s="237"/>
      <c r="D4" s="234"/>
      <c r="E4" s="234"/>
      <c r="F4" s="234"/>
      <c r="G4" s="86">
        <v>45999</v>
      </c>
      <c r="H4" s="86">
        <v>46000</v>
      </c>
      <c r="I4" s="86">
        <v>46001</v>
      </c>
      <c r="J4" s="86">
        <v>46002</v>
      </c>
      <c r="K4" s="86">
        <v>46003</v>
      </c>
      <c r="L4" s="234"/>
      <c r="M4" s="234"/>
      <c r="N4" s="234" t="s">
        <v>54</v>
      </c>
    </row>
    <row r="5" spans="1:14" ht="28.5" customHeight="1">
      <c r="A5" s="135" t="str">
        <f t="shared" ref="A5:A18" si="0">$G$3</f>
        <v>第2回</v>
      </c>
      <c r="B5" s="87">
        <v>1</v>
      </c>
      <c r="C5" s="83" t="s">
        <v>55</v>
      </c>
      <c r="D5" s="83" t="s">
        <v>56</v>
      </c>
      <c r="E5" s="78" t="s">
        <v>57</v>
      </c>
      <c r="F5" s="79" t="s">
        <v>58</v>
      </c>
      <c r="G5" s="186"/>
      <c r="H5" s="187"/>
      <c r="I5" s="187" t="s">
        <v>59</v>
      </c>
      <c r="J5" s="187"/>
      <c r="K5" s="187"/>
      <c r="L5" s="187">
        <v>50</v>
      </c>
      <c r="M5" s="188" t="s">
        <v>60</v>
      </c>
      <c r="N5" s="189" t="s">
        <v>61</v>
      </c>
    </row>
    <row r="6" spans="1:14" ht="28.5" customHeight="1">
      <c r="A6" s="135" t="str">
        <f t="shared" si="0"/>
        <v>第2回</v>
      </c>
      <c r="B6" s="87">
        <v>2</v>
      </c>
      <c r="C6" s="83" t="s">
        <v>62</v>
      </c>
      <c r="D6" s="83" t="s">
        <v>56</v>
      </c>
      <c r="E6" s="78" t="s">
        <v>63</v>
      </c>
      <c r="F6" s="79" t="s">
        <v>64</v>
      </c>
      <c r="G6" s="187"/>
      <c r="H6" s="187"/>
      <c r="I6" s="186"/>
      <c r="J6" s="187"/>
      <c r="K6" s="187" t="s">
        <v>65</v>
      </c>
      <c r="L6" s="187">
        <v>40</v>
      </c>
      <c r="M6" s="188" t="s">
        <v>66</v>
      </c>
      <c r="N6" s="189" t="s">
        <v>67</v>
      </c>
    </row>
    <row r="7" spans="1:14" ht="28.5" customHeight="1">
      <c r="A7" s="135" t="str">
        <f t="shared" si="0"/>
        <v>第2回</v>
      </c>
      <c r="B7" s="88">
        <v>3</v>
      </c>
      <c r="C7" s="84" t="s">
        <v>68</v>
      </c>
      <c r="D7" s="84" t="s">
        <v>69</v>
      </c>
      <c r="E7" s="78" t="s">
        <v>70</v>
      </c>
      <c r="F7" s="79" t="s">
        <v>71</v>
      </c>
      <c r="G7" s="187" t="s">
        <v>65</v>
      </c>
      <c r="H7" s="187"/>
      <c r="I7" s="187"/>
      <c r="J7" s="186"/>
      <c r="K7" s="187"/>
      <c r="L7" s="187">
        <v>16</v>
      </c>
      <c r="M7" s="188" t="s">
        <v>72</v>
      </c>
      <c r="N7" s="189" t="s">
        <v>73</v>
      </c>
    </row>
    <row r="8" spans="1:14" ht="28.5" customHeight="1">
      <c r="A8" s="135" t="str">
        <f t="shared" si="0"/>
        <v>第2回</v>
      </c>
      <c r="B8" s="88">
        <v>4</v>
      </c>
      <c r="C8" s="84" t="s">
        <v>74</v>
      </c>
      <c r="D8" s="84" t="s">
        <v>69</v>
      </c>
      <c r="E8" s="78" t="s">
        <v>75</v>
      </c>
      <c r="F8" s="79" t="s">
        <v>64</v>
      </c>
      <c r="G8" s="187"/>
      <c r="H8" s="187"/>
      <c r="I8" s="187"/>
      <c r="J8" s="187"/>
      <c r="K8" s="187" t="s">
        <v>59</v>
      </c>
      <c r="L8" s="187">
        <v>20</v>
      </c>
      <c r="M8" s="188" t="s">
        <v>66</v>
      </c>
      <c r="N8" s="189" t="s">
        <v>76</v>
      </c>
    </row>
    <row r="9" spans="1:14" ht="28.5" customHeight="1">
      <c r="A9" s="135" t="str">
        <f t="shared" si="0"/>
        <v>第2回</v>
      </c>
      <c r="B9" s="88">
        <v>5</v>
      </c>
      <c r="C9" s="84" t="s">
        <v>77</v>
      </c>
      <c r="D9" s="84" t="s">
        <v>69</v>
      </c>
      <c r="E9" s="78" t="s">
        <v>78</v>
      </c>
      <c r="F9" s="79" t="s">
        <v>64</v>
      </c>
      <c r="G9" s="187"/>
      <c r="H9" s="187"/>
      <c r="I9" s="187"/>
      <c r="J9" s="186"/>
      <c r="K9" s="187" t="s">
        <v>59</v>
      </c>
      <c r="L9" s="187">
        <v>20</v>
      </c>
      <c r="M9" s="188" t="s">
        <v>66</v>
      </c>
      <c r="N9" s="189" t="s">
        <v>79</v>
      </c>
    </row>
    <row r="10" spans="1:14" ht="28.5" customHeight="1">
      <c r="A10" s="135" t="str">
        <f t="shared" si="0"/>
        <v>第2回</v>
      </c>
      <c r="B10" s="88">
        <v>6</v>
      </c>
      <c r="C10" s="84" t="s">
        <v>80</v>
      </c>
      <c r="D10" s="84" t="s">
        <v>69</v>
      </c>
      <c r="E10" s="78" t="s">
        <v>81</v>
      </c>
      <c r="F10" s="79" t="s">
        <v>64</v>
      </c>
      <c r="G10" s="187"/>
      <c r="H10" s="187"/>
      <c r="I10" s="187"/>
      <c r="J10" s="186"/>
      <c r="K10" s="187" t="s">
        <v>59</v>
      </c>
      <c r="L10" s="187">
        <v>12</v>
      </c>
      <c r="M10" s="188" t="s">
        <v>66</v>
      </c>
      <c r="N10" s="190" t="s">
        <v>82</v>
      </c>
    </row>
    <row r="11" spans="1:14" ht="28.5" customHeight="1">
      <c r="A11" s="135" t="str">
        <f t="shared" si="0"/>
        <v>第2回</v>
      </c>
      <c r="B11" s="89">
        <v>7</v>
      </c>
      <c r="C11" s="85" t="s">
        <v>83</v>
      </c>
      <c r="D11" s="85" t="s">
        <v>84</v>
      </c>
      <c r="E11" s="78" t="s">
        <v>63</v>
      </c>
      <c r="F11" s="79" t="s">
        <v>71</v>
      </c>
      <c r="G11" s="187" t="s">
        <v>65</v>
      </c>
      <c r="H11" s="187"/>
      <c r="I11" s="187"/>
      <c r="J11" s="187"/>
      <c r="K11" s="187"/>
      <c r="L11" s="187">
        <v>40</v>
      </c>
      <c r="M11" s="188" t="s">
        <v>66</v>
      </c>
      <c r="N11" s="189" t="s">
        <v>85</v>
      </c>
    </row>
    <row r="12" spans="1:14" ht="28.5" customHeight="1">
      <c r="A12" s="135" t="str">
        <f t="shared" si="0"/>
        <v>第2回</v>
      </c>
      <c r="B12" s="89">
        <v>8</v>
      </c>
      <c r="C12" s="85" t="s">
        <v>86</v>
      </c>
      <c r="D12" s="85" t="s">
        <v>84</v>
      </c>
      <c r="E12" s="78" t="s">
        <v>87</v>
      </c>
      <c r="F12" s="79" t="s">
        <v>88</v>
      </c>
      <c r="G12" s="187"/>
      <c r="H12" s="187" t="s">
        <v>59</v>
      </c>
      <c r="I12" s="186"/>
      <c r="J12" s="187"/>
      <c r="K12" s="187"/>
      <c r="L12" s="187">
        <v>20</v>
      </c>
      <c r="M12" s="188" t="s">
        <v>66</v>
      </c>
      <c r="N12" s="190" t="s">
        <v>89</v>
      </c>
    </row>
    <row r="13" spans="1:14" ht="28.5" customHeight="1">
      <c r="A13" s="135" t="str">
        <f t="shared" si="0"/>
        <v>第2回</v>
      </c>
      <c r="B13" s="89">
        <v>9</v>
      </c>
      <c r="C13" s="85" t="s">
        <v>90</v>
      </c>
      <c r="D13" s="85" t="s">
        <v>84</v>
      </c>
      <c r="E13" s="78" t="s">
        <v>57</v>
      </c>
      <c r="F13" s="79" t="s">
        <v>58</v>
      </c>
      <c r="G13" s="187"/>
      <c r="H13" s="187"/>
      <c r="I13" s="187" t="s">
        <v>59</v>
      </c>
      <c r="J13" s="186"/>
      <c r="K13" s="187"/>
      <c r="L13" s="187">
        <v>50</v>
      </c>
      <c r="M13" s="188" t="s">
        <v>60</v>
      </c>
      <c r="N13" s="189" t="s">
        <v>91</v>
      </c>
    </row>
    <row r="14" spans="1:14" ht="28.5" customHeight="1">
      <c r="A14" s="135" t="str">
        <f t="shared" si="0"/>
        <v>第2回</v>
      </c>
      <c r="B14" s="90">
        <v>10</v>
      </c>
      <c r="C14" s="81" t="s">
        <v>92</v>
      </c>
      <c r="D14" s="81" t="s">
        <v>93</v>
      </c>
      <c r="E14" s="78" t="s">
        <v>94</v>
      </c>
      <c r="F14" s="79" t="s">
        <v>88</v>
      </c>
      <c r="G14" s="187"/>
      <c r="H14" s="187" t="s">
        <v>59</v>
      </c>
      <c r="I14" s="186"/>
      <c r="J14" s="187"/>
      <c r="K14" s="187"/>
      <c r="L14" s="187">
        <v>20</v>
      </c>
      <c r="M14" s="188" t="s">
        <v>66</v>
      </c>
      <c r="N14" s="189" t="s">
        <v>95</v>
      </c>
    </row>
    <row r="15" spans="1:14" ht="28.5" customHeight="1">
      <c r="A15" s="135" t="str">
        <f t="shared" si="0"/>
        <v>第2回</v>
      </c>
      <c r="B15" s="90">
        <v>11</v>
      </c>
      <c r="C15" s="81" t="s">
        <v>96</v>
      </c>
      <c r="D15" s="81" t="s">
        <v>93</v>
      </c>
      <c r="E15" s="78" t="s">
        <v>97</v>
      </c>
      <c r="F15" s="79" t="s">
        <v>98</v>
      </c>
      <c r="G15" s="187"/>
      <c r="H15" s="187"/>
      <c r="I15" s="186"/>
      <c r="J15" s="187" t="s">
        <v>59</v>
      </c>
      <c r="K15" s="187"/>
      <c r="L15" s="187">
        <v>30</v>
      </c>
      <c r="M15" s="188" t="s">
        <v>66</v>
      </c>
      <c r="N15" s="189" t="s">
        <v>99</v>
      </c>
    </row>
    <row r="16" spans="1:14" ht="28.5" customHeight="1">
      <c r="A16" s="135" t="str">
        <f t="shared" si="0"/>
        <v>第2回</v>
      </c>
      <c r="B16" s="90">
        <v>12</v>
      </c>
      <c r="C16" s="81" t="s">
        <v>100</v>
      </c>
      <c r="D16" s="81" t="s">
        <v>93</v>
      </c>
      <c r="E16" s="78" t="s">
        <v>101</v>
      </c>
      <c r="F16" s="191" t="s">
        <v>64</v>
      </c>
      <c r="G16" s="187"/>
      <c r="H16" s="187"/>
      <c r="I16" s="186"/>
      <c r="J16" s="187"/>
      <c r="K16" s="187" t="s">
        <v>59</v>
      </c>
      <c r="L16" s="187">
        <v>30</v>
      </c>
      <c r="M16" s="188" t="s">
        <v>66</v>
      </c>
      <c r="N16" s="189" t="s">
        <v>102</v>
      </c>
    </row>
    <row r="17" spans="1:14" ht="28.5" customHeight="1">
      <c r="A17" s="135" t="str">
        <f t="shared" si="0"/>
        <v>第2回</v>
      </c>
      <c r="B17" s="90">
        <v>13</v>
      </c>
      <c r="C17" s="81" t="s">
        <v>103</v>
      </c>
      <c r="D17" s="81" t="s">
        <v>93</v>
      </c>
      <c r="E17" s="78" t="s">
        <v>81</v>
      </c>
      <c r="F17" s="79" t="s">
        <v>64</v>
      </c>
      <c r="G17" s="187"/>
      <c r="H17" s="187"/>
      <c r="I17" s="186"/>
      <c r="J17" s="187"/>
      <c r="K17" s="187" t="s">
        <v>59</v>
      </c>
      <c r="L17" s="187">
        <v>20</v>
      </c>
      <c r="M17" s="188" t="s">
        <v>66</v>
      </c>
      <c r="N17" s="189" t="s">
        <v>104</v>
      </c>
    </row>
    <row r="18" spans="1:14" ht="28.5" customHeight="1">
      <c r="A18" s="135" t="str">
        <f t="shared" si="0"/>
        <v>第2回</v>
      </c>
      <c r="B18" s="90">
        <v>14</v>
      </c>
      <c r="C18" s="81" t="s">
        <v>105</v>
      </c>
      <c r="D18" s="81" t="s">
        <v>93</v>
      </c>
      <c r="E18" s="78" t="s">
        <v>75</v>
      </c>
      <c r="F18" s="79" t="s">
        <v>64</v>
      </c>
      <c r="G18" s="187"/>
      <c r="H18" s="187"/>
      <c r="I18" s="186"/>
      <c r="J18" s="187"/>
      <c r="K18" s="187" t="s">
        <v>59</v>
      </c>
      <c r="L18" s="187">
        <v>15</v>
      </c>
      <c r="M18" s="188" t="s">
        <v>66</v>
      </c>
      <c r="N18" s="189" t="s">
        <v>106</v>
      </c>
    </row>
    <row r="19" spans="1:14" ht="28.5" customHeight="1">
      <c r="A19" s="135" t="str">
        <f t="shared" ref="A19" si="1">$G$3</f>
        <v>第2回</v>
      </c>
      <c r="B19" s="91">
        <v>15</v>
      </c>
      <c r="C19" s="82" t="s">
        <v>107</v>
      </c>
      <c r="D19" s="82" t="s">
        <v>108</v>
      </c>
      <c r="E19" s="78" t="s">
        <v>75</v>
      </c>
      <c r="F19" s="79" t="s">
        <v>109</v>
      </c>
      <c r="G19" s="187"/>
      <c r="H19" s="187"/>
      <c r="I19" s="187"/>
      <c r="J19" s="187"/>
      <c r="K19" s="187" t="s">
        <v>59</v>
      </c>
      <c r="L19" s="187">
        <v>10</v>
      </c>
      <c r="M19" s="188" t="s">
        <v>66</v>
      </c>
      <c r="N19" s="189" t="s">
        <v>110</v>
      </c>
    </row>
  </sheetData>
  <autoFilter ref="A3:N19" xr:uid="{B19586FB-7C19-4DB4-B45B-51525798F2E7}">
    <filterColumn colId="6" showButton="0"/>
    <filterColumn colId="7" showButton="0"/>
    <filterColumn colId="8" showButton="0"/>
    <filterColumn colId="9" showButton="0"/>
  </autoFilter>
  <dataConsolidate link="1"/>
  <mergeCells count="10">
    <mergeCell ref="N3:N4"/>
    <mergeCell ref="A3:A4"/>
    <mergeCell ref="B3:B4"/>
    <mergeCell ref="C3:C4"/>
    <mergeCell ref="M3:M4"/>
    <mergeCell ref="E3:E4"/>
    <mergeCell ref="D3:D4"/>
    <mergeCell ref="G3:K3"/>
    <mergeCell ref="L3:L4"/>
    <mergeCell ref="F3:F4"/>
  </mergeCells>
  <phoneticPr fontId="9"/>
  <printOptions horizontalCentered="1"/>
  <pageMargins left="0.19685039370078741" right="0.19685039370078741" top="0.39370078740157483" bottom="0.39370078740157483" header="0.31496062992125984" footer="0.31496062992125984"/>
  <pageSetup paperSize="8" scale="52" fitToHeight="2" orientation="portrait" horizontalDpi="300" verticalDpi="300" r:id="rId1"/>
  <headerFooter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CB68-E907-49FC-AA5A-F2E4367F1255}">
  <sheetPr>
    <tabColor rgb="FFFFFF00"/>
  </sheetPr>
  <dimension ref="A1:Y61"/>
  <sheetViews>
    <sheetView showGridLines="0" view="pageBreakPreview" topLeftCell="A5" zoomScale="70" zoomScaleNormal="70" zoomScaleSheetLayoutView="70" zoomScalePageLayoutView="70" workbookViewId="0">
      <selection activeCell="B11" sqref="B11"/>
    </sheetView>
  </sheetViews>
  <sheetFormatPr defaultColWidth="8.375" defaultRowHeight="15" customHeight="1"/>
  <cols>
    <col min="1" max="1" width="15.625" style="22" customWidth="1"/>
    <col min="2" max="2" width="21.875" style="64" customWidth="1"/>
    <col min="3" max="4" width="20.875" style="22" customWidth="1"/>
    <col min="5" max="5" width="14.625" style="22" customWidth="1"/>
    <col min="6" max="6" width="21.25" style="22" bestFit="1" customWidth="1"/>
    <col min="7" max="7" width="23.375" style="22" customWidth="1"/>
    <col min="8" max="8" width="14.875" style="22" customWidth="1"/>
    <col min="9" max="9" width="22.375" style="35" customWidth="1"/>
    <col min="10" max="10" width="13.125" style="59" customWidth="1"/>
    <col min="11" max="11" width="13.625" style="59" customWidth="1"/>
    <col min="12" max="12" width="12.125" style="59" customWidth="1"/>
    <col min="13" max="13" width="20.875" style="59" bestFit="1" customWidth="1"/>
    <col min="14" max="14" width="16.875" style="59" customWidth="1"/>
    <col min="15" max="15" width="15.125" style="59" bestFit="1" customWidth="1"/>
    <col min="16" max="16" width="22.375" style="35" customWidth="1"/>
    <col min="17" max="17" width="37" style="57" customWidth="1"/>
    <col min="18" max="18" width="2.125" style="22" customWidth="1"/>
    <col min="19" max="16384" width="8.375" style="22"/>
  </cols>
  <sheetData>
    <row r="1" spans="1:25" ht="97.5" customHeight="1">
      <c r="B1" s="222"/>
    </row>
    <row r="2" spans="1:25" ht="32.25" customHeight="1">
      <c r="A2" s="133" t="s">
        <v>0</v>
      </c>
      <c r="B2" s="65">
        <v>45858</v>
      </c>
      <c r="D2" s="134" t="s">
        <v>1</v>
      </c>
      <c r="E2" s="21">
        <v>1</v>
      </c>
      <c r="F2" s="23" t="s">
        <v>2</v>
      </c>
      <c r="G2" s="223" t="str">
        <f>IFERROR(VLOOKUP(E2,都道府県番号一覧!$A:$B,2,0),"")</f>
        <v>北海道</v>
      </c>
      <c r="H2" s="224"/>
    </row>
    <row r="3" spans="1:25" ht="21.95" customHeight="1">
      <c r="B3" s="222"/>
    </row>
    <row r="4" spans="1:25" ht="21" customHeight="1">
      <c r="A4" s="132" t="s">
        <v>3</v>
      </c>
      <c r="B4" s="222"/>
      <c r="O4" s="60"/>
    </row>
    <row r="5" spans="1:25" ht="25.5" customHeight="1">
      <c r="A5" s="226" t="s">
        <v>4</v>
      </c>
      <c r="B5" s="227"/>
      <c r="C5" s="220" t="s">
        <v>5</v>
      </c>
      <c r="D5" s="131" t="s">
        <v>6</v>
      </c>
      <c r="E5" s="230" t="s">
        <v>7</v>
      </c>
      <c r="F5" s="231"/>
      <c r="G5" s="232"/>
      <c r="H5" s="230" t="s">
        <v>8</v>
      </c>
      <c r="I5" s="231"/>
      <c r="J5" s="231"/>
      <c r="K5" s="231"/>
      <c r="L5" s="231"/>
      <c r="M5" s="231"/>
      <c r="N5" s="232"/>
      <c r="O5" s="61"/>
    </row>
    <row r="6" spans="1:25" ht="30.95" customHeight="1">
      <c r="A6" s="223" t="s">
        <v>111</v>
      </c>
      <c r="B6" s="224"/>
      <c r="C6" s="221" t="s">
        <v>112</v>
      </c>
      <c r="D6" s="31" t="s">
        <v>113</v>
      </c>
      <c r="E6" s="223" t="s">
        <v>114</v>
      </c>
      <c r="F6" s="233"/>
      <c r="G6" s="224"/>
      <c r="H6" s="223" t="s">
        <v>115</v>
      </c>
      <c r="I6" s="233"/>
      <c r="J6" s="233"/>
      <c r="K6" s="233"/>
      <c r="L6" s="233"/>
      <c r="M6" s="233"/>
      <c r="N6" s="224"/>
      <c r="O6" s="62"/>
      <c r="R6" s="24"/>
      <c r="S6" s="24"/>
      <c r="T6" s="24"/>
      <c r="U6" s="24"/>
      <c r="V6" s="24"/>
      <c r="W6" s="24"/>
      <c r="X6" s="24"/>
      <c r="Y6" s="24"/>
    </row>
    <row r="7" spans="1:25" ht="21" customHeight="1">
      <c r="B7" s="222"/>
      <c r="O7" s="60"/>
      <c r="R7" s="24"/>
      <c r="S7" s="24"/>
      <c r="T7" s="24"/>
      <c r="U7" s="24"/>
      <c r="V7" s="24"/>
      <c r="W7" s="24"/>
      <c r="X7" s="24"/>
      <c r="Y7" s="24"/>
    </row>
    <row r="8" spans="1:25" ht="21" customHeight="1" thickBot="1">
      <c r="A8" s="132" t="s">
        <v>9</v>
      </c>
      <c r="B8" s="29"/>
      <c r="C8" s="229" t="s">
        <v>10</v>
      </c>
      <c r="D8" s="229"/>
      <c r="L8" s="228" t="s">
        <v>11</v>
      </c>
      <c r="M8" s="228"/>
      <c r="N8" s="228"/>
      <c r="O8" s="228"/>
      <c r="R8" s="24"/>
      <c r="S8" s="24"/>
      <c r="T8" s="24"/>
      <c r="U8" s="24"/>
      <c r="V8" s="24"/>
      <c r="W8" s="24"/>
      <c r="X8" s="24"/>
      <c r="Y8" s="24"/>
    </row>
    <row r="9" spans="1:25" ht="43.5" customHeight="1">
      <c r="A9" s="123" t="s">
        <v>12</v>
      </c>
      <c r="B9" s="124" t="s">
        <v>13</v>
      </c>
      <c r="C9" s="112" t="s">
        <v>14</v>
      </c>
      <c r="D9" s="113" t="s">
        <v>15</v>
      </c>
      <c r="E9" s="125" t="s">
        <v>16</v>
      </c>
      <c r="F9" s="125" t="s">
        <v>17</v>
      </c>
      <c r="G9" s="125" t="s">
        <v>18</v>
      </c>
      <c r="H9" s="126" t="s">
        <v>19</v>
      </c>
      <c r="I9" s="125" t="s">
        <v>20</v>
      </c>
      <c r="J9" s="127" t="s">
        <v>21</v>
      </c>
      <c r="K9" s="128" t="s">
        <v>22</v>
      </c>
      <c r="L9" s="92" t="s">
        <v>23</v>
      </c>
      <c r="M9" s="93" t="s">
        <v>24</v>
      </c>
      <c r="N9" s="94" t="s">
        <v>25</v>
      </c>
      <c r="O9" s="95" t="s">
        <v>26</v>
      </c>
      <c r="P9" s="129" t="s">
        <v>27</v>
      </c>
      <c r="Q9" s="130" t="s">
        <v>28</v>
      </c>
      <c r="R9" s="24"/>
      <c r="S9" s="24"/>
      <c r="T9" s="24"/>
      <c r="U9" s="24"/>
      <c r="V9" s="24"/>
      <c r="W9" s="24"/>
      <c r="X9" s="24"/>
      <c r="Y9" s="24"/>
    </row>
    <row r="10" spans="1:25" ht="67.7" customHeight="1">
      <c r="A10" s="25">
        <v>1</v>
      </c>
      <c r="B10" s="46" t="s">
        <v>29</v>
      </c>
      <c r="C10" s="114">
        <f t="shared" ref="C10:C16" si="0">IF(NOT(F10=0),$E$2,"")</f>
        <v>1</v>
      </c>
      <c r="D10" s="98" t="str">
        <f>IFERROR(VLOOKUP(C10,都道府県番号一覧!$A:$B,2,0),"")</f>
        <v>北海道</v>
      </c>
      <c r="E10" s="66" t="s">
        <v>116</v>
      </c>
      <c r="F10" s="66" t="s">
        <v>117</v>
      </c>
      <c r="G10" s="66" t="s">
        <v>118</v>
      </c>
      <c r="H10" s="67" t="s">
        <v>119</v>
      </c>
      <c r="I10" s="117" t="s">
        <v>120</v>
      </c>
      <c r="J10" s="30" t="s">
        <v>121</v>
      </c>
      <c r="K10" s="52">
        <v>1</v>
      </c>
      <c r="L10" s="96" t="str">
        <f>IFERROR(VLOOKUP($K10,第2回研修一覧!$B$5:$M$19,2,0),"")</f>
        <v>小音４</v>
      </c>
      <c r="M10" s="97" t="str">
        <f>IFERROR(VLOOKUP($K10,第2回研修一覧!$B$5:$M$19,4,0),"")</f>
        <v>エリザベト音楽大学</v>
      </c>
      <c r="N10" s="98" t="str">
        <f>IFERROR(VLOOKUP($K10,第2回研修一覧!$B$5:$M$19,5,0),"")</f>
        <v>12月10日（水）</v>
      </c>
      <c r="O10" s="99" t="str">
        <f>IFERROR(VLOOKUP($K10,第2回研修一覧!$B$5:$M$19,12,0),"")</f>
        <v>オンライン</v>
      </c>
      <c r="P10" s="36" t="s">
        <v>122</v>
      </c>
      <c r="Q10" s="74" t="s">
        <v>123</v>
      </c>
      <c r="R10" s="24"/>
      <c r="S10" s="24"/>
      <c r="T10" s="24"/>
      <c r="U10" s="24"/>
      <c r="V10" s="24"/>
      <c r="W10" s="24"/>
      <c r="X10" s="24"/>
      <c r="Y10" s="24"/>
    </row>
    <row r="11" spans="1:25" ht="67.7" customHeight="1">
      <c r="A11" s="25">
        <v>2</v>
      </c>
      <c r="B11" s="46" t="s">
        <v>29</v>
      </c>
      <c r="C11" s="114" t="str">
        <f t="shared" si="0"/>
        <v/>
      </c>
      <c r="D11" s="98" t="str">
        <f>IFERROR(VLOOKUP(C11,都道府県番号一覧!$A:$B,2,0),"")</f>
        <v/>
      </c>
      <c r="E11" s="66"/>
      <c r="F11" s="66"/>
      <c r="G11" s="66"/>
      <c r="H11" s="67"/>
      <c r="I11" s="117"/>
      <c r="J11" s="30"/>
      <c r="K11" s="52"/>
      <c r="L11" s="96" t="str">
        <f>IFERROR(VLOOKUP($K11,第2回研修一覧!$B$5:$M$19,2,0),"")</f>
        <v/>
      </c>
      <c r="M11" s="97" t="str">
        <f>IFERROR(VLOOKUP($K11,第2回研修一覧!$B$5:$M$19,4,0),"")</f>
        <v/>
      </c>
      <c r="N11" s="98" t="str">
        <f>IFERROR(VLOOKUP($K11,第2回研修一覧!$B$5:$M$19,5,0),"")</f>
        <v/>
      </c>
      <c r="O11" s="99" t="str">
        <f>IFERROR(VLOOKUP($K11,第2回研修一覧!$B$5:$M$19,12,0),"")</f>
        <v/>
      </c>
      <c r="P11" s="36"/>
      <c r="Q11" s="74"/>
      <c r="R11" s="24"/>
      <c r="S11" s="24"/>
      <c r="T11" s="24"/>
      <c r="U11" s="24"/>
      <c r="V11" s="24"/>
      <c r="W11" s="24"/>
      <c r="X11" s="24"/>
      <c r="Y11" s="24"/>
    </row>
    <row r="12" spans="1:25" ht="67.7" customHeight="1">
      <c r="A12" s="33" t="s">
        <v>31</v>
      </c>
      <c r="B12" s="47" t="s">
        <v>32</v>
      </c>
      <c r="C12" s="114">
        <f t="shared" si="0"/>
        <v>1</v>
      </c>
      <c r="D12" s="98" t="str">
        <f>IFERROR(VLOOKUP(C12,都道府県番号一覧!$A:$B,2,0),"")</f>
        <v>北海道</v>
      </c>
      <c r="E12" s="68" t="s">
        <v>124</v>
      </c>
      <c r="F12" s="68" t="s">
        <v>125</v>
      </c>
      <c r="G12" s="68" t="s">
        <v>126</v>
      </c>
      <c r="H12" s="69" t="s">
        <v>127</v>
      </c>
      <c r="I12" s="118"/>
      <c r="J12" s="32" t="s">
        <v>128</v>
      </c>
      <c r="K12" s="53">
        <v>2</v>
      </c>
      <c r="L12" s="96" t="str">
        <f>IFERROR(VLOOKUP($K12,第2回研修一覧!$B$5:$M$19,2,0),"")</f>
        <v>小音５</v>
      </c>
      <c r="M12" s="97" t="str">
        <f>IFERROR(VLOOKUP($K12,第2回研修一覧!$B$5:$M$19,4,0),"")</f>
        <v>東京藝術大学</v>
      </c>
      <c r="N12" s="98" t="str">
        <f>IFERROR(VLOOKUP($K12,第2回研修一覧!$B$5:$M$19,5,0),"")</f>
        <v>12月12日（金）</v>
      </c>
      <c r="O12" s="99" t="str">
        <f>IFERROR(VLOOKUP($K12,第2回研修一覧!$B$5:$M$19,12,0),"")</f>
        <v>対面</v>
      </c>
      <c r="P12" s="37" t="s">
        <v>129</v>
      </c>
      <c r="Q12" s="75" t="s">
        <v>130</v>
      </c>
    </row>
    <row r="13" spans="1:25" ht="67.7" customHeight="1">
      <c r="A13" s="33" t="s">
        <v>33</v>
      </c>
      <c r="B13" s="47" t="s">
        <v>32</v>
      </c>
      <c r="C13" s="114" t="str">
        <f t="shared" si="0"/>
        <v/>
      </c>
      <c r="D13" s="98" t="str">
        <f>IFERROR(VLOOKUP(C13,都道府県番号一覧!$A:$B,2,0),"")</f>
        <v/>
      </c>
      <c r="E13" s="68"/>
      <c r="F13" s="68"/>
      <c r="G13" s="68"/>
      <c r="H13" s="69"/>
      <c r="I13" s="118"/>
      <c r="J13" s="32"/>
      <c r="K13" s="53"/>
      <c r="L13" s="96" t="str">
        <f>IFERROR(VLOOKUP($K13,第2回研修一覧!$B$5:$M$19,2,0),"")</f>
        <v/>
      </c>
      <c r="M13" s="97" t="str">
        <f>IFERROR(VLOOKUP($K13,第2回研修一覧!$B$5:$M$19,4,0),"")</f>
        <v/>
      </c>
      <c r="N13" s="98" t="str">
        <f>IFERROR(VLOOKUP($K13,第2回研修一覧!$B$5:$M$19,5,0),"")</f>
        <v/>
      </c>
      <c r="O13" s="99" t="str">
        <f>IFERROR(VLOOKUP($K13,第2回研修一覧!$B$5:$M$19,12,0),"")</f>
        <v/>
      </c>
      <c r="P13" s="37"/>
      <c r="Q13" s="75"/>
    </row>
    <row r="14" spans="1:25" ht="67.7" customHeight="1">
      <c r="A14" s="33" t="s">
        <v>34</v>
      </c>
      <c r="B14" s="47" t="s">
        <v>32</v>
      </c>
      <c r="C14" s="114" t="str">
        <f t="shared" si="0"/>
        <v/>
      </c>
      <c r="D14" s="98" t="str">
        <f>IFERROR(VLOOKUP(C14,都道府県番号一覧!$A:$B,2,0),"")</f>
        <v/>
      </c>
      <c r="E14" s="68"/>
      <c r="F14" s="68"/>
      <c r="G14" s="68"/>
      <c r="H14" s="69"/>
      <c r="I14" s="120"/>
      <c r="J14" s="32"/>
      <c r="K14" s="53"/>
      <c r="L14" s="96" t="str">
        <f>IFERROR(VLOOKUP($K14,第2回研修一覧!$B$5:$M$19,2,0),"")</f>
        <v/>
      </c>
      <c r="M14" s="97" t="str">
        <f>IFERROR(VLOOKUP($K14,第2回研修一覧!$B$5:$M$19,4,0),"")</f>
        <v/>
      </c>
      <c r="N14" s="98" t="str">
        <f>IFERROR(VLOOKUP($K14,第2回研修一覧!$B$5:$M$19,5,0),"")</f>
        <v/>
      </c>
      <c r="O14" s="99" t="str">
        <f>IFERROR(VLOOKUP($K14,第2回研修一覧!$B$5:$M$19,12,0),"")</f>
        <v/>
      </c>
      <c r="P14" s="37"/>
      <c r="Q14" s="75"/>
    </row>
    <row r="15" spans="1:25" ht="67.7" customHeight="1">
      <c r="A15" s="33" t="s">
        <v>35</v>
      </c>
      <c r="B15" s="47" t="s">
        <v>32</v>
      </c>
      <c r="C15" s="114" t="str">
        <f t="shared" si="0"/>
        <v/>
      </c>
      <c r="D15" s="98" t="str">
        <f>IFERROR(VLOOKUP(C15,都道府県番号一覧!$A:$B,2,0),"")</f>
        <v/>
      </c>
      <c r="E15" s="68"/>
      <c r="F15" s="68"/>
      <c r="G15" s="68"/>
      <c r="H15" s="69"/>
      <c r="I15" s="120"/>
      <c r="J15" s="32"/>
      <c r="K15" s="53"/>
      <c r="L15" s="96" t="str">
        <f>IFERROR(VLOOKUP($K15,第2回研修一覧!$B$5:$M$19,2,0),"")</f>
        <v/>
      </c>
      <c r="M15" s="97" t="str">
        <f>IFERROR(VLOOKUP($K15,第2回研修一覧!$B$5:$M$19,4,0),"")</f>
        <v/>
      </c>
      <c r="N15" s="98" t="str">
        <f>IFERROR(VLOOKUP($K15,第2回研修一覧!$B$5:$M$19,5,0),"")</f>
        <v/>
      </c>
      <c r="O15" s="99" t="str">
        <f>IFERROR(VLOOKUP($K15,第2回研修一覧!$B$5:$M$19,12,0),"")</f>
        <v/>
      </c>
      <c r="P15" s="37"/>
      <c r="Q15" s="75"/>
    </row>
    <row r="16" spans="1:25" ht="67.7" customHeight="1" thickBot="1">
      <c r="A16" s="42" t="s">
        <v>36</v>
      </c>
      <c r="B16" s="51" t="s">
        <v>32</v>
      </c>
      <c r="C16" s="116" t="str">
        <f t="shared" si="0"/>
        <v/>
      </c>
      <c r="D16" s="106" t="str">
        <f>IFERROR(VLOOKUP(C16,都道府県番号一覧!$A:$B,2,0),"")</f>
        <v/>
      </c>
      <c r="E16" s="72"/>
      <c r="F16" s="72"/>
      <c r="G16" s="72"/>
      <c r="H16" s="73"/>
      <c r="I16" s="122"/>
      <c r="J16" s="43"/>
      <c r="K16" s="55"/>
      <c r="L16" s="104" t="str">
        <f>IFERROR(VLOOKUP($K16,第2回研修一覧!$B$5:$M$19,2,0),"")</f>
        <v/>
      </c>
      <c r="M16" s="105" t="str">
        <f>IFERROR(VLOOKUP($K16,第2回研修一覧!$B$5:$M$19,4,0),"")</f>
        <v/>
      </c>
      <c r="N16" s="106" t="str">
        <f>IFERROR(VLOOKUP($K16,第2回研修一覧!$B$5:$M$19,5,0),"")</f>
        <v/>
      </c>
      <c r="O16" s="107" t="str">
        <f>IFERROR(VLOOKUP($K16,第2回研修一覧!$B$5:$M$19,12,0),"")</f>
        <v/>
      </c>
      <c r="P16" s="44"/>
      <c r="Q16" s="77"/>
    </row>
    <row r="17" spans="1:17" ht="67.7" customHeight="1">
      <c r="A17" s="173">
        <v>1</v>
      </c>
      <c r="B17" s="174" t="s">
        <v>37</v>
      </c>
      <c r="C17" s="153"/>
      <c r="D17" s="154"/>
      <c r="E17" s="155"/>
      <c r="F17" s="155"/>
      <c r="G17" s="155"/>
      <c r="H17" s="156"/>
      <c r="I17" s="157"/>
      <c r="J17" s="158"/>
      <c r="K17" s="159"/>
      <c r="L17" s="160"/>
      <c r="M17" s="161"/>
      <c r="N17" s="154"/>
      <c r="O17" s="162"/>
      <c r="P17" s="163"/>
      <c r="Q17" s="164"/>
    </row>
    <row r="18" spans="1:17" ht="67.7" customHeight="1" thickBot="1">
      <c r="A18" s="175">
        <v>2</v>
      </c>
      <c r="B18" s="176" t="s">
        <v>37</v>
      </c>
      <c r="C18" s="165"/>
      <c r="D18" s="110"/>
      <c r="E18" s="166"/>
      <c r="F18" s="166"/>
      <c r="G18" s="166"/>
      <c r="H18" s="167"/>
      <c r="I18" s="168"/>
      <c r="J18" s="169"/>
      <c r="K18" s="170"/>
      <c r="L18" s="108"/>
      <c r="M18" s="109"/>
      <c r="N18" s="110"/>
      <c r="O18" s="111"/>
      <c r="P18" s="171"/>
      <c r="Q18" s="172"/>
    </row>
    <row r="19" spans="1:17" ht="67.7" customHeight="1">
      <c r="A19" s="39" t="s">
        <v>31</v>
      </c>
      <c r="B19" s="49" t="s">
        <v>38</v>
      </c>
      <c r="C19" s="115"/>
      <c r="D19" s="102"/>
      <c r="E19" s="70"/>
      <c r="F19" s="70"/>
      <c r="G19" s="70"/>
      <c r="H19" s="71"/>
      <c r="I19" s="121"/>
      <c r="J19" s="40"/>
      <c r="K19" s="54"/>
      <c r="L19" s="100"/>
      <c r="M19" s="101"/>
      <c r="N19" s="102"/>
      <c r="O19" s="103"/>
      <c r="P19" s="41"/>
      <c r="Q19" s="76"/>
    </row>
    <row r="20" spans="1:17" ht="67.7" customHeight="1">
      <c r="A20" s="33" t="s">
        <v>33</v>
      </c>
      <c r="B20" s="50" t="s">
        <v>38</v>
      </c>
      <c r="C20" s="114"/>
      <c r="D20" s="98"/>
      <c r="E20" s="68"/>
      <c r="F20" s="68"/>
      <c r="G20" s="68"/>
      <c r="H20" s="69"/>
      <c r="I20" s="120"/>
      <c r="J20" s="32"/>
      <c r="K20" s="53"/>
      <c r="L20" s="96"/>
      <c r="M20" s="97"/>
      <c r="N20" s="98"/>
      <c r="O20" s="99"/>
      <c r="P20" s="37"/>
      <c r="Q20" s="75"/>
    </row>
    <row r="21" spans="1:17" ht="67.7" customHeight="1">
      <c r="A21" s="33" t="s">
        <v>34</v>
      </c>
      <c r="B21" s="50" t="s">
        <v>38</v>
      </c>
      <c r="C21" s="114"/>
      <c r="D21" s="98"/>
      <c r="E21" s="68"/>
      <c r="F21" s="68"/>
      <c r="G21" s="68"/>
      <c r="H21" s="69"/>
      <c r="I21" s="120"/>
      <c r="J21" s="32"/>
      <c r="K21" s="53"/>
      <c r="L21" s="96"/>
      <c r="M21" s="97"/>
      <c r="N21" s="98"/>
      <c r="O21" s="99"/>
      <c r="P21" s="37"/>
      <c r="Q21" s="75"/>
    </row>
    <row r="22" spans="1:17" ht="67.7" customHeight="1">
      <c r="A22" s="33" t="s">
        <v>35</v>
      </c>
      <c r="B22" s="50" t="s">
        <v>38</v>
      </c>
      <c r="C22" s="114"/>
      <c r="D22" s="98"/>
      <c r="E22" s="68"/>
      <c r="F22" s="68"/>
      <c r="G22" s="68"/>
      <c r="H22" s="69"/>
      <c r="I22" s="120"/>
      <c r="J22" s="32"/>
      <c r="K22" s="53"/>
      <c r="L22" s="96"/>
      <c r="M22" s="97"/>
      <c r="N22" s="98"/>
      <c r="O22" s="99"/>
      <c r="P22" s="37"/>
      <c r="Q22" s="75"/>
    </row>
    <row r="23" spans="1:17" ht="67.7" customHeight="1" thickBot="1">
      <c r="A23" s="42" t="s">
        <v>36</v>
      </c>
      <c r="B23" s="51" t="s">
        <v>38</v>
      </c>
      <c r="C23" s="116"/>
      <c r="D23" s="106"/>
      <c r="E23" s="72"/>
      <c r="F23" s="72"/>
      <c r="G23" s="72"/>
      <c r="H23" s="73"/>
      <c r="I23" s="122"/>
      <c r="J23" s="43"/>
      <c r="K23" s="55"/>
      <c r="L23" s="104"/>
      <c r="M23" s="105"/>
      <c r="N23" s="106"/>
      <c r="O23" s="107"/>
      <c r="P23" s="44"/>
      <c r="Q23" s="77"/>
    </row>
    <row r="24" spans="1:17" ht="67.7" customHeight="1">
      <c r="A24" s="173">
        <v>1</v>
      </c>
      <c r="B24" s="174" t="s">
        <v>39</v>
      </c>
      <c r="C24" s="153"/>
      <c r="D24" s="154"/>
      <c r="E24" s="155"/>
      <c r="F24" s="155"/>
      <c r="G24" s="155"/>
      <c r="H24" s="156"/>
      <c r="I24" s="157"/>
      <c r="J24" s="158"/>
      <c r="K24" s="159"/>
      <c r="L24" s="160"/>
      <c r="M24" s="161"/>
      <c r="N24" s="154"/>
      <c r="O24" s="162"/>
      <c r="P24" s="163"/>
      <c r="Q24" s="164"/>
    </row>
    <row r="25" spans="1:17" ht="67.7" customHeight="1">
      <c r="A25" s="177">
        <v>2</v>
      </c>
      <c r="B25" s="48" t="s">
        <v>39</v>
      </c>
      <c r="C25" s="114"/>
      <c r="D25" s="98"/>
      <c r="E25" s="66"/>
      <c r="F25" s="66"/>
      <c r="G25" s="66"/>
      <c r="H25" s="67"/>
      <c r="I25" s="119"/>
      <c r="J25" s="30"/>
      <c r="K25" s="52"/>
      <c r="L25" s="96"/>
      <c r="M25" s="97"/>
      <c r="N25" s="98"/>
      <c r="O25" s="99"/>
      <c r="P25" s="36"/>
      <c r="Q25" s="178"/>
    </row>
    <row r="26" spans="1:17" ht="67.7" customHeight="1" thickBot="1">
      <c r="A26" s="175">
        <v>3</v>
      </c>
      <c r="B26" s="176" t="s">
        <v>39</v>
      </c>
      <c r="C26" s="165"/>
      <c r="D26" s="110"/>
      <c r="E26" s="166"/>
      <c r="F26" s="166"/>
      <c r="G26" s="166"/>
      <c r="H26" s="167"/>
      <c r="I26" s="168"/>
      <c r="J26" s="169"/>
      <c r="K26" s="170"/>
      <c r="L26" s="108"/>
      <c r="M26" s="109"/>
      <c r="N26" s="110"/>
      <c r="O26" s="111"/>
      <c r="P26" s="171"/>
      <c r="Q26" s="172"/>
    </row>
    <row r="27" spans="1:17" ht="67.7" customHeight="1">
      <c r="A27" s="39" t="s">
        <v>31</v>
      </c>
      <c r="B27" s="49" t="s">
        <v>40</v>
      </c>
      <c r="C27" s="115"/>
      <c r="D27" s="102"/>
      <c r="E27" s="70"/>
      <c r="F27" s="70"/>
      <c r="G27" s="70"/>
      <c r="H27" s="71"/>
      <c r="I27" s="121"/>
      <c r="J27" s="40"/>
      <c r="K27" s="54"/>
      <c r="L27" s="100"/>
      <c r="M27" s="101"/>
      <c r="N27" s="102"/>
      <c r="O27" s="103"/>
      <c r="P27" s="41"/>
      <c r="Q27" s="76"/>
    </row>
    <row r="28" spans="1:17" ht="67.7" customHeight="1">
      <c r="A28" s="33" t="s">
        <v>33</v>
      </c>
      <c r="B28" s="50" t="s">
        <v>40</v>
      </c>
      <c r="C28" s="114"/>
      <c r="D28" s="98"/>
      <c r="E28" s="68"/>
      <c r="F28" s="68"/>
      <c r="G28" s="68"/>
      <c r="H28" s="69"/>
      <c r="I28" s="120"/>
      <c r="J28" s="32"/>
      <c r="K28" s="53"/>
      <c r="L28" s="96"/>
      <c r="M28" s="97"/>
      <c r="N28" s="98"/>
      <c r="O28" s="99"/>
      <c r="P28" s="37"/>
      <c r="Q28" s="75"/>
    </row>
    <row r="29" spans="1:17" ht="67.7" customHeight="1">
      <c r="A29" s="33" t="s">
        <v>34</v>
      </c>
      <c r="B29" s="50" t="s">
        <v>40</v>
      </c>
      <c r="C29" s="114"/>
      <c r="D29" s="98"/>
      <c r="E29" s="68"/>
      <c r="F29" s="68"/>
      <c r="G29" s="68"/>
      <c r="H29" s="69"/>
      <c r="I29" s="120"/>
      <c r="J29" s="32"/>
      <c r="K29" s="53"/>
      <c r="L29" s="96"/>
      <c r="M29" s="97"/>
      <c r="N29" s="98"/>
      <c r="O29" s="99"/>
      <c r="P29" s="37"/>
      <c r="Q29" s="75"/>
    </row>
    <row r="30" spans="1:17" ht="67.7" customHeight="1">
      <c r="A30" s="33" t="s">
        <v>35</v>
      </c>
      <c r="B30" s="50" t="s">
        <v>40</v>
      </c>
      <c r="C30" s="114"/>
      <c r="D30" s="98"/>
      <c r="E30" s="68"/>
      <c r="F30" s="68"/>
      <c r="G30" s="68"/>
      <c r="H30" s="69"/>
      <c r="I30" s="120"/>
      <c r="J30" s="32"/>
      <c r="K30" s="53"/>
      <c r="L30" s="96"/>
      <c r="M30" s="97"/>
      <c r="N30" s="98"/>
      <c r="O30" s="99"/>
      <c r="P30" s="37"/>
      <c r="Q30" s="75"/>
    </row>
    <row r="31" spans="1:17" ht="67.7" customHeight="1" thickBot="1">
      <c r="A31" s="42" t="s">
        <v>36</v>
      </c>
      <c r="B31" s="51" t="s">
        <v>40</v>
      </c>
      <c r="C31" s="116"/>
      <c r="D31" s="106"/>
      <c r="E31" s="72"/>
      <c r="F31" s="72"/>
      <c r="G31" s="72"/>
      <c r="H31" s="73"/>
      <c r="I31" s="122"/>
      <c r="J31" s="43"/>
      <c r="K31" s="55"/>
      <c r="L31" s="104"/>
      <c r="M31" s="105"/>
      <c r="N31" s="106"/>
      <c r="O31" s="107"/>
      <c r="P31" s="44"/>
      <c r="Q31" s="77"/>
    </row>
    <row r="32" spans="1:17" ht="67.7" customHeight="1">
      <c r="A32" s="173">
        <v>1</v>
      </c>
      <c r="B32" s="174" t="s">
        <v>41</v>
      </c>
      <c r="C32" s="153"/>
      <c r="D32" s="154"/>
      <c r="E32" s="155"/>
      <c r="F32" s="155"/>
      <c r="G32" s="155"/>
      <c r="H32" s="156"/>
      <c r="I32" s="157"/>
      <c r="J32" s="158"/>
      <c r="K32" s="159"/>
      <c r="L32" s="160"/>
      <c r="M32" s="161"/>
      <c r="N32" s="154"/>
      <c r="O32" s="162"/>
      <c r="P32" s="163"/>
      <c r="Q32" s="164"/>
    </row>
    <row r="33" spans="1:17" ht="67.7" customHeight="1">
      <c r="A33" s="177">
        <v>2</v>
      </c>
      <c r="B33" s="48" t="s">
        <v>41</v>
      </c>
      <c r="C33" s="114"/>
      <c r="D33" s="98"/>
      <c r="E33" s="66"/>
      <c r="F33" s="66"/>
      <c r="G33" s="66"/>
      <c r="H33" s="67"/>
      <c r="I33" s="119"/>
      <c r="J33" s="30"/>
      <c r="K33" s="52"/>
      <c r="L33" s="96"/>
      <c r="M33" s="97"/>
      <c r="N33" s="98"/>
      <c r="O33" s="99"/>
      <c r="P33" s="36"/>
      <c r="Q33" s="178"/>
    </row>
    <row r="34" spans="1:17" ht="67.7" customHeight="1" thickBot="1">
      <c r="A34" s="175">
        <v>3</v>
      </c>
      <c r="B34" s="176" t="s">
        <v>41</v>
      </c>
      <c r="C34" s="165"/>
      <c r="D34" s="110"/>
      <c r="E34" s="166"/>
      <c r="F34" s="166"/>
      <c r="G34" s="166"/>
      <c r="H34" s="167"/>
      <c r="I34" s="168"/>
      <c r="J34" s="169"/>
      <c r="K34" s="170"/>
      <c r="L34" s="108"/>
      <c r="M34" s="109"/>
      <c r="N34" s="110"/>
      <c r="O34" s="111"/>
      <c r="P34" s="171"/>
      <c r="Q34" s="172"/>
    </row>
    <row r="35" spans="1:17" ht="67.7" customHeight="1">
      <c r="A35" s="39" t="s">
        <v>31</v>
      </c>
      <c r="B35" s="49" t="s">
        <v>42</v>
      </c>
      <c r="C35" s="115"/>
      <c r="D35" s="102"/>
      <c r="E35" s="70"/>
      <c r="F35" s="70"/>
      <c r="G35" s="70"/>
      <c r="H35" s="71"/>
      <c r="I35" s="121"/>
      <c r="J35" s="40"/>
      <c r="K35" s="54"/>
      <c r="L35" s="100"/>
      <c r="M35" s="101"/>
      <c r="N35" s="102"/>
      <c r="O35" s="103"/>
      <c r="P35" s="41"/>
      <c r="Q35" s="76"/>
    </row>
    <row r="36" spans="1:17" ht="67.7" customHeight="1">
      <c r="A36" s="33" t="s">
        <v>33</v>
      </c>
      <c r="B36" s="50" t="s">
        <v>42</v>
      </c>
      <c r="C36" s="114"/>
      <c r="D36" s="98"/>
      <c r="E36" s="68"/>
      <c r="F36" s="68"/>
      <c r="G36" s="68"/>
      <c r="H36" s="69"/>
      <c r="I36" s="120"/>
      <c r="J36" s="32"/>
      <c r="K36" s="53"/>
      <c r="L36" s="96"/>
      <c r="M36" s="97"/>
      <c r="N36" s="98"/>
      <c r="O36" s="99"/>
      <c r="P36" s="37"/>
      <c r="Q36" s="75"/>
    </row>
    <row r="37" spans="1:17" ht="67.7" customHeight="1">
      <c r="A37" s="33" t="s">
        <v>34</v>
      </c>
      <c r="B37" s="50" t="s">
        <v>42</v>
      </c>
      <c r="C37" s="114"/>
      <c r="D37" s="98"/>
      <c r="E37" s="68"/>
      <c r="F37" s="68"/>
      <c r="G37" s="68"/>
      <c r="H37" s="69"/>
      <c r="I37" s="120"/>
      <c r="J37" s="32"/>
      <c r="K37" s="53"/>
      <c r="L37" s="96"/>
      <c r="M37" s="97"/>
      <c r="N37" s="98"/>
      <c r="O37" s="99"/>
      <c r="P37" s="37"/>
      <c r="Q37" s="75"/>
    </row>
    <row r="38" spans="1:17" ht="67.7" customHeight="1">
      <c r="A38" s="33" t="s">
        <v>35</v>
      </c>
      <c r="B38" s="50" t="s">
        <v>42</v>
      </c>
      <c r="C38" s="114"/>
      <c r="D38" s="98"/>
      <c r="E38" s="68"/>
      <c r="F38" s="68"/>
      <c r="G38" s="68"/>
      <c r="H38" s="69"/>
      <c r="I38" s="120"/>
      <c r="J38" s="32"/>
      <c r="K38" s="53"/>
      <c r="L38" s="96"/>
      <c r="M38" s="97"/>
      <c r="N38" s="98"/>
      <c r="O38" s="99"/>
      <c r="P38" s="37"/>
      <c r="Q38" s="75"/>
    </row>
    <row r="39" spans="1:17" ht="67.7" customHeight="1" thickBot="1">
      <c r="A39" s="42" t="s">
        <v>36</v>
      </c>
      <c r="B39" s="51" t="s">
        <v>42</v>
      </c>
      <c r="C39" s="116"/>
      <c r="D39" s="106"/>
      <c r="E39" s="72"/>
      <c r="F39" s="72"/>
      <c r="G39" s="72"/>
      <c r="H39" s="73"/>
      <c r="I39" s="122"/>
      <c r="J39" s="43"/>
      <c r="K39" s="55"/>
      <c r="L39" s="104"/>
      <c r="M39" s="105"/>
      <c r="N39" s="106"/>
      <c r="O39" s="107"/>
      <c r="P39" s="44"/>
      <c r="Q39" s="77"/>
    </row>
    <row r="40" spans="1:17" ht="67.7" customHeight="1">
      <c r="A40" s="173">
        <v>1</v>
      </c>
      <c r="B40" s="174" t="s">
        <v>43</v>
      </c>
      <c r="C40" s="153"/>
      <c r="D40" s="154"/>
      <c r="E40" s="155"/>
      <c r="F40" s="155"/>
      <c r="G40" s="155"/>
      <c r="H40" s="156"/>
      <c r="I40" s="157"/>
      <c r="J40" s="158"/>
      <c r="K40" s="159"/>
      <c r="L40" s="160"/>
      <c r="M40" s="161"/>
      <c r="N40" s="154"/>
      <c r="O40" s="162"/>
      <c r="P40" s="163"/>
      <c r="Q40" s="164"/>
    </row>
    <row r="41" spans="1:17" ht="67.7" customHeight="1">
      <c r="A41" s="177">
        <v>2</v>
      </c>
      <c r="B41" s="48" t="s">
        <v>43</v>
      </c>
      <c r="C41" s="114"/>
      <c r="D41" s="98"/>
      <c r="E41" s="66"/>
      <c r="F41" s="66"/>
      <c r="G41" s="66"/>
      <c r="H41" s="67"/>
      <c r="I41" s="119"/>
      <c r="J41" s="30"/>
      <c r="K41" s="52"/>
      <c r="L41" s="96"/>
      <c r="M41" s="97"/>
      <c r="N41" s="98"/>
      <c r="O41" s="99"/>
      <c r="P41" s="36"/>
      <c r="Q41" s="178"/>
    </row>
    <row r="42" spans="1:17" ht="67.7" customHeight="1" thickBot="1">
      <c r="A42" s="175">
        <v>3</v>
      </c>
      <c r="B42" s="176" t="s">
        <v>43</v>
      </c>
      <c r="C42" s="165"/>
      <c r="D42" s="110"/>
      <c r="E42" s="166"/>
      <c r="F42" s="166"/>
      <c r="G42" s="166"/>
      <c r="H42" s="167"/>
      <c r="I42" s="168"/>
      <c r="J42" s="169"/>
      <c r="K42" s="170"/>
      <c r="L42" s="108"/>
      <c r="M42" s="109"/>
      <c r="N42" s="110"/>
      <c r="O42" s="111"/>
      <c r="P42" s="171"/>
      <c r="Q42" s="172"/>
    </row>
    <row r="43" spans="1:17" ht="67.7" customHeight="1">
      <c r="A43" s="33" t="s">
        <v>31</v>
      </c>
      <c r="B43" s="50" t="s">
        <v>44</v>
      </c>
      <c r="C43" s="114"/>
      <c r="D43" s="98"/>
      <c r="E43" s="68"/>
      <c r="F43" s="68"/>
      <c r="G43" s="68"/>
      <c r="H43" s="69"/>
      <c r="I43" s="120"/>
      <c r="J43" s="32"/>
      <c r="K43" s="53"/>
      <c r="L43" s="96"/>
      <c r="M43" s="97"/>
      <c r="N43" s="98"/>
      <c r="O43" s="99"/>
      <c r="P43" s="37"/>
      <c r="Q43" s="75"/>
    </row>
    <row r="44" spans="1:17" ht="67.7" customHeight="1">
      <c r="A44" s="33" t="s">
        <v>33</v>
      </c>
      <c r="B44" s="50" t="s">
        <v>44</v>
      </c>
      <c r="C44" s="114"/>
      <c r="D44" s="98"/>
      <c r="E44" s="68"/>
      <c r="F44" s="68"/>
      <c r="G44" s="68"/>
      <c r="H44" s="69"/>
      <c r="I44" s="120"/>
      <c r="J44" s="32"/>
      <c r="K44" s="53"/>
      <c r="L44" s="96"/>
      <c r="M44" s="97"/>
      <c r="N44" s="98"/>
      <c r="O44" s="99"/>
      <c r="P44" s="37"/>
      <c r="Q44" s="75"/>
    </row>
    <row r="45" spans="1:17" ht="67.7" customHeight="1">
      <c r="A45" s="33" t="s">
        <v>34</v>
      </c>
      <c r="B45" s="50" t="s">
        <v>44</v>
      </c>
      <c r="C45" s="114"/>
      <c r="D45" s="98"/>
      <c r="E45" s="68"/>
      <c r="F45" s="68"/>
      <c r="G45" s="68"/>
      <c r="H45" s="69"/>
      <c r="I45" s="120"/>
      <c r="J45" s="32"/>
      <c r="K45" s="53"/>
      <c r="L45" s="96"/>
      <c r="M45" s="97"/>
      <c r="N45" s="98"/>
      <c r="O45" s="99"/>
      <c r="P45" s="37"/>
      <c r="Q45" s="75"/>
    </row>
    <row r="46" spans="1:17" ht="67.7" customHeight="1">
      <c r="A46" s="33" t="s">
        <v>35</v>
      </c>
      <c r="B46" s="50" t="s">
        <v>44</v>
      </c>
      <c r="C46" s="114"/>
      <c r="D46" s="98"/>
      <c r="E46" s="68"/>
      <c r="F46" s="68"/>
      <c r="G46" s="68"/>
      <c r="H46" s="69"/>
      <c r="I46" s="120"/>
      <c r="J46" s="32"/>
      <c r="K46" s="53"/>
      <c r="L46" s="96"/>
      <c r="M46" s="97"/>
      <c r="N46" s="98"/>
      <c r="O46" s="99"/>
      <c r="P46" s="37"/>
      <c r="Q46" s="75"/>
    </row>
    <row r="47" spans="1:17" ht="67.7" customHeight="1" thickBot="1">
      <c r="A47" s="179" t="s">
        <v>36</v>
      </c>
      <c r="B47" s="180" t="s">
        <v>44</v>
      </c>
      <c r="C47" s="165"/>
      <c r="D47" s="110"/>
      <c r="E47" s="181"/>
      <c r="F47" s="181"/>
      <c r="G47" s="181"/>
      <c r="H47" s="182"/>
      <c r="I47" s="183"/>
      <c r="J47" s="34"/>
      <c r="K47" s="56"/>
      <c r="L47" s="108"/>
      <c r="M47" s="109"/>
      <c r="N47" s="110"/>
      <c r="O47" s="111"/>
      <c r="P47" s="184"/>
      <c r="Q47" s="185"/>
    </row>
    <row r="48" spans="1:17" ht="30.95" customHeight="1">
      <c r="A48" s="225"/>
      <c r="B48" s="222"/>
      <c r="C48" s="26"/>
      <c r="D48" s="26"/>
      <c r="E48" s="26"/>
      <c r="F48" s="26"/>
      <c r="G48" s="26"/>
      <c r="H48" s="27"/>
      <c r="I48" s="38"/>
      <c r="J48" s="27"/>
      <c r="K48" s="27"/>
      <c r="L48" s="27"/>
      <c r="M48" s="27"/>
      <c r="N48" s="63"/>
      <c r="O48" s="63"/>
      <c r="P48" s="38"/>
      <c r="Q48" s="58"/>
    </row>
    <row r="49" spans="1:17" ht="15" customHeight="1">
      <c r="A49" s="225"/>
      <c r="B49" s="222"/>
      <c r="C49" s="26"/>
      <c r="D49" s="26"/>
      <c r="E49" s="26"/>
      <c r="F49" s="26"/>
      <c r="G49" s="26"/>
      <c r="H49" s="27"/>
      <c r="I49" s="38"/>
      <c r="J49" s="27"/>
      <c r="K49" s="27"/>
      <c r="L49" s="27"/>
      <c r="M49" s="27"/>
      <c r="N49" s="63"/>
      <c r="O49" s="63"/>
      <c r="P49" s="38"/>
      <c r="Q49" s="58"/>
    </row>
    <row r="50" spans="1:17" ht="15" customHeight="1">
      <c r="B50" s="222"/>
      <c r="I50" s="38"/>
      <c r="N50" s="63"/>
      <c r="O50" s="63"/>
      <c r="P50" s="38"/>
      <c r="Q50" s="58"/>
    </row>
    <row r="51" spans="1:17" ht="15" customHeight="1">
      <c r="B51" s="222"/>
      <c r="I51" s="38"/>
      <c r="N51" s="63"/>
      <c r="O51" s="63"/>
      <c r="P51" s="38"/>
      <c r="Q51" s="58"/>
    </row>
    <row r="52" spans="1:17" ht="15" customHeight="1">
      <c r="B52" s="222"/>
      <c r="I52" s="38"/>
      <c r="N52" s="63"/>
      <c r="O52" s="63"/>
      <c r="P52" s="38"/>
      <c r="Q52" s="58"/>
    </row>
    <row r="53" spans="1:17" ht="15" customHeight="1">
      <c r="B53" s="222"/>
      <c r="I53" s="38"/>
      <c r="N53" s="63"/>
      <c r="O53" s="63"/>
      <c r="P53" s="38"/>
      <c r="Q53" s="58"/>
    </row>
    <row r="54" spans="1:17" ht="15" customHeight="1">
      <c r="B54" s="222"/>
      <c r="I54" s="38"/>
      <c r="N54" s="63"/>
      <c r="O54" s="63"/>
      <c r="P54" s="38"/>
      <c r="Q54" s="58"/>
    </row>
    <row r="55" spans="1:17" ht="15" customHeight="1">
      <c r="B55" s="222"/>
      <c r="I55" s="38"/>
      <c r="N55" s="63"/>
      <c r="O55" s="63"/>
      <c r="P55" s="38"/>
      <c r="Q55" s="58"/>
    </row>
    <row r="56" spans="1:17" ht="15" customHeight="1">
      <c r="B56" s="222"/>
      <c r="I56" s="38"/>
      <c r="N56" s="63"/>
      <c r="O56" s="63"/>
      <c r="P56" s="38"/>
      <c r="Q56" s="58"/>
    </row>
    <row r="57" spans="1:17" ht="15" customHeight="1">
      <c r="B57" s="222"/>
      <c r="I57" s="38"/>
      <c r="N57" s="63"/>
      <c r="O57" s="63"/>
      <c r="P57" s="38"/>
      <c r="Q57" s="58"/>
    </row>
    <row r="58" spans="1:17" ht="15" customHeight="1">
      <c r="B58" s="222"/>
      <c r="I58" s="38"/>
      <c r="N58" s="63"/>
      <c r="O58" s="63"/>
      <c r="P58" s="38"/>
      <c r="Q58" s="58"/>
    </row>
    <row r="59" spans="1:17" ht="15" customHeight="1">
      <c r="B59" s="222"/>
      <c r="I59" s="38"/>
      <c r="N59" s="63"/>
      <c r="O59" s="63"/>
      <c r="P59" s="38"/>
      <c r="Q59" s="58"/>
    </row>
    <row r="60" spans="1:17" ht="15" customHeight="1">
      <c r="B60" s="222"/>
      <c r="Q60" s="58"/>
    </row>
    <row r="61" spans="1:17" ht="15" customHeight="1">
      <c r="B61" s="222"/>
      <c r="Q61" s="58"/>
    </row>
  </sheetData>
  <mergeCells count="10">
    <mergeCell ref="C8:D8"/>
    <mergeCell ref="L8:O8"/>
    <mergeCell ref="A48:A49"/>
    <mergeCell ref="G2:H2"/>
    <mergeCell ref="A5:B5"/>
    <mergeCell ref="E5:G5"/>
    <mergeCell ref="H5:N5"/>
    <mergeCell ref="A6:B6"/>
    <mergeCell ref="E6:G6"/>
    <mergeCell ref="H6:N6"/>
  </mergeCells>
  <phoneticPr fontId="1"/>
  <conditionalFormatting sqref="A9:Q12 A43:Q46">
    <cfRule type="expression" dxfId="8" priority="8">
      <formula>$B9&lt;&gt;$B10</formula>
    </cfRule>
  </conditionalFormatting>
  <conditionalFormatting sqref="A13:Q13">
    <cfRule type="expression" dxfId="7" priority="11">
      <formula>$B13&lt;&gt;#REF!</formula>
    </cfRule>
  </conditionalFormatting>
  <conditionalFormatting sqref="A14:Q15">
    <cfRule type="expression" dxfId="6" priority="6">
      <formula>$B14&lt;&gt;#REF!</formula>
    </cfRule>
  </conditionalFormatting>
  <conditionalFormatting sqref="A16:Q17">
    <cfRule type="expression" dxfId="5" priority="3">
      <formula>$B16&lt;&gt;$B17</formula>
    </cfRule>
  </conditionalFormatting>
  <conditionalFormatting sqref="A18:Q18 A34:Q34">
    <cfRule type="expression" dxfId="4" priority="5">
      <formula>$B18&lt;&gt;#REF!</formula>
    </cfRule>
  </conditionalFormatting>
  <conditionalFormatting sqref="A19:Q33">
    <cfRule type="expression" dxfId="3" priority="4">
      <formula>$B19&lt;&gt;$B20</formula>
    </cfRule>
  </conditionalFormatting>
  <conditionalFormatting sqref="A35:Q41">
    <cfRule type="expression" dxfId="2" priority="1">
      <formula>$B35&lt;&gt;$B36</formula>
    </cfRule>
  </conditionalFormatting>
  <conditionalFormatting sqref="A42:Q42">
    <cfRule type="expression" dxfId="1" priority="2">
      <formula>$B42&lt;&gt;#REF!</formula>
    </cfRule>
  </conditionalFormatting>
  <conditionalFormatting sqref="A47:Q47">
    <cfRule type="expression" dxfId="0" priority="24">
      <formula>$B47&lt;&gt;#REF!</formula>
    </cfRule>
  </conditionalFormatting>
  <dataValidations count="2">
    <dataValidation type="list" allowBlank="1" showInputMessage="1" showErrorMessage="1" sqref="J10:J47" xr:uid="{B341FBCF-95AA-4864-A000-D7B1F560B706}">
      <formula1>"第1希望,第2希望,第3希望"</formula1>
    </dataValidation>
    <dataValidation type="list" allowBlank="1" showInputMessage="1" sqref="E10:E47" xr:uid="{AE285F09-8260-4370-8BC3-3336EEF26C0E}">
      <formula1>"小学校,中学校,義務教育学校,高等学校,中等教育学校,特別支援学校,教育委員会,その他"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Ｐゴシック,太字"&amp;18令和６年度　芸術系教科等担当教員等全国研修会　受講希望者名簿　【第１回】令和6年9月～10月開催分</oddHeader>
    <oddFooter>&amp;C&amp;16&amp;P / &amp;N ページ</oddFooter>
  </headerFooter>
  <rowBreaks count="2" manualBreakCount="2">
    <brk id="21" max="15" man="1"/>
    <brk id="37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BF99-40DC-494E-BCB2-3AD53034CAF9}">
  <sheetPr codeName="Sheet3"/>
  <dimension ref="A1:C68"/>
  <sheetViews>
    <sheetView workbookViewId="0">
      <selection activeCell="D7" sqref="D7"/>
    </sheetView>
  </sheetViews>
  <sheetFormatPr defaultColWidth="9" defaultRowHeight="13.5"/>
  <cols>
    <col min="1" max="1" width="12.875" style="10" customWidth="1"/>
    <col min="2" max="2" width="16.375" style="4" customWidth="1"/>
    <col min="3" max="3" width="22.125" style="4" hidden="1" customWidth="1"/>
    <col min="4" max="16384" width="9" style="4"/>
  </cols>
  <sheetData>
    <row r="1" spans="1:3" ht="32.25" customHeight="1">
      <c r="A1" s="1" t="s">
        <v>131</v>
      </c>
      <c r="B1" s="2" t="s">
        <v>132</v>
      </c>
      <c r="C1" s="3" t="s">
        <v>133</v>
      </c>
    </row>
    <row r="2" spans="1:3" ht="16.5">
      <c r="A2" s="5">
        <v>1</v>
      </c>
      <c r="B2" s="6" t="s">
        <v>134</v>
      </c>
      <c r="C2" s="7" t="s">
        <v>135</v>
      </c>
    </row>
    <row r="3" spans="1:3" ht="16.5">
      <c r="A3" s="5">
        <v>2</v>
      </c>
      <c r="B3" s="6" t="s">
        <v>136</v>
      </c>
      <c r="C3" s="7" t="s">
        <v>137</v>
      </c>
    </row>
    <row r="4" spans="1:3" ht="16.5">
      <c r="A4" s="5">
        <v>3</v>
      </c>
      <c r="B4" s="6" t="s">
        <v>138</v>
      </c>
      <c r="C4" s="7" t="s">
        <v>139</v>
      </c>
    </row>
    <row r="5" spans="1:3" ht="16.5">
      <c r="A5" s="5">
        <v>4</v>
      </c>
      <c r="B5" s="6" t="s">
        <v>140</v>
      </c>
      <c r="C5" s="7" t="s">
        <v>141</v>
      </c>
    </row>
    <row r="6" spans="1:3" ht="16.5">
      <c r="A6" s="5">
        <v>5</v>
      </c>
      <c r="B6" s="6" t="s">
        <v>142</v>
      </c>
      <c r="C6" s="7" t="s">
        <v>143</v>
      </c>
    </row>
    <row r="7" spans="1:3" ht="16.5">
      <c r="A7" s="5">
        <v>6</v>
      </c>
      <c r="B7" s="6" t="s">
        <v>144</v>
      </c>
      <c r="C7" s="7" t="s">
        <v>145</v>
      </c>
    </row>
    <row r="8" spans="1:3" ht="16.5">
      <c r="A8" s="5">
        <v>7</v>
      </c>
      <c r="B8" s="6" t="s">
        <v>146</v>
      </c>
      <c r="C8" s="7" t="s">
        <v>147</v>
      </c>
    </row>
    <row r="9" spans="1:3" ht="16.5">
      <c r="A9" s="5">
        <v>8</v>
      </c>
      <c r="B9" s="6" t="s">
        <v>148</v>
      </c>
      <c r="C9" s="7" t="s">
        <v>149</v>
      </c>
    </row>
    <row r="10" spans="1:3" ht="16.5">
      <c r="A10" s="5">
        <v>9</v>
      </c>
      <c r="B10" s="6" t="s">
        <v>150</v>
      </c>
      <c r="C10" s="7" t="s">
        <v>151</v>
      </c>
    </row>
    <row r="11" spans="1:3" ht="16.5">
      <c r="A11" s="5">
        <v>10</v>
      </c>
      <c r="B11" s="6" t="s">
        <v>152</v>
      </c>
      <c r="C11" s="7" t="s">
        <v>153</v>
      </c>
    </row>
    <row r="12" spans="1:3" ht="16.5">
      <c r="A12" s="5">
        <v>11</v>
      </c>
      <c r="B12" s="6" t="s">
        <v>154</v>
      </c>
      <c r="C12" s="7" t="s">
        <v>155</v>
      </c>
    </row>
    <row r="13" spans="1:3" ht="16.5">
      <c r="A13" s="5">
        <v>12</v>
      </c>
      <c r="B13" s="6" t="s">
        <v>156</v>
      </c>
      <c r="C13" s="7" t="s">
        <v>157</v>
      </c>
    </row>
    <row r="14" spans="1:3" ht="16.5">
      <c r="A14" s="5">
        <v>13</v>
      </c>
      <c r="B14" s="6" t="s">
        <v>158</v>
      </c>
      <c r="C14" s="7" t="s">
        <v>159</v>
      </c>
    </row>
    <row r="15" spans="1:3" ht="16.5">
      <c r="A15" s="5">
        <v>14</v>
      </c>
      <c r="B15" s="6" t="s">
        <v>160</v>
      </c>
      <c r="C15" s="7" t="s">
        <v>161</v>
      </c>
    </row>
    <row r="16" spans="1:3" ht="16.5">
      <c r="A16" s="5">
        <v>15</v>
      </c>
      <c r="B16" s="6" t="s">
        <v>162</v>
      </c>
      <c r="C16" s="7" t="s">
        <v>163</v>
      </c>
    </row>
    <row r="17" spans="1:3" ht="16.5">
      <c r="A17" s="5">
        <v>16</v>
      </c>
      <c r="B17" s="6" t="s">
        <v>164</v>
      </c>
      <c r="C17" s="7" t="s">
        <v>165</v>
      </c>
    </row>
    <row r="18" spans="1:3" ht="16.5">
      <c r="A18" s="5">
        <v>17</v>
      </c>
      <c r="B18" s="6" t="s">
        <v>166</v>
      </c>
      <c r="C18" s="7" t="s">
        <v>167</v>
      </c>
    </row>
    <row r="19" spans="1:3" ht="16.5">
      <c r="A19" s="5">
        <v>18</v>
      </c>
      <c r="B19" s="6" t="s">
        <v>168</v>
      </c>
      <c r="C19" s="7" t="s">
        <v>169</v>
      </c>
    </row>
    <row r="20" spans="1:3" ht="16.5">
      <c r="A20" s="5">
        <v>19</v>
      </c>
      <c r="B20" s="6" t="s">
        <v>170</v>
      </c>
      <c r="C20" s="7" t="s">
        <v>171</v>
      </c>
    </row>
    <row r="21" spans="1:3" ht="16.5">
      <c r="A21" s="5">
        <v>20</v>
      </c>
      <c r="B21" s="6" t="s">
        <v>172</v>
      </c>
      <c r="C21" s="7" t="s">
        <v>173</v>
      </c>
    </row>
    <row r="22" spans="1:3" ht="16.5">
      <c r="A22" s="5">
        <v>21</v>
      </c>
      <c r="B22" s="6" t="s">
        <v>174</v>
      </c>
      <c r="C22" s="7" t="s">
        <v>175</v>
      </c>
    </row>
    <row r="23" spans="1:3" ht="16.5">
      <c r="A23" s="5">
        <v>22</v>
      </c>
      <c r="B23" s="6" t="s">
        <v>176</v>
      </c>
      <c r="C23" s="7" t="s">
        <v>177</v>
      </c>
    </row>
    <row r="24" spans="1:3" ht="16.5">
      <c r="A24" s="5">
        <v>23</v>
      </c>
      <c r="B24" s="6" t="s">
        <v>178</v>
      </c>
      <c r="C24" s="7" t="s">
        <v>179</v>
      </c>
    </row>
    <row r="25" spans="1:3" ht="16.5">
      <c r="A25" s="5">
        <v>24</v>
      </c>
      <c r="B25" s="6" t="s">
        <v>180</v>
      </c>
      <c r="C25" s="7" t="s">
        <v>181</v>
      </c>
    </row>
    <row r="26" spans="1:3" ht="16.5">
      <c r="A26" s="5">
        <v>25</v>
      </c>
      <c r="B26" s="6" t="s">
        <v>182</v>
      </c>
      <c r="C26" s="7" t="s">
        <v>183</v>
      </c>
    </row>
    <row r="27" spans="1:3" ht="16.5">
      <c r="A27" s="5">
        <v>26</v>
      </c>
      <c r="B27" s="6" t="s">
        <v>184</v>
      </c>
      <c r="C27" s="7" t="s">
        <v>185</v>
      </c>
    </row>
    <row r="28" spans="1:3" ht="16.5">
      <c r="A28" s="5">
        <v>27</v>
      </c>
      <c r="B28" s="6" t="s">
        <v>186</v>
      </c>
      <c r="C28" s="7" t="s">
        <v>187</v>
      </c>
    </row>
    <row r="29" spans="1:3" ht="16.5">
      <c r="A29" s="5">
        <v>28</v>
      </c>
      <c r="B29" s="6" t="s">
        <v>188</v>
      </c>
      <c r="C29" s="7" t="s">
        <v>189</v>
      </c>
    </row>
    <row r="30" spans="1:3" ht="16.5">
      <c r="A30" s="5">
        <v>29</v>
      </c>
      <c r="B30" s="6" t="s">
        <v>190</v>
      </c>
      <c r="C30" s="7" t="s">
        <v>191</v>
      </c>
    </row>
    <row r="31" spans="1:3" ht="16.5">
      <c r="A31" s="5">
        <v>30</v>
      </c>
      <c r="B31" s="6" t="s">
        <v>192</v>
      </c>
      <c r="C31" s="7" t="s">
        <v>193</v>
      </c>
    </row>
    <row r="32" spans="1:3" ht="16.5">
      <c r="A32" s="5">
        <v>31</v>
      </c>
      <c r="B32" s="6" t="s">
        <v>194</v>
      </c>
      <c r="C32" s="7" t="s">
        <v>195</v>
      </c>
    </row>
    <row r="33" spans="1:3" ht="16.5">
      <c r="A33" s="5">
        <v>32</v>
      </c>
      <c r="B33" s="6" t="s">
        <v>196</v>
      </c>
      <c r="C33" s="7" t="s">
        <v>197</v>
      </c>
    </row>
    <row r="34" spans="1:3" ht="16.5">
      <c r="A34" s="5">
        <v>33</v>
      </c>
      <c r="B34" s="6" t="s">
        <v>198</v>
      </c>
      <c r="C34" s="7" t="s">
        <v>199</v>
      </c>
    </row>
    <row r="35" spans="1:3" ht="16.5">
      <c r="A35" s="5">
        <v>34</v>
      </c>
      <c r="B35" s="6" t="s">
        <v>200</v>
      </c>
      <c r="C35" s="7" t="s">
        <v>201</v>
      </c>
    </row>
    <row r="36" spans="1:3" ht="16.5">
      <c r="A36" s="5">
        <v>35</v>
      </c>
      <c r="B36" s="6" t="s">
        <v>202</v>
      </c>
      <c r="C36" s="7" t="s">
        <v>203</v>
      </c>
    </row>
    <row r="37" spans="1:3" ht="16.5">
      <c r="A37" s="5">
        <v>36</v>
      </c>
      <c r="B37" s="6" t="s">
        <v>204</v>
      </c>
      <c r="C37" s="7" t="s">
        <v>205</v>
      </c>
    </row>
    <row r="38" spans="1:3" ht="16.5">
      <c r="A38" s="5">
        <v>37</v>
      </c>
      <c r="B38" s="6" t="s">
        <v>206</v>
      </c>
      <c r="C38" s="7" t="s">
        <v>207</v>
      </c>
    </row>
    <row r="39" spans="1:3" ht="16.5">
      <c r="A39" s="5">
        <v>38</v>
      </c>
      <c r="B39" s="6" t="s">
        <v>208</v>
      </c>
      <c r="C39" s="8" t="s">
        <v>209</v>
      </c>
    </row>
    <row r="40" spans="1:3" ht="16.5">
      <c r="A40" s="5">
        <v>39</v>
      </c>
      <c r="B40" s="6" t="s">
        <v>210</v>
      </c>
      <c r="C40" s="7" t="s">
        <v>211</v>
      </c>
    </row>
    <row r="41" spans="1:3" ht="16.5">
      <c r="A41" s="5">
        <v>40</v>
      </c>
      <c r="B41" s="6" t="s">
        <v>212</v>
      </c>
      <c r="C41" s="7" t="s">
        <v>213</v>
      </c>
    </row>
    <row r="42" spans="1:3" ht="16.5">
      <c r="A42" s="5">
        <v>41</v>
      </c>
      <c r="B42" s="6" t="s">
        <v>214</v>
      </c>
      <c r="C42" s="7" t="s">
        <v>215</v>
      </c>
    </row>
    <row r="43" spans="1:3" ht="16.5">
      <c r="A43" s="5">
        <v>42</v>
      </c>
      <c r="B43" s="6" t="s">
        <v>216</v>
      </c>
      <c r="C43" s="7" t="s">
        <v>217</v>
      </c>
    </row>
    <row r="44" spans="1:3" ht="16.5">
      <c r="A44" s="5">
        <v>43</v>
      </c>
      <c r="B44" s="6" t="s">
        <v>218</v>
      </c>
      <c r="C44" s="7" t="s">
        <v>219</v>
      </c>
    </row>
    <row r="45" spans="1:3" ht="16.5">
      <c r="A45" s="5">
        <v>44</v>
      </c>
      <c r="B45" s="6" t="s">
        <v>220</v>
      </c>
      <c r="C45" s="7" t="s">
        <v>221</v>
      </c>
    </row>
    <row r="46" spans="1:3" ht="16.5">
      <c r="A46" s="5">
        <v>45</v>
      </c>
      <c r="B46" s="6" t="s">
        <v>222</v>
      </c>
      <c r="C46" s="7" t="s">
        <v>223</v>
      </c>
    </row>
    <row r="47" spans="1:3" ht="16.5">
      <c r="A47" s="5">
        <v>46</v>
      </c>
      <c r="B47" s="6" t="s">
        <v>224</v>
      </c>
      <c r="C47" s="7" t="s">
        <v>225</v>
      </c>
    </row>
    <row r="48" spans="1:3" ht="16.5">
      <c r="A48" s="5">
        <v>47</v>
      </c>
      <c r="B48" s="6" t="s">
        <v>226</v>
      </c>
      <c r="C48" s="7" t="s">
        <v>227</v>
      </c>
    </row>
    <row r="49" spans="1:3" ht="16.5">
      <c r="A49" s="5">
        <v>48</v>
      </c>
      <c r="B49" s="6" t="s">
        <v>228</v>
      </c>
      <c r="C49" s="7" t="s">
        <v>229</v>
      </c>
    </row>
    <row r="50" spans="1:3" ht="16.5">
      <c r="A50" s="5">
        <v>49</v>
      </c>
      <c r="B50" s="6" t="s">
        <v>230</v>
      </c>
      <c r="C50" s="7" t="s">
        <v>231</v>
      </c>
    </row>
    <row r="51" spans="1:3" ht="16.5">
      <c r="A51" s="5">
        <v>50</v>
      </c>
      <c r="B51" s="6" t="s">
        <v>232</v>
      </c>
      <c r="C51" s="7" t="s">
        <v>233</v>
      </c>
    </row>
    <row r="52" spans="1:3" ht="16.5">
      <c r="A52" s="5">
        <v>51</v>
      </c>
      <c r="B52" s="6" t="s">
        <v>234</v>
      </c>
      <c r="C52" s="7" t="s">
        <v>235</v>
      </c>
    </row>
    <row r="53" spans="1:3" ht="16.5">
      <c r="A53" s="5">
        <v>52</v>
      </c>
      <c r="B53" s="6" t="s">
        <v>236</v>
      </c>
      <c r="C53" s="7" t="s">
        <v>237</v>
      </c>
    </row>
    <row r="54" spans="1:3" ht="16.5">
      <c r="A54" s="5">
        <v>53</v>
      </c>
      <c r="B54" s="6" t="s">
        <v>238</v>
      </c>
      <c r="C54" s="7" t="s">
        <v>239</v>
      </c>
    </row>
    <row r="55" spans="1:3" ht="16.5">
      <c r="A55" s="5">
        <v>54</v>
      </c>
      <c r="B55" s="6" t="s">
        <v>240</v>
      </c>
      <c r="C55" s="7" t="s">
        <v>241</v>
      </c>
    </row>
    <row r="56" spans="1:3" ht="16.5">
      <c r="A56" s="5">
        <v>55</v>
      </c>
      <c r="B56" s="6" t="s">
        <v>242</v>
      </c>
      <c r="C56" s="9" t="s">
        <v>243</v>
      </c>
    </row>
    <row r="57" spans="1:3" ht="16.5">
      <c r="A57" s="5">
        <v>56</v>
      </c>
      <c r="B57" s="6" t="s">
        <v>244</v>
      </c>
      <c r="C57" s="9" t="s">
        <v>245</v>
      </c>
    </row>
    <row r="58" spans="1:3" ht="16.5">
      <c r="A58" s="5">
        <v>57</v>
      </c>
      <c r="B58" s="6" t="s">
        <v>246</v>
      </c>
      <c r="C58" s="7" t="s">
        <v>247</v>
      </c>
    </row>
    <row r="59" spans="1:3" ht="16.5">
      <c r="A59" s="5">
        <v>58</v>
      </c>
      <c r="B59" s="6" t="s">
        <v>248</v>
      </c>
      <c r="C59" s="7" t="s">
        <v>249</v>
      </c>
    </row>
    <row r="60" spans="1:3" ht="16.5">
      <c r="A60" s="5">
        <v>59</v>
      </c>
      <c r="B60" s="6" t="s">
        <v>250</v>
      </c>
      <c r="C60" s="7" t="s">
        <v>251</v>
      </c>
    </row>
    <row r="61" spans="1:3" ht="16.5">
      <c r="A61" s="5">
        <v>60</v>
      </c>
      <c r="B61" s="6" t="s">
        <v>252</v>
      </c>
      <c r="C61" s="7" t="s">
        <v>253</v>
      </c>
    </row>
    <row r="62" spans="1:3" ht="16.5">
      <c r="A62" s="5">
        <v>61</v>
      </c>
      <c r="B62" s="6" t="s">
        <v>254</v>
      </c>
      <c r="C62" s="9" t="s">
        <v>255</v>
      </c>
    </row>
    <row r="63" spans="1:3" ht="16.5">
      <c r="A63" s="5">
        <v>62</v>
      </c>
      <c r="B63" s="6" t="s">
        <v>256</v>
      </c>
      <c r="C63" s="9" t="s">
        <v>257</v>
      </c>
    </row>
    <row r="64" spans="1:3" ht="16.5">
      <c r="A64" s="5">
        <v>63</v>
      </c>
      <c r="B64" s="6" t="s">
        <v>258</v>
      </c>
      <c r="C64" s="7" t="s">
        <v>259</v>
      </c>
    </row>
    <row r="65" spans="1:3" ht="16.5">
      <c r="A65" s="5">
        <v>64</v>
      </c>
      <c r="B65" s="5" t="s">
        <v>260</v>
      </c>
      <c r="C65" s="7" t="s">
        <v>261</v>
      </c>
    </row>
    <row r="66" spans="1:3" ht="16.5">
      <c r="A66" s="5">
        <v>65</v>
      </c>
      <c r="B66" s="6" t="s">
        <v>262</v>
      </c>
      <c r="C66" s="7" t="s">
        <v>263</v>
      </c>
    </row>
    <row r="67" spans="1:3" ht="16.5">
      <c r="A67" s="5">
        <v>66</v>
      </c>
      <c r="B67" s="6" t="s">
        <v>264</v>
      </c>
      <c r="C67" s="9" t="s">
        <v>265</v>
      </c>
    </row>
    <row r="68" spans="1:3" ht="16.5">
      <c r="A68" s="5">
        <v>67</v>
      </c>
      <c r="B68" s="6" t="s">
        <v>266</v>
      </c>
      <c r="C68" s="9" t="s">
        <v>267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09315CCE2A8C4B86D0C4021E3AE085" ma:contentTypeVersion="13" ma:contentTypeDescription="Create a new document." ma:contentTypeScope="" ma:versionID="5f17121d74b4b56e0c259ea191b3f562">
  <xsd:schema xmlns:xsd="http://www.w3.org/2001/XMLSchema" xmlns:xs="http://www.w3.org/2001/XMLSchema" xmlns:p="http://schemas.microsoft.com/office/2006/metadata/properties" xmlns:ns2="94f6bb12-17f8-492b-9949-36395df41131" xmlns:ns3="3ee986ff-1f70-4f97-8106-dfc5e128db91" targetNamespace="http://schemas.microsoft.com/office/2006/metadata/properties" ma:root="true" ma:fieldsID="e7c65b488cceb89161cfd15e17f12856" ns2:_="" ns3:_="">
    <xsd:import namespace="94f6bb12-17f8-492b-9949-36395df41131"/>
    <xsd:import namespace="3ee986ff-1f70-4f97-8106-dfc5e128db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f6bb12-17f8-492b-9949-36395df411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5a26606-5c73-4822-bc95-38ee4623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986ff-1f70-4f97-8106-dfc5e128db91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9715939-8886-45ba-a4df-bb3f2e344b21}" ma:internalName="TaxCatchAll" ma:showField="CatchAllData" ma:web="3ee986ff-1f70-4f97-8106-dfc5e128db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f6bb12-17f8-492b-9949-36395df41131">
      <Terms xmlns="http://schemas.microsoft.com/office/infopath/2007/PartnerControls"/>
    </lcf76f155ced4ddcb4097134ff3c332f>
    <TaxCatchAll xmlns="3ee986ff-1f70-4f97-8106-dfc5e128db91" xsi:nil="true"/>
  </documentManagement>
</p:properties>
</file>

<file path=customXml/itemProps1.xml><?xml version="1.0" encoding="utf-8"?>
<ds:datastoreItem xmlns:ds="http://schemas.openxmlformats.org/officeDocument/2006/customXml" ds:itemID="{957E3D6B-4907-45D0-8EEC-2FF8AAB7E024}"/>
</file>

<file path=customXml/itemProps2.xml><?xml version="1.0" encoding="utf-8"?>
<ds:datastoreItem xmlns:ds="http://schemas.openxmlformats.org/officeDocument/2006/customXml" ds:itemID="{816EF2C2-1452-46E0-9898-6C4CF42B8A58}"/>
</file>

<file path=customXml/itemProps3.xml><?xml version="1.0" encoding="utf-8"?>
<ds:datastoreItem xmlns:ds="http://schemas.openxmlformats.org/officeDocument/2006/customXml" ds:itemID="{B35B390A-E9A1-4842-94EC-267EFF27D0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</dc:creator>
  <cp:keywords/>
  <dc:description/>
  <cp:lastModifiedBy>辻野 雅紀</cp:lastModifiedBy>
  <cp:revision/>
  <dcterms:created xsi:type="dcterms:W3CDTF">2019-07-25T01:36:43Z</dcterms:created>
  <dcterms:modified xsi:type="dcterms:W3CDTF">2025-07-08T04:29:54Z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0x010100CF09315CCE2A8C4B86D0C4021E3AE085</vt:lpwstr>
  </property>
  <property fmtid="{D5CDD505-2E9C-101B-9397-08002B2CF9AE}" pid="3" name="MediaServiceImageTags">
    <vt:lpwstr/>
  </property>
</Properties>
</file>