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8489\Desktop\"/>
    </mc:Choice>
  </mc:AlternateContent>
  <bookViews>
    <workbookView xWindow="0" yWindow="0" windowWidth="23040" windowHeight="9096" tabRatio="805" firstSheet="27" activeTab="44"/>
  </bookViews>
  <sheets>
    <sheet name="盛岡北ほか43施設" sheetId="1" r:id="rId1"/>
    <sheet name="盛岡北" sheetId="52" r:id="rId2"/>
    <sheet name="花巻農業(花農実習場)" sheetId="116" r:id="rId3"/>
    <sheet name="盛岡農業" sheetId="117" r:id="rId4"/>
    <sheet name="黒沢尻北" sheetId="118" r:id="rId5"/>
    <sheet name="住田" sheetId="119" r:id="rId6"/>
    <sheet name="宮古水産" sheetId="120" r:id="rId7"/>
    <sheet name="北桜(総合校舎)" sheetId="121" r:id="rId8"/>
    <sheet name="北桜(総合校舎農場) " sheetId="122" r:id="rId9"/>
    <sheet name="釜石商工" sheetId="123" r:id="rId10"/>
    <sheet name="大迫" sheetId="124" r:id="rId11"/>
    <sheet name="久慈翔北(門前)" sheetId="125" r:id="rId12"/>
    <sheet name="南昌みらい(旧盛岡南)" sheetId="126" r:id="rId13"/>
    <sheet name="盛岡第三" sheetId="127" r:id="rId14"/>
    <sheet name="水沢農業" sheetId="128" r:id="rId15"/>
    <sheet name="水沢農業 (水沢自営者営業所)" sheetId="129" r:id="rId16"/>
    <sheet name="盛岡工業" sheetId="130" r:id="rId17"/>
    <sheet name="花巻北 " sheetId="131" r:id="rId18"/>
    <sheet name="遠野緑峰" sheetId="132" r:id="rId19"/>
    <sheet name="盛岡第一" sheetId="133" r:id="rId20"/>
    <sheet name="千厩" sheetId="134" r:id="rId21"/>
    <sheet name="種市" sheetId="135" r:id="rId22"/>
    <sheet name="沼宮内" sheetId="136" r:id="rId23"/>
    <sheet name="北上翔南" sheetId="137" r:id="rId24"/>
    <sheet name="黒沢尻工業" sheetId="138" r:id="rId25"/>
    <sheet name="岩谷堂" sheetId="139" r:id="rId26"/>
    <sheet name="宮古北" sheetId="140" r:id="rId27"/>
    <sheet name="山田" sheetId="141" r:id="rId28"/>
    <sheet name="盛岡商業" sheetId="142" r:id="rId29"/>
    <sheet name="花北青雲" sheetId="143" r:id="rId30"/>
    <sheet name="大船渡東" sheetId="144" r:id="rId31"/>
    <sheet name="大船渡東 (農場)" sheetId="145" r:id="rId32"/>
    <sheet name="遠野" sheetId="146" r:id="rId33"/>
    <sheet name="福岡" sheetId="147" r:id="rId34"/>
    <sheet name="宮古商工商業" sheetId="148" r:id="rId35"/>
    <sheet name="青松" sheetId="149" r:id="rId36"/>
    <sheet name="盛岡みたけ（奥中山）" sheetId="150" r:id="rId37"/>
    <sheet name="一関清明" sheetId="151" r:id="rId38"/>
    <sheet name="盛岡ひがし" sheetId="152" r:id="rId39"/>
    <sheet name="久慈拓陽" sheetId="153" r:id="rId40"/>
    <sheet name="盛岡峰南" sheetId="154" r:id="rId41"/>
    <sheet name="前沢明峰" sheetId="155" r:id="rId42"/>
    <sheet name="気仙光陵" sheetId="156" r:id="rId43"/>
    <sheet name="花巻清風" sheetId="157" r:id="rId44"/>
    <sheet name="盛岡聴覚" sheetId="158" r:id="rId45"/>
  </sheets>
  <definedNames>
    <definedName name="_xlnm.Print_Area" localSheetId="37">一関清明!$A$1:$G$50</definedName>
    <definedName name="_xlnm.Print_Area" localSheetId="32">遠野!$A$1:$G$50</definedName>
    <definedName name="_xlnm.Print_Area" localSheetId="18">遠野緑峰!$A$1:$G$50</definedName>
    <definedName name="_xlnm.Print_Area" localSheetId="43">花巻清風!$A$1:$G$50</definedName>
    <definedName name="_xlnm.Print_Area" localSheetId="2">'花巻農業(花農実習場)'!$A$1:$G$50</definedName>
    <definedName name="_xlnm.Print_Area" localSheetId="17">'花巻北 '!$A$1:$G$50</definedName>
    <definedName name="_xlnm.Print_Area" localSheetId="29">花北青雲!$A$1:$G$50</definedName>
    <definedName name="_xlnm.Print_Area" localSheetId="9">釜石商工!$A$1:$G$50</definedName>
    <definedName name="_xlnm.Print_Area" localSheetId="25">岩谷堂!$A$1:$G$50</definedName>
    <definedName name="_xlnm.Print_Area" localSheetId="42">気仙光陵!$A$1:$G$50</definedName>
    <definedName name="_xlnm.Print_Area" localSheetId="39">久慈拓陽!$A$1:$G$50</definedName>
    <definedName name="_xlnm.Print_Area" localSheetId="11">'久慈翔北(門前)'!$A$1:$G$50</definedName>
    <definedName name="_xlnm.Print_Area" localSheetId="34">宮古商工商業!$A$1:$G$50</definedName>
    <definedName name="_xlnm.Print_Area" localSheetId="6">宮古水産!$A$1:$G$50</definedName>
    <definedName name="_xlnm.Print_Area" localSheetId="26">宮古北!$A$1:$G$50</definedName>
    <definedName name="_xlnm.Print_Area" localSheetId="24">黒沢尻工業!$A$1:$G$50</definedName>
    <definedName name="_xlnm.Print_Area" localSheetId="4">黒沢尻北!$A$1:$G$50</definedName>
    <definedName name="_xlnm.Print_Area" localSheetId="27">山田!$A$1:$G$50</definedName>
    <definedName name="_xlnm.Print_Area" localSheetId="21">種市!$A$1:$G$50</definedName>
    <definedName name="_xlnm.Print_Area" localSheetId="5">住田!$A$1:$G$50</definedName>
    <definedName name="_xlnm.Print_Area" localSheetId="22">沼宮内!$A$1:$G$50</definedName>
    <definedName name="_xlnm.Print_Area" localSheetId="14">水沢農業!$A$1:$G$50</definedName>
    <definedName name="_xlnm.Print_Area" localSheetId="15">'水沢農業 (水沢自営者営業所)'!$A$1:$G$50</definedName>
    <definedName name="_xlnm.Print_Area" localSheetId="38">盛岡ひがし!$A$1:$G$50</definedName>
    <definedName name="_xlnm.Print_Area" localSheetId="36">'盛岡みたけ（奥中山）'!$A$1:$G$50</definedName>
    <definedName name="_xlnm.Print_Area" localSheetId="16">盛岡工業!$A$1:$G$50</definedName>
    <definedName name="_xlnm.Print_Area" localSheetId="28">盛岡商業!$A$1:$G$50</definedName>
    <definedName name="_xlnm.Print_Area" localSheetId="19">盛岡第一!$A$1:$G$50</definedName>
    <definedName name="_xlnm.Print_Area" localSheetId="13">盛岡第三!$A$1:$G$50</definedName>
    <definedName name="_xlnm.Print_Area" localSheetId="44">盛岡聴覚!$A$1:$G$50</definedName>
    <definedName name="_xlnm.Print_Area" localSheetId="3">盛岡農業!$A$1:$G$50</definedName>
    <definedName name="_xlnm.Print_Area" localSheetId="40">盛岡峰南!$A$1:$G$50</definedName>
    <definedName name="_xlnm.Print_Area" localSheetId="1">盛岡北!$A$1:$G$50</definedName>
    <definedName name="_xlnm.Print_Area" localSheetId="0">盛岡北ほか43施設!$A$1:$G$59</definedName>
    <definedName name="_xlnm.Print_Area" localSheetId="35">青松!$A$1:$G$50</definedName>
    <definedName name="_xlnm.Print_Area" localSheetId="20">千厩!$A$1:$G$50</definedName>
    <definedName name="_xlnm.Print_Area" localSheetId="41">前沢明峰!$A$1:$G$50</definedName>
    <definedName name="_xlnm.Print_Area" localSheetId="30">大船渡東!$A$1:$G$50</definedName>
    <definedName name="_xlnm.Print_Area" localSheetId="31">'大船渡東 (農場)'!$A$1:$G$50</definedName>
    <definedName name="_xlnm.Print_Area" localSheetId="10">大迫!$A$1:$G$50</definedName>
    <definedName name="_xlnm.Print_Area" localSheetId="12">'南昌みらい(旧盛岡南)'!$A$1:$G$50</definedName>
    <definedName name="_xlnm.Print_Area" localSheetId="33">福岡!$A$1:$G$50</definedName>
    <definedName name="_xlnm.Print_Area" localSheetId="7">'北桜(総合校舎)'!$A$1:$G$50</definedName>
    <definedName name="_xlnm.Print_Area" localSheetId="8">'北桜(総合校舎農場) '!$A$1:$G$50</definedName>
    <definedName name="_xlnm.Print_Area" localSheetId="23">北上翔南!$A$1:$G$50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1" i="1" l="1"/>
  <c r="C48" i="1"/>
  <c r="C47" i="1"/>
  <c r="C46" i="1"/>
  <c r="C45" i="1"/>
  <c r="C44" i="1"/>
  <c r="C43" i="1"/>
  <c r="E43" i="1" s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7" i="1"/>
  <c r="C15" i="1"/>
  <c r="C18" i="1"/>
  <c r="C16" i="1"/>
  <c r="F10" i="1"/>
  <c r="B10" i="1"/>
  <c r="E48" i="158"/>
  <c r="E47" i="158"/>
  <c r="F47" i="158" s="1"/>
  <c r="E46" i="158"/>
  <c r="E45" i="158"/>
  <c r="F45" i="158" s="1"/>
  <c r="E44" i="158"/>
  <c r="E43" i="158"/>
  <c r="E42" i="158"/>
  <c r="E41" i="158"/>
  <c r="F41" i="158" s="1"/>
  <c r="E40" i="158"/>
  <c r="E39" i="158"/>
  <c r="F39" i="158" s="1"/>
  <c r="E38" i="158"/>
  <c r="E37" i="158"/>
  <c r="F37" i="158" s="1"/>
  <c r="E36" i="158"/>
  <c r="E35" i="158"/>
  <c r="F35" i="158" s="1"/>
  <c r="E34" i="158"/>
  <c r="E33" i="158"/>
  <c r="F33" i="158" s="1"/>
  <c r="E32" i="158"/>
  <c r="E31" i="158"/>
  <c r="F31" i="158" s="1"/>
  <c r="E30" i="158"/>
  <c r="F29" i="158"/>
  <c r="E29" i="158"/>
  <c r="E28" i="158"/>
  <c r="E27" i="158"/>
  <c r="F27" i="158" s="1"/>
  <c r="E26" i="158"/>
  <c r="E25" i="158"/>
  <c r="F25" i="158" s="1"/>
  <c r="E24" i="158"/>
  <c r="E23" i="158"/>
  <c r="F23" i="158" s="1"/>
  <c r="E22" i="158"/>
  <c r="E21" i="158"/>
  <c r="F21" i="158" s="1"/>
  <c r="E20" i="158"/>
  <c r="E19" i="158"/>
  <c r="E18" i="158"/>
  <c r="E17" i="158"/>
  <c r="F17" i="158" s="1"/>
  <c r="E16" i="158"/>
  <c r="E15" i="158"/>
  <c r="F15" i="158" s="1"/>
  <c r="F10" i="158"/>
  <c r="E48" i="157"/>
  <c r="E47" i="157"/>
  <c r="F47" i="157" s="1"/>
  <c r="E46" i="157"/>
  <c r="E45" i="157"/>
  <c r="F45" i="157" s="1"/>
  <c r="E44" i="157"/>
  <c r="E43" i="157"/>
  <c r="E42" i="157"/>
  <c r="F41" i="157"/>
  <c r="E41" i="157"/>
  <c r="E40" i="157"/>
  <c r="E39" i="157"/>
  <c r="F39" i="157" s="1"/>
  <c r="E38" i="157"/>
  <c r="E37" i="157"/>
  <c r="F37" i="157" s="1"/>
  <c r="E36" i="157"/>
  <c r="E35" i="157"/>
  <c r="F35" i="157" s="1"/>
  <c r="E34" i="157"/>
  <c r="E33" i="157"/>
  <c r="F33" i="157" s="1"/>
  <c r="E32" i="157"/>
  <c r="E31" i="157"/>
  <c r="E30" i="157"/>
  <c r="F29" i="157"/>
  <c r="E29" i="157"/>
  <c r="E28" i="157"/>
  <c r="E27" i="157"/>
  <c r="F27" i="157" s="1"/>
  <c r="E26" i="157"/>
  <c r="E25" i="157"/>
  <c r="F25" i="157" s="1"/>
  <c r="E24" i="157"/>
  <c r="E23" i="157"/>
  <c r="F23" i="157" s="1"/>
  <c r="E22" i="157"/>
  <c r="E21" i="157"/>
  <c r="F21" i="157" s="1"/>
  <c r="E20" i="157"/>
  <c r="E19" i="157"/>
  <c r="F19" i="157" s="1"/>
  <c r="E18" i="157"/>
  <c r="E17" i="157"/>
  <c r="F17" i="157" s="1"/>
  <c r="E16" i="157"/>
  <c r="E15" i="157"/>
  <c r="F15" i="157" s="1"/>
  <c r="F10" i="157"/>
  <c r="E48" i="156"/>
  <c r="E47" i="156"/>
  <c r="F47" i="156" s="1"/>
  <c r="E46" i="156"/>
  <c r="E45" i="156"/>
  <c r="F45" i="156" s="1"/>
  <c r="E44" i="156"/>
  <c r="E43" i="156"/>
  <c r="E42" i="156"/>
  <c r="E41" i="156"/>
  <c r="F41" i="156" s="1"/>
  <c r="E40" i="156"/>
  <c r="E39" i="156"/>
  <c r="F39" i="156" s="1"/>
  <c r="E38" i="156"/>
  <c r="F37" i="156" s="1"/>
  <c r="E37" i="156"/>
  <c r="E36" i="156"/>
  <c r="E35" i="156"/>
  <c r="F35" i="156" s="1"/>
  <c r="E34" i="156"/>
  <c r="F33" i="156" s="1"/>
  <c r="E33" i="156"/>
  <c r="E32" i="156"/>
  <c r="E31" i="156"/>
  <c r="F31" i="156" s="1"/>
  <c r="E30" i="156"/>
  <c r="F29" i="156"/>
  <c r="E29" i="156"/>
  <c r="E28" i="156"/>
  <c r="E27" i="156"/>
  <c r="F27" i="156" s="1"/>
  <c r="E26" i="156"/>
  <c r="E25" i="156"/>
  <c r="F25" i="156" s="1"/>
  <c r="E24" i="156"/>
  <c r="E23" i="156"/>
  <c r="E22" i="156"/>
  <c r="E21" i="156"/>
  <c r="F21" i="156" s="1"/>
  <c r="E20" i="156"/>
  <c r="E19" i="156"/>
  <c r="E18" i="156"/>
  <c r="E17" i="156"/>
  <c r="F17" i="156" s="1"/>
  <c r="E16" i="156"/>
  <c r="E15" i="156"/>
  <c r="F15" i="156" s="1"/>
  <c r="F10" i="156"/>
  <c r="E48" i="155"/>
  <c r="E47" i="155"/>
  <c r="F47" i="155" s="1"/>
  <c r="E46" i="155"/>
  <c r="F45" i="155"/>
  <c r="E45" i="155"/>
  <c r="E44" i="155"/>
  <c r="E43" i="155"/>
  <c r="E42" i="155"/>
  <c r="E41" i="155"/>
  <c r="F41" i="155" s="1"/>
  <c r="E40" i="155"/>
  <c r="E39" i="155"/>
  <c r="F39" i="155" s="1"/>
  <c r="E38" i="155"/>
  <c r="E37" i="155"/>
  <c r="F37" i="155" s="1"/>
  <c r="E36" i="155"/>
  <c r="E35" i="155"/>
  <c r="E34" i="155"/>
  <c r="F33" i="155" s="1"/>
  <c r="E33" i="155"/>
  <c r="E32" i="155"/>
  <c r="E31" i="155"/>
  <c r="F31" i="155" s="1"/>
  <c r="E30" i="155"/>
  <c r="F29" i="155"/>
  <c r="E29" i="155"/>
  <c r="E28" i="155"/>
  <c r="E27" i="155"/>
  <c r="F27" i="155" s="1"/>
  <c r="E26" i="155"/>
  <c r="E25" i="155"/>
  <c r="F25" i="155" s="1"/>
  <c r="E24" i="155"/>
  <c r="E23" i="155"/>
  <c r="F23" i="155" s="1"/>
  <c r="E22" i="155"/>
  <c r="F21" i="155"/>
  <c r="E21" i="155"/>
  <c r="E20" i="155"/>
  <c r="E19" i="155"/>
  <c r="E18" i="155"/>
  <c r="E17" i="155"/>
  <c r="F17" i="155" s="1"/>
  <c r="E16" i="155"/>
  <c r="E15" i="155"/>
  <c r="F15" i="155" s="1"/>
  <c r="F10" i="155"/>
  <c r="E48" i="154"/>
  <c r="E47" i="154"/>
  <c r="F47" i="154" s="1"/>
  <c r="E46" i="154"/>
  <c r="F45" i="154"/>
  <c r="E45" i="154"/>
  <c r="E44" i="154"/>
  <c r="E43" i="154"/>
  <c r="E42" i="154"/>
  <c r="E41" i="154"/>
  <c r="F41" i="154" s="1"/>
  <c r="E40" i="154"/>
  <c r="E39" i="154"/>
  <c r="F39" i="154" s="1"/>
  <c r="E38" i="154"/>
  <c r="F37" i="154"/>
  <c r="E37" i="154"/>
  <c r="E36" i="154"/>
  <c r="E35" i="154"/>
  <c r="E34" i="154"/>
  <c r="E33" i="154"/>
  <c r="F33" i="154" s="1"/>
  <c r="E32" i="154"/>
  <c r="E31" i="154"/>
  <c r="F31" i="154" s="1"/>
  <c r="E30" i="154"/>
  <c r="F29" i="154"/>
  <c r="E29" i="154"/>
  <c r="E28" i="154"/>
  <c r="E27" i="154"/>
  <c r="E26" i="154"/>
  <c r="E25" i="154"/>
  <c r="F25" i="154" s="1"/>
  <c r="E24" i="154"/>
  <c r="E23" i="154"/>
  <c r="F23" i="154" s="1"/>
  <c r="E22" i="154"/>
  <c r="F21" i="154"/>
  <c r="E21" i="154"/>
  <c r="E20" i="154"/>
  <c r="E19" i="154"/>
  <c r="E18" i="154"/>
  <c r="E17" i="154"/>
  <c r="F17" i="154" s="1"/>
  <c r="E16" i="154"/>
  <c r="E15" i="154"/>
  <c r="F15" i="154" s="1"/>
  <c r="F10" i="154"/>
  <c r="E48" i="153"/>
  <c r="E47" i="153"/>
  <c r="F47" i="153" s="1"/>
  <c r="E46" i="153"/>
  <c r="E45" i="153"/>
  <c r="F45" i="153" s="1"/>
  <c r="E44" i="153"/>
  <c r="E43" i="153"/>
  <c r="E42" i="153"/>
  <c r="F41" i="153"/>
  <c r="E41" i="153"/>
  <c r="E40" i="153"/>
  <c r="E39" i="153"/>
  <c r="F39" i="153" s="1"/>
  <c r="E38" i="153"/>
  <c r="E37" i="153"/>
  <c r="F37" i="153" s="1"/>
  <c r="E36" i="153"/>
  <c r="E35" i="153"/>
  <c r="F35" i="153" s="1"/>
  <c r="E34" i="153"/>
  <c r="E33" i="153"/>
  <c r="F33" i="153" s="1"/>
  <c r="E32" i="153"/>
  <c r="E31" i="153"/>
  <c r="E30" i="153"/>
  <c r="F29" i="153"/>
  <c r="E29" i="153"/>
  <c r="E28" i="153"/>
  <c r="E27" i="153"/>
  <c r="F27" i="153" s="1"/>
  <c r="E26" i="153"/>
  <c r="E25" i="153"/>
  <c r="F25" i="153" s="1"/>
  <c r="E24" i="153"/>
  <c r="E23" i="153"/>
  <c r="F23" i="153" s="1"/>
  <c r="E22" i="153"/>
  <c r="E21" i="153"/>
  <c r="F21" i="153" s="1"/>
  <c r="E20" i="153"/>
  <c r="E19" i="153"/>
  <c r="E18" i="153"/>
  <c r="F17" i="153"/>
  <c r="E17" i="153"/>
  <c r="E16" i="153"/>
  <c r="E15" i="153"/>
  <c r="F15" i="153" s="1"/>
  <c r="F10" i="153"/>
  <c r="E48" i="152"/>
  <c r="F47" i="152"/>
  <c r="E47" i="152"/>
  <c r="E46" i="152"/>
  <c r="E45" i="152"/>
  <c r="F45" i="152" s="1"/>
  <c r="E44" i="152"/>
  <c r="F43" i="152"/>
  <c r="E43" i="152"/>
  <c r="E42" i="152"/>
  <c r="E41" i="152"/>
  <c r="F41" i="152" s="1"/>
  <c r="E40" i="152"/>
  <c r="F39" i="152"/>
  <c r="E39" i="152"/>
  <c r="E38" i="152"/>
  <c r="E37" i="152"/>
  <c r="F37" i="152" s="1"/>
  <c r="E36" i="152"/>
  <c r="F35" i="152"/>
  <c r="E35" i="152"/>
  <c r="E34" i="152"/>
  <c r="E33" i="152"/>
  <c r="F33" i="152" s="1"/>
  <c r="E32" i="152"/>
  <c r="F31" i="152"/>
  <c r="E31" i="152"/>
  <c r="E30" i="152"/>
  <c r="E29" i="152"/>
  <c r="F29" i="152" s="1"/>
  <c r="E28" i="152"/>
  <c r="F27" i="152"/>
  <c r="E27" i="152"/>
  <c r="E26" i="152"/>
  <c r="E25" i="152"/>
  <c r="F25" i="152" s="1"/>
  <c r="E24" i="152"/>
  <c r="F23" i="152"/>
  <c r="E23" i="152"/>
  <c r="E22" i="152"/>
  <c r="E21" i="152"/>
  <c r="F21" i="152" s="1"/>
  <c r="E20" i="152"/>
  <c r="F19" i="152"/>
  <c r="E19" i="152"/>
  <c r="E18" i="152"/>
  <c r="E17" i="152"/>
  <c r="F17" i="152" s="1"/>
  <c r="E16" i="152"/>
  <c r="F15" i="152"/>
  <c r="E15" i="152"/>
  <c r="F10" i="152"/>
  <c r="E48" i="151"/>
  <c r="E47" i="151"/>
  <c r="F47" i="151" s="1"/>
  <c r="E46" i="151"/>
  <c r="F45" i="151"/>
  <c r="E45" i="151"/>
  <c r="E44" i="151"/>
  <c r="E43" i="151"/>
  <c r="E42" i="151"/>
  <c r="E41" i="151"/>
  <c r="F41" i="151" s="1"/>
  <c r="E40" i="151"/>
  <c r="E39" i="151"/>
  <c r="F39" i="151" s="1"/>
  <c r="E38" i="151"/>
  <c r="E37" i="151"/>
  <c r="F37" i="151" s="1"/>
  <c r="E36" i="151"/>
  <c r="E35" i="151"/>
  <c r="E34" i="151"/>
  <c r="E33" i="151"/>
  <c r="F33" i="151" s="1"/>
  <c r="E32" i="151"/>
  <c r="E31" i="151"/>
  <c r="F31" i="151" s="1"/>
  <c r="E30" i="151"/>
  <c r="F29" i="151"/>
  <c r="E29" i="151"/>
  <c r="E28" i="151"/>
  <c r="E27" i="151"/>
  <c r="F27" i="151" s="1"/>
  <c r="E26" i="151"/>
  <c r="E25" i="151"/>
  <c r="F25" i="151" s="1"/>
  <c r="E24" i="151"/>
  <c r="E23" i="151"/>
  <c r="F23" i="151" s="1"/>
  <c r="E22" i="151"/>
  <c r="F21" i="151"/>
  <c r="E21" i="151"/>
  <c r="E20" i="151"/>
  <c r="E19" i="151"/>
  <c r="E18" i="151"/>
  <c r="E17" i="151"/>
  <c r="F17" i="151" s="1"/>
  <c r="E16" i="151"/>
  <c r="E15" i="151"/>
  <c r="F15" i="151" s="1"/>
  <c r="F10" i="151"/>
  <c r="E48" i="150"/>
  <c r="E47" i="150"/>
  <c r="F47" i="150" s="1"/>
  <c r="E46" i="150"/>
  <c r="E45" i="150"/>
  <c r="F45" i="150" s="1"/>
  <c r="E44" i="150"/>
  <c r="E43" i="150"/>
  <c r="E42" i="150"/>
  <c r="F41" i="150" s="1"/>
  <c r="E41" i="150"/>
  <c r="E40" i="150"/>
  <c r="E39" i="150"/>
  <c r="F39" i="150" s="1"/>
  <c r="E38" i="150"/>
  <c r="E37" i="150"/>
  <c r="F37" i="150" s="1"/>
  <c r="E36" i="150"/>
  <c r="E35" i="150"/>
  <c r="F35" i="150" s="1"/>
  <c r="E34" i="150"/>
  <c r="E33" i="150"/>
  <c r="F33" i="150" s="1"/>
  <c r="E32" i="150"/>
  <c r="E31" i="150"/>
  <c r="E30" i="150"/>
  <c r="F29" i="150"/>
  <c r="E29" i="150"/>
  <c r="E28" i="150"/>
  <c r="E27" i="150"/>
  <c r="F27" i="150" s="1"/>
  <c r="E26" i="150"/>
  <c r="E25" i="150"/>
  <c r="F25" i="150" s="1"/>
  <c r="E24" i="150"/>
  <c r="E23" i="150"/>
  <c r="F23" i="150" s="1"/>
  <c r="E22" i="150"/>
  <c r="E21" i="150"/>
  <c r="F21" i="150" s="1"/>
  <c r="E20" i="150"/>
  <c r="E19" i="150"/>
  <c r="E18" i="150"/>
  <c r="F17" i="150"/>
  <c r="E17" i="150"/>
  <c r="E16" i="150"/>
  <c r="E15" i="150"/>
  <c r="F15" i="150" s="1"/>
  <c r="F10" i="150"/>
  <c r="E48" i="149"/>
  <c r="E47" i="149"/>
  <c r="F47" i="149" s="1"/>
  <c r="E46" i="149"/>
  <c r="E45" i="149"/>
  <c r="F45" i="149" s="1"/>
  <c r="E44" i="149"/>
  <c r="E43" i="149"/>
  <c r="E42" i="149"/>
  <c r="E41" i="149"/>
  <c r="F41" i="149" s="1"/>
  <c r="E40" i="149"/>
  <c r="E39" i="149"/>
  <c r="F39" i="149" s="1"/>
  <c r="E38" i="149"/>
  <c r="E37" i="149"/>
  <c r="F37" i="149" s="1"/>
  <c r="E36" i="149"/>
  <c r="E35" i="149"/>
  <c r="F35" i="149" s="1"/>
  <c r="E34" i="149"/>
  <c r="E33" i="149"/>
  <c r="F33" i="149" s="1"/>
  <c r="E32" i="149"/>
  <c r="E31" i="149"/>
  <c r="F31" i="149" s="1"/>
  <c r="E30" i="149"/>
  <c r="F29" i="149"/>
  <c r="E29" i="149"/>
  <c r="E28" i="149"/>
  <c r="E27" i="149"/>
  <c r="F27" i="149" s="1"/>
  <c r="E26" i="149"/>
  <c r="E25" i="149"/>
  <c r="F25" i="149" s="1"/>
  <c r="E24" i="149"/>
  <c r="E23" i="149"/>
  <c r="F23" i="149" s="1"/>
  <c r="E22" i="149"/>
  <c r="E21" i="149"/>
  <c r="F21" i="149" s="1"/>
  <c r="E20" i="149"/>
  <c r="E19" i="149"/>
  <c r="E18" i="149"/>
  <c r="E17" i="149"/>
  <c r="F17" i="149" s="1"/>
  <c r="E16" i="149"/>
  <c r="E15" i="149"/>
  <c r="F15" i="149" s="1"/>
  <c r="F10" i="149"/>
  <c r="E48" i="148"/>
  <c r="E47" i="148"/>
  <c r="F47" i="148" s="1"/>
  <c r="E46" i="148"/>
  <c r="F45" i="148"/>
  <c r="E45" i="148"/>
  <c r="E44" i="148"/>
  <c r="E43" i="148"/>
  <c r="E42" i="148"/>
  <c r="E41" i="148"/>
  <c r="F41" i="148" s="1"/>
  <c r="E40" i="148"/>
  <c r="E39" i="148"/>
  <c r="F39" i="148" s="1"/>
  <c r="E38" i="148"/>
  <c r="E37" i="148"/>
  <c r="F37" i="148" s="1"/>
  <c r="E36" i="148"/>
  <c r="E35" i="148"/>
  <c r="E34" i="148"/>
  <c r="E33" i="148"/>
  <c r="F33" i="148" s="1"/>
  <c r="E32" i="148"/>
  <c r="E31" i="148"/>
  <c r="F31" i="148" s="1"/>
  <c r="E30" i="148"/>
  <c r="F29" i="148"/>
  <c r="E29" i="148"/>
  <c r="E28" i="148"/>
  <c r="E27" i="148"/>
  <c r="F27" i="148" s="1"/>
  <c r="E26" i="148"/>
  <c r="E25" i="148"/>
  <c r="F25" i="148" s="1"/>
  <c r="E24" i="148"/>
  <c r="E23" i="148"/>
  <c r="F23" i="148" s="1"/>
  <c r="E22" i="148"/>
  <c r="F21" i="148"/>
  <c r="E21" i="148"/>
  <c r="E20" i="148"/>
  <c r="E19" i="148"/>
  <c r="E18" i="148"/>
  <c r="E17" i="148"/>
  <c r="F17" i="148" s="1"/>
  <c r="E16" i="148"/>
  <c r="E15" i="148"/>
  <c r="F15" i="148" s="1"/>
  <c r="F10" i="148"/>
  <c r="E48" i="147"/>
  <c r="E47" i="147"/>
  <c r="E46" i="147"/>
  <c r="E45" i="147"/>
  <c r="F45" i="147" s="1"/>
  <c r="E44" i="147"/>
  <c r="E43" i="147"/>
  <c r="E42" i="147"/>
  <c r="E41" i="147"/>
  <c r="F41" i="147" s="1"/>
  <c r="E40" i="147"/>
  <c r="E39" i="147"/>
  <c r="F39" i="147" s="1"/>
  <c r="E38" i="147"/>
  <c r="E37" i="147"/>
  <c r="F37" i="147" s="1"/>
  <c r="E36" i="147"/>
  <c r="E35" i="147"/>
  <c r="F35" i="147" s="1"/>
  <c r="E34" i="147"/>
  <c r="F33" i="147" s="1"/>
  <c r="E33" i="147"/>
  <c r="E32" i="147"/>
  <c r="E31" i="147"/>
  <c r="F31" i="147" s="1"/>
  <c r="E30" i="147"/>
  <c r="F29" i="147"/>
  <c r="E29" i="147"/>
  <c r="E28" i="147"/>
  <c r="E27" i="147"/>
  <c r="F27" i="147" s="1"/>
  <c r="E26" i="147"/>
  <c r="E25" i="147"/>
  <c r="F25" i="147" s="1"/>
  <c r="E24" i="147"/>
  <c r="E23" i="147"/>
  <c r="E22" i="147"/>
  <c r="E21" i="147"/>
  <c r="F21" i="147" s="1"/>
  <c r="E20" i="147"/>
  <c r="E19" i="147"/>
  <c r="E18" i="147"/>
  <c r="E17" i="147"/>
  <c r="F17" i="147" s="1"/>
  <c r="E16" i="147"/>
  <c r="E15" i="147"/>
  <c r="F15" i="147" s="1"/>
  <c r="F10" i="147"/>
  <c r="E48" i="146"/>
  <c r="E47" i="146"/>
  <c r="F47" i="146" s="1"/>
  <c r="E46" i="146"/>
  <c r="E45" i="146"/>
  <c r="F45" i="146" s="1"/>
  <c r="E44" i="146"/>
  <c r="E43" i="146"/>
  <c r="E42" i="146"/>
  <c r="E41" i="146"/>
  <c r="F41" i="146" s="1"/>
  <c r="E40" i="146"/>
  <c r="E39" i="146"/>
  <c r="F39" i="146" s="1"/>
  <c r="E38" i="146"/>
  <c r="E37" i="146"/>
  <c r="F37" i="146" s="1"/>
  <c r="E36" i="146"/>
  <c r="E35" i="146"/>
  <c r="F35" i="146" s="1"/>
  <c r="E34" i="146"/>
  <c r="F33" i="146" s="1"/>
  <c r="E33" i="146"/>
  <c r="E32" i="146"/>
  <c r="E31" i="146"/>
  <c r="F31" i="146" s="1"/>
  <c r="E30" i="146"/>
  <c r="F29" i="146"/>
  <c r="E29" i="146"/>
  <c r="E28" i="146"/>
  <c r="E27" i="146"/>
  <c r="F27" i="146" s="1"/>
  <c r="E26" i="146"/>
  <c r="E25" i="146"/>
  <c r="F25" i="146" s="1"/>
  <c r="E24" i="146"/>
  <c r="E23" i="146"/>
  <c r="E22" i="146"/>
  <c r="E21" i="146"/>
  <c r="F21" i="146" s="1"/>
  <c r="E20" i="146"/>
  <c r="F19" i="146" s="1"/>
  <c r="E19" i="146"/>
  <c r="E18" i="146"/>
  <c r="E17" i="146"/>
  <c r="F17" i="146" s="1"/>
  <c r="E16" i="146"/>
  <c r="F15" i="146" s="1"/>
  <c r="E15" i="146"/>
  <c r="F10" i="146"/>
  <c r="E48" i="145"/>
  <c r="E47" i="145"/>
  <c r="F47" i="145" s="1"/>
  <c r="E46" i="145"/>
  <c r="E45" i="145"/>
  <c r="F45" i="145" s="1"/>
  <c r="E44" i="145"/>
  <c r="E43" i="145"/>
  <c r="E42" i="145"/>
  <c r="E41" i="145"/>
  <c r="F41" i="145" s="1"/>
  <c r="E40" i="145"/>
  <c r="E39" i="145"/>
  <c r="F39" i="145" s="1"/>
  <c r="E38" i="145"/>
  <c r="F37" i="145"/>
  <c r="E37" i="145"/>
  <c r="E36" i="145"/>
  <c r="E35" i="145"/>
  <c r="F35" i="145" s="1"/>
  <c r="E34" i="145"/>
  <c r="E33" i="145"/>
  <c r="F33" i="145" s="1"/>
  <c r="E32" i="145"/>
  <c r="E31" i="145"/>
  <c r="F31" i="145" s="1"/>
  <c r="E30" i="145"/>
  <c r="F29" i="145"/>
  <c r="E29" i="145"/>
  <c r="E28" i="145"/>
  <c r="E27" i="145"/>
  <c r="F27" i="145" s="1"/>
  <c r="E26" i="145"/>
  <c r="E25" i="145"/>
  <c r="F25" i="145" s="1"/>
  <c r="E24" i="145"/>
  <c r="E23" i="145"/>
  <c r="F23" i="145" s="1"/>
  <c r="E22" i="145"/>
  <c r="E21" i="145"/>
  <c r="F21" i="145" s="1"/>
  <c r="E20" i="145"/>
  <c r="E19" i="145"/>
  <c r="E18" i="145"/>
  <c r="F17" i="145"/>
  <c r="E17" i="145"/>
  <c r="E16" i="145"/>
  <c r="E15" i="145"/>
  <c r="F15" i="145" s="1"/>
  <c r="F10" i="145"/>
  <c r="E48" i="144"/>
  <c r="E47" i="144"/>
  <c r="F47" i="144" s="1"/>
  <c r="E46" i="144"/>
  <c r="E45" i="144"/>
  <c r="F45" i="144" s="1"/>
  <c r="E44" i="144"/>
  <c r="E43" i="144"/>
  <c r="E42" i="144"/>
  <c r="F41" i="144" s="1"/>
  <c r="E41" i="144"/>
  <c r="E40" i="144"/>
  <c r="E39" i="144"/>
  <c r="F39" i="144" s="1"/>
  <c r="E38" i="144"/>
  <c r="F37" i="144"/>
  <c r="E37" i="144"/>
  <c r="E36" i="144"/>
  <c r="E35" i="144"/>
  <c r="F35" i="144" s="1"/>
  <c r="E34" i="144"/>
  <c r="E33" i="144"/>
  <c r="F33" i="144" s="1"/>
  <c r="E32" i="144"/>
  <c r="E31" i="144"/>
  <c r="E30" i="144"/>
  <c r="F29" i="144"/>
  <c r="E29" i="144"/>
  <c r="E28" i="144"/>
  <c r="E27" i="144"/>
  <c r="F27" i="144" s="1"/>
  <c r="E26" i="144"/>
  <c r="E25" i="144"/>
  <c r="F25" i="144" s="1"/>
  <c r="E24" i="144"/>
  <c r="E23" i="144"/>
  <c r="F23" i="144" s="1"/>
  <c r="E22" i="144"/>
  <c r="F21" i="144" s="1"/>
  <c r="E21" i="144"/>
  <c r="E20" i="144"/>
  <c r="E19" i="144"/>
  <c r="E18" i="144"/>
  <c r="E17" i="144"/>
  <c r="F17" i="144" s="1"/>
  <c r="E16" i="144"/>
  <c r="E15" i="144"/>
  <c r="F15" i="144" s="1"/>
  <c r="F10" i="144"/>
  <c r="E48" i="143"/>
  <c r="E47" i="143"/>
  <c r="F47" i="143" s="1"/>
  <c r="E46" i="143"/>
  <c r="F45" i="143"/>
  <c r="E45" i="143"/>
  <c r="E44" i="143"/>
  <c r="E43" i="143"/>
  <c r="E42" i="143"/>
  <c r="E41" i="143"/>
  <c r="F41" i="143" s="1"/>
  <c r="E40" i="143"/>
  <c r="E39" i="143"/>
  <c r="F39" i="143" s="1"/>
  <c r="E38" i="143"/>
  <c r="E37" i="143"/>
  <c r="F37" i="143" s="1"/>
  <c r="E36" i="143"/>
  <c r="E35" i="143"/>
  <c r="E34" i="143"/>
  <c r="E33" i="143"/>
  <c r="F33" i="143" s="1"/>
  <c r="E32" i="143"/>
  <c r="E31" i="143"/>
  <c r="F31" i="143" s="1"/>
  <c r="E30" i="143"/>
  <c r="F29" i="143"/>
  <c r="E29" i="143"/>
  <c r="E28" i="143"/>
  <c r="E27" i="143"/>
  <c r="F27" i="143" s="1"/>
  <c r="E26" i="143"/>
  <c r="E25" i="143"/>
  <c r="F25" i="143" s="1"/>
  <c r="E24" i="143"/>
  <c r="E23" i="143"/>
  <c r="F23" i="143" s="1"/>
  <c r="E22" i="143"/>
  <c r="F21" i="143"/>
  <c r="E21" i="143"/>
  <c r="E20" i="143"/>
  <c r="E19" i="143"/>
  <c r="E18" i="143"/>
  <c r="E17" i="143"/>
  <c r="F17" i="143" s="1"/>
  <c r="E16" i="143"/>
  <c r="E15" i="143"/>
  <c r="F15" i="143" s="1"/>
  <c r="F10" i="143"/>
  <c r="E48" i="142"/>
  <c r="E47" i="142"/>
  <c r="F47" i="142" s="1"/>
  <c r="E46" i="142"/>
  <c r="E45" i="142"/>
  <c r="F45" i="142" s="1"/>
  <c r="E44" i="142"/>
  <c r="E43" i="142"/>
  <c r="E42" i="142"/>
  <c r="E41" i="142"/>
  <c r="F41" i="142" s="1"/>
  <c r="E40" i="142"/>
  <c r="E39" i="142"/>
  <c r="F39" i="142" s="1"/>
  <c r="E38" i="142"/>
  <c r="E37" i="142"/>
  <c r="F37" i="142" s="1"/>
  <c r="E36" i="142"/>
  <c r="E35" i="142"/>
  <c r="F35" i="142" s="1"/>
  <c r="E34" i="142"/>
  <c r="F33" i="142" s="1"/>
  <c r="E33" i="142"/>
  <c r="E32" i="142"/>
  <c r="E31" i="142"/>
  <c r="F31" i="142" s="1"/>
  <c r="E30" i="142"/>
  <c r="F29" i="142"/>
  <c r="E29" i="142"/>
  <c r="E28" i="142"/>
  <c r="E27" i="142"/>
  <c r="F27" i="142" s="1"/>
  <c r="E26" i="142"/>
  <c r="E25" i="142"/>
  <c r="F25" i="142" s="1"/>
  <c r="E24" i="142"/>
  <c r="E23" i="142"/>
  <c r="F23" i="142" s="1"/>
  <c r="E22" i="142"/>
  <c r="E21" i="142"/>
  <c r="F21" i="142" s="1"/>
  <c r="E20" i="142"/>
  <c r="E19" i="142"/>
  <c r="E18" i="142"/>
  <c r="E17" i="142"/>
  <c r="F17" i="142" s="1"/>
  <c r="E16" i="142"/>
  <c r="E15" i="142"/>
  <c r="F15" i="142" s="1"/>
  <c r="F10" i="142"/>
  <c r="E48" i="141"/>
  <c r="E47" i="141"/>
  <c r="F47" i="141" s="1"/>
  <c r="E46" i="141"/>
  <c r="F45" i="141"/>
  <c r="E45" i="141"/>
  <c r="E44" i="141"/>
  <c r="E43" i="141"/>
  <c r="E42" i="141"/>
  <c r="E41" i="141"/>
  <c r="F41" i="141" s="1"/>
  <c r="E40" i="141"/>
  <c r="E39" i="141"/>
  <c r="F39" i="141" s="1"/>
  <c r="E38" i="141"/>
  <c r="F37" i="141"/>
  <c r="E37" i="141"/>
  <c r="E36" i="141"/>
  <c r="E35" i="141"/>
  <c r="E34" i="141"/>
  <c r="E33" i="141"/>
  <c r="F33" i="141" s="1"/>
  <c r="E32" i="141"/>
  <c r="E31" i="141"/>
  <c r="F31" i="141" s="1"/>
  <c r="E30" i="141"/>
  <c r="F29" i="141"/>
  <c r="E29" i="141"/>
  <c r="E28" i="141"/>
  <c r="E27" i="141"/>
  <c r="E26" i="141"/>
  <c r="E25" i="141"/>
  <c r="F25" i="141" s="1"/>
  <c r="E24" i="141"/>
  <c r="E23" i="141"/>
  <c r="F23" i="141" s="1"/>
  <c r="E22" i="141"/>
  <c r="F21" i="141"/>
  <c r="E21" i="141"/>
  <c r="E20" i="141"/>
  <c r="E19" i="141"/>
  <c r="E18" i="141"/>
  <c r="E17" i="141"/>
  <c r="F17" i="141" s="1"/>
  <c r="E16" i="141"/>
  <c r="E15" i="141"/>
  <c r="F15" i="141" s="1"/>
  <c r="F10" i="141"/>
  <c r="E48" i="140"/>
  <c r="E47" i="140"/>
  <c r="F47" i="140" s="1"/>
  <c r="E46" i="140"/>
  <c r="F45" i="140"/>
  <c r="E45" i="140"/>
  <c r="E44" i="140"/>
  <c r="E43" i="140"/>
  <c r="E42" i="140"/>
  <c r="E41" i="140"/>
  <c r="F41" i="140" s="1"/>
  <c r="E40" i="140"/>
  <c r="E39" i="140"/>
  <c r="F39" i="140" s="1"/>
  <c r="E38" i="140"/>
  <c r="E37" i="140"/>
  <c r="F37" i="140" s="1"/>
  <c r="E36" i="140"/>
  <c r="E35" i="140"/>
  <c r="E34" i="140"/>
  <c r="E33" i="140"/>
  <c r="F33" i="140" s="1"/>
  <c r="E32" i="140"/>
  <c r="E31" i="140"/>
  <c r="F31" i="140" s="1"/>
  <c r="E30" i="140"/>
  <c r="F29" i="140"/>
  <c r="E29" i="140"/>
  <c r="E28" i="140"/>
  <c r="E27" i="140"/>
  <c r="F27" i="140" s="1"/>
  <c r="E26" i="140"/>
  <c r="E25" i="140"/>
  <c r="F25" i="140" s="1"/>
  <c r="E24" i="140"/>
  <c r="E23" i="140"/>
  <c r="F23" i="140" s="1"/>
  <c r="E22" i="140"/>
  <c r="F21" i="140"/>
  <c r="E21" i="140"/>
  <c r="E20" i="140"/>
  <c r="E19" i="140"/>
  <c r="E18" i="140"/>
  <c r="E17" i="140"/>
  <c r="F17" i="140" s="1"/>
  <c r="E16" i="140"/>
  <c r="E15" i="140"/>
  <c r="F15" i="140" s="1"/>
  <c r="F10" i="140"/>
  <c r="E48" i="139"/>
  <c r="E47" i="139"/>
  <c r="F47" i="139" s="1"/>
  <c r="E46" i="139"/>
  <c r="E45" i="139"/>
  <c r="F45" i="139" s="1"/>
  <c r="E44" i="139"/>
  <c r="E43" i="139"/>
  <c r="E42" i="139"/>
  <c r="F41" i="139" s="1"/>
  <c r="E41" i="139"/>
  <c r="E40" i="139"/>
  <c r="E39" i="139"/>
  <c r="F39" i="139" s="1"/>
  <c r="E38" i="139"/>
  <c r="E37" i="139"/>
  <c r="F37" i="139" s="1"/>
  <c r="E36" i="139"/>
  <c r="E35" i="139"/>
  <c r="F35" i="139" s="1"/>
  <c r="E34" i="139"/>
  <c r="E33" i="139"/>
  <c r="F33" i="139" s="1"/>
  <c r="E32" i="139"/>
  <c r="E31" i="139"/>
  <c r="E30" i="139"/>
  <c r="F29" i="139"/>
  <c r="E29" i="139"/>
  <c r="E28" i="139"/>
  <c r="E27" i="139"/>
  <c r="F27" i="139" s="1"/>
  <c r="E26" i="139"/>
  <c r="E25" i="139"/>
  <c r="F25" i="139" s="1"/>
  <c r="E24" i="139"/>
  <c r="E23" i="139"/>
  <c r="F23" i="139" s="1"/>
  <c r="E22" i="139"/>
  <c r="E21" i="139"/>
  <c r="F21" i="139" s="1"/>
  <c r="E20" i="139"/>
  <c r="E19" i="139"/>
  <c r="E18" i="139"/>
  <c r="F17" i="139" s="1"/>
  <c r="E17" i="139"/>
  <c r="E16" i="139"/>
  <c r="E15" i="139"/>
  <c r="F15" i="139" s="1"/>
  <c r="F10" i="139"/>
  <c r="E48" i="138"/>
  <c r="E47" i="138"/>
  <c r="F47" i="138" s="1"/>
  <c r="E46" i="138"/>
  <c r="F45" i="138" s="1"/>
  <c r="E45" i="138"/>
  <c r="E44" i="138"/>
  <c r="E43" i="138"/>
  <c r="E42" i="138"/>
  <c r="E41" i="138"/>
  <c r="F41" i="138" s="1"/>
  <c r="E40" i="138"/>
  <c r="E39" i="138"/>
  <c r="F39" i="138" s="1"/>
  <c r="E38" i="138"/>
  <c r="E37" i="138"/>
  <c r="F37" i="138" s="1"/>
  <c r="E36" i="138"/>
  <c r="E35" i="138"/>
  <c r="E34" i="138"/>
  <c r="E33" i="138"/>
  <c r="F33" i="138" s="1"/>
  <c r="E32" i="138"/>
  <c r="E31" i="138"/>
  <c r="F31" i="138" s="1"/>
  <c r="E30" i="138"/>
  <c r="F29" i="138"/>
  <c r="E29" i="138"/>
  <c r="E28" i="138"/>
  <c r="E27" i="138"/>
  <c r="F27" i="138" s="1"/>
  <c r="E26" i="138"/>
  <c r="E25" i="138"/>
  <c r="F25" i="138" s="1"/>
  <c r="E24" i="138"/>
  <c r="E23" i="138"/>
  <c r="F23" i="138" s="1"/>
  <c r="E22" i="138"/>
  <c r="F21" i="138"/>
  <c r="E21" i="138"/>
  <c r="E20" i="138"/>
  <c r="E19" i="138"/>
  <c r="E18" i="138"/>
  <c r="E17" i="138"/>
  <c r="F17" i="138" s="1"/>
  <c r="E16" i="138"/>
  <c r="E15" i="138"/>
  <c r="F15" i="138" s="1"/>
  <c r="F10" i="138"/>
  <c r="E48" i="137"/>
  <c r="F47" i="137" s="1"/>
  <c r="E47" i="137"/>
  <c r="E46" i="137"/>
  <c r="E45" i="137"/>
  <c r="F45" i="137" s="1"/>
  <c r="E44" i="137"/>
  <c r="F43" i="137" s="1"/>
  <c r="E43" i="137"/>
  <c r="E42" i="137"/>
  <c r="E41" i="137"/>
  <c r="F41" i="137" s="1"/>
  <c r="E40" i="137"/>
  <c r="F39" i="137" s="1"/>
  <c r="E39" i="137"/>
  <c r="E38" i="137"/>
  <c r="E37" i="137"/>
  <c r="F37" i="137" s="1"/>
  <c r="E36" i="137"/>
  <c r="F35" i="137" s="1"/>
  <c r="E35" i="137"/>
  <c r="E34" i="137"/>
  <c r="E33" i="137"/>
  <c r="F33" i="137" s="1"/>
  <c r="E32" i="137"/>
  <c r="F31" i="137" s="1"/>
  <c r="E31" i="137"/>
  <c r="E30" i="137"/>
  <c r="E29" i="137"/>
  <c r="F29" i="137" s="1"/>
  <c r="E28" i="137"/>
  <c r="F27" i="137" s="1"/>
  <c r="E27" i="137"/>
  <c r="E26" i="137"/>
  <c r="E25" i="137"/>
  <c r="F25" i="137" s="1"/>
  <c r="E24" i="137"/>
  <c r="E23" i="137"/>
  <c r="E22" i="137"/>
  <c r="E21" i="137"/>
  <c r="F21" i="137" s="1"/>
  <c r="E20" i="137"/>
  <c r="E19" i="137"/>
  <c r="E18" i="137"/>
  <c r="F17" i="137" s="1"/>
  <c r="E17" i="137"/>
  <c r="E16" i="137"/>
  <c r="E15" i="137"/>
  <c r="F10" i="137"/>
  <c r="E48" i="136"/>
  <c r="F47" i="136" s="1"/>
  <c r="E47" i="136"/>
  <c r="E46" i="136"/>
  <c r="E45" i="136"/>
  <c r="F45" i="136" s="1"/>
  <c r="E44" i="136"/>
  <c r="E43" i="136"/>
  <c r="E42" i="136"/>
  <c r="F41" i="136"/>
  <c r="E41" i="136"/>
  <c r="E40" i="136"/>
  <c r="E39" i="136"/>
  <c r="E38" i="136"/>
  <c r="E37" i="136"/>
  <c r="F37" i="136" s="1"/>
  <c r="E36" i="136"/>
  <c r="E35" i="136"/>
  <c r="E34" i="136"/>
  <c r="F33" i="136"/>
  <c r="E33" i="136"/>
  <c r="E32" i="136"/>
  <c r="F31" i="136" s="1"/>
  <c r="E31" i="136"/>
  <c r="E30" i="136"/>
  <c r="E29" i="136"/>
  <c r="F29" i="136" s="1"/>
  <c r="E28" i="136"/>
  <c r="F27" i="136" s="1"/>
  <c r="E27" i="136"/>
  <c r="E26" i="136"/>
  <c r="E25" i="136"/>
  <c r="F25" i="136" s="1"/>
  <c r="E24" i="136"/>
  <c r="F23" i="136" s="1"/>
  <c r="E23" i="136"/>
  <c r="E22" i="136"/>
  <c r="E21" i="136"/>
  <c r="F21" i="136" s="1"/>
  <c r="E20" i="136"/>
  <c r="E19" i="136"/>
  <c r="E18" i="136"/>
  <c r="F17" i="136"/>
  <c r="E17" i="136"/>
  <c r="E16" i="136"/>
  <c r="E15" i="136"/>
  <c r="F10" i="136"/>
  <c r="E48" i="135"/>
  <c r="E47" i="135"/>
  <c r="F47" i="135" s="1"/>
  <c r="E46" i="135"/>
  <c r="E45" i="135"/>
  <c r="F45" i="135" s="1"/>
  <c r="E44" i="135"/>
  <c r="E43" i="135"/>
  <c r="E42" i="135"/>
  <c r="F41" i="135"/>
  <c r="E41" i="135"/>
  <c r="E40" i="135"/>
  <c r="E39" i="135"/>
  <c r="F39" i="135" s="1"/>
  <c r="E38" i="135"/>
  <c r="E37" i="135"/>
  <c r="F37" i="135" s="1"/>
  <c r="E36" i="135"/>
  <c r="E35" i="135"/>
  <c r="F35" i="135" s="1"/>
  <c r="E34" i="135"/>
  <c r="F33" i="135" s="1"/>
  <c r="E33" i="135"/>
  <c r="E32" i="135"/>
  <c r="E31" i="135"/>
  <c r="E30" i="135"/>
  <c r="F29" i="135"/>
  <c r="E29" i="135"/>
  <c r="E28" i="135"/>
  <c r="E27" i="135"/>
  <c r="F27" i="135" s="1"/>
  <c r="E26" i="135"/>
  <c r="E25" i="135"/>
  <c r="F25" i="135" s="1"/>
  <c r="E24" i="135"/>
  <c r="E23" i="135"/>
  <c r="F23" i="135" s="1"/>
  <c r="E22" i="135"/>
  <c r="E21" i="135"/>
  <c r="F21" i="135" s="1"/>
  <c r="E20" i="135"/>
  <c r="E19" i="135"/>
  <c r="E18" i="135"/>
  <c r="F17" i="135"/>
  <c r="E17" i="135"/>
  <c r="E16" i="135"/>
  <c r="E15" i="135"/>
  <c r="F15" i="135" s="1"/>
  <c r="F10" i="135"/>
  <c r="E48" i="134"/>
  <c r="E47" i="134"/>
  <c r="F47" i="134" s="1"/>
  <c r="E46" i="134"/>
  <c r="F45" i="134"/>
  <c r="E45" i="134"/>
  <c r="E44" i="134"/>
  <c r="E43" i="134"/>
  <c r="E42" i="134"/>
  <c r="E41" i="134"/>
  <c r="F41" i="134" s="1"/>
  <c r="E40" i="134"/>
  <c r="E39" i="134"/>
  <c r="F39" i="134" s="1"/>
  <c r="E38" i="134"/>
  <c r="F37" i="134"/>
  <c r="E37" i="134"/>
  <c r="E36" i="134"/>
  <c r="E35" i="134"/>
  <c r="E34" i="134"/>
  <c r="E33" i="134"/>
  <c r="F33" i="134" s="1"/>
  <c r="E32" i="134"/>
  <c r="E31" i="134"/>
  <c r="F31" i="134" s="1"/>
  <c r="E30" i="134"/>
  <c r="F29" i="134"/>
  <c r="E29" i="134"/>
  <c r="E28" i="134"/>
  <c r="E27" i="134"/>
  <c r="E26" i="134"/>
  <c r="E25" i="134"/>
  <c r="F25" i="134" s="1"/>
  <c r="E24" i="134"/>
  <c r="E23" i="134"/>
  <c r="F23" i="134" s="1"/>
  <c r="E22" i="134"/>
  <c r="F21" i="134"/>
  <c r="E21" i="134"/>
  <c r="E20" i="134"/>
  <c r="E19" i="134"/>
  <c r="E18" i="134"/>
  <c r="E17" i="134"/>
  <c r="F17" i="134" s="1"/>
  <c r="E16" i="134"/>
  <c r="E15" i="134"/>
  <c r="F15" i="134" s="1"/>
  <c r="F10" i="134"/>
  <c r="E48" i="133"/>
  <c r="E47" i="133"/>
  <c r="F47" i="133" s="1"/>
  <c r="E46" i="133"/>
  <c r="E45" i="133"/>
  <c r="F45" i="133" s="1"/>
  <c r="E44" i="133"/>
  <c r="E43" i="133"/>
  <c r="F43" i="133" s="1"/>
  <c r="E42" i="133"/>
  <c r="E41" i="133"/>
  <c r="F41" i="133" s="1"/>
  <c r="E40" i="133"/>
  <c r="E39" i="133"/>
  <c r="F39" i="133" s="1"/>
  <c r="E38" i="133"/>
  <c r="E37" i="133"/>
  <c r="F37" i="133" s="1"/>
  <c r="E36" i="133"/>
  <c r="E35" i="133"/>
  <c r="F35" i="133" s="1"/>
  <c r="E34" i="133"/>
  <c r="E33" i="133"/>
  <c r="F33" i="133" s="1"/>
  <c r="E32" i="133"/>
  <c r="E31" i="133"/>
  <c r="F31" i="133" s="1"/>
  <c r="E30" i="133"/>
  <c r="E29" i="133"/>
  <c r="F29" i="133" s="1"/>
  <c r="E28" i="133"/>
  <c r="E27" i="133"/>
  <c r="F27" i="133" s="1"/>
  <c r="E26" i="133"/>
  <c r="E25" i="133"/>
  <c r="F25" i="133" s="1"/>
  <c r="E24" i="133"/>
  <c r="E23" i="133"/>
  <c r="F23" i="133" s="1"/>
  <c r="E22" i="133"/>
  <c r="E21" i="133"/>
  <c r="F21" i="133" s="1"/>
  <c r="E20" i="133"/>
  <c r="E19" i="133"/>
  <c r="F19" i="133" s="1"/>
  <c r="E18" i="133"/>
  <c r="E17" i="133"/>
  <c r="F17" i="133" s="1"/>
  <c r="E16" i="133"/>
  <c r="E15" i="133"/>
  <c r="F15" i="133" s="1"/>
  <c r="F49" i="133" s="1"/>
  <c r="F10" i="133"/>
  <c r="E48" i="132"/>
  <c r="E47" i="132"/>
  <c r="F47" i="132" s="1"/>
  <c r="E46" i="132"/>
  <c r="E45" i="132"/>
  <c r="F45" i="132" s="1"/>
  <c r="E44" i="132"/>
  <c r="E43" i="132"/>
  <c r="E42" i="132"/>
  <c r="E41" i="132"/>
  <c r="F41" i="132" s="1"/>
  <c r="E40" i="132"/>
  <c r="E39" i="132"/>
  <c r="F39" i="132" s="1"/>
  <c r="E38" i="132"/>
  <c r="F37" i="132"/>
  <c r="E37" i="132"/>
  <c r="E36" i="132"/>
  <c r="E35" i="132"/>
  <c r="F35" i="132" s="1"/>
  <c r="E34" i="132"/>
  <c r="E33" i="132"/>
  <c r="F33" i="132" s="1"/>
  <c r="E32" i="132"/>
  <c r="E31" i="132"/>
  <c r="F31" i="132" s="1"/>
  <c r="E30" i="132"/>
  <c r="F29" i="132"/>
  <c r="E29" i="132"/>
  <c r="E28" i="132"/>
  <c r="E27" i="132"/>
  <c r="F27" i="132" s="1"/>
  <c r="E26" i="132"/>
  <c r="E25" i="132"/>
  <c r="F25" i="132" s="1"/>
  <c r="E24" i="132"/>
  <c r="E23" i="132"/>
  <c r="F23" i="132" s="1"/>
  <c r="E22" i="132"/>
  <c r="E21" i="132"/>
  <c r="F21" i="132" s="1"/>
  <c r="E20" i="132"/>
  <c r="E19" i="132"/>
  <c r="E18" i="132"/>
  <c r="E17" i="132"/>
  <c r="F17" i="132" s="1"/>
  <c r="E16" i="132"/>
  <c r="E15" i="132"/>
  <c r="F15" i="132" s="1"/>
  <c r="F10" i="132"/>
  <c r="E48" i="131"/>
  <c r="E47" i="131"/>
  <c r="F47" i="131" s="1"/>
  <c r="E46" i="131"/>
  <c r="F45" i="131"/>
  <c r="E45" i="131"/>
  <c r="E44" i="131"/>
  <c r="E43" i="131"/>
  <c r="E42" i="131"/>
  <c r="E41" i="131"/>
  <c r="F41" i="131" s="1"/>
  <c r="E40" i="131"/>
  <c r="E39" i="131"/>
  <c r="F39" i="131" s="1"/>
  <c r="E38" i="131"/>
  <c r="E37" i="131"/>
  <c r="F37" i="131" s="1"/>
  <c r="E36" i="131"/>
  <c r="E35" i="131"/>
  <c r="E34" i="131"/>
  <c r="E33" i="131"/>
  <c r="F33" i="131" s="1"/>
  <c r="E32" i="131"/>
  <c r="E31" i="131"/>
  <c r="F31" i="131" s="1"/>
  <c r="E30" i="131"/>
  <c r="F29" i="131"/>
  <c r="E29" i="131"/>
  <c r="E28" i="131"/>
  <c r="E27" i="131"/>
  <c r="F27" i="131" s="1"/>
  <c r="E26" i="131"/>
  <c r="E25" i="131"/>
  <c r="F25" i="131" s="1"/>
  <c r="E24" i="131"/>
  <c r="E23" i="131"/>
  <c r="F23" i="131" s="1"/>
  <c r="E22" i="131"/>
  <c r="F21" i="131"/>
  <c r="E21" i="131"/>
  <c r="E20" i="131"/>
  <c r="E19" i="131"/>
  <c r="E18" i="131"/>
  <c r="E17" i="131"/>
  <c r="F17" i="131" s="1"/>
  <c r="E16" i="131"/>
  <c r="E15" i="131"/>
  <c r="F15" i="131" s="1"/>
  <c r="F10" i="131"/>
  <c r="E48" i="130"/>
  <c r="E47" i="130"/>
  <c r="F47" i="130" s="1"/>
  <c r="E46" i="130"/>
  <c r="E45" i="130"/>
  <c r="F45" i="130" s="1"/>
  <c r="E44" i="130"/>
  <c r="E43" i="130"/>
  <c r="E42" i="130"/>
  <c r="E41" i="130"/>
  <c r="F41" i="130" s="1"/>
  <c r="E40" i="130"/>
  <c r="E39" i="130"/>
  <c r="F39" i="130" s="1"/>
  <c r="E38" i="130"/>
  <c r="F37" i="130"/>
  <c r="E37" i="130"/>
  <c r="E36" i="130"/>
  <c r="E35" i="130"/>
  <c r="F35" i="130" s="1"/>
  <c r="E34" i="130"/>
  <c r="F33" i="130" s="1"/>
  <c r="E33" i="130"/>
  <c r="E32" i="130"/>
  <c r="E31" i="130"/>
  <c r="F31" i="130" s="1"/>
  <c r="E30" i="130"/>
  <c r="F29" i="130"/>
  <c r="E29" i="130"/>
  <c r="E28" i="130"/>
  <c r="E27" i="130"/>
  <c r="F27" i="130" s="1"/>
  <c r="E26" i="130"/>
  <c r="E25" i="130"/>
  <c r="F25" i="130" s="1"/>
  <c r="E24" i="130"/>
  <c r="E23" i="130"/>
  <c r="E22" i="130"/>
  <c r="E21" i="130"/>
  <c r="F21" i="130" s="1"/>
  <c r="E20" i="130"/>
  <c r="E19" i="130"/>
  <c r="E18" i="130"/>
  <c r="F17" i="130"/>
  <c r="E17" i="130"/>
  <c r="E16" i="130"/>
  <c r="E15" i="130"/>
  <c r="F15" i="130" s="1"/>
  <c r="F10" i="130"/>
  <c r="E48" i="129"/>
  <c r="E47" i="129"/>
  <c r="F47" i="129" s="1"/>
  <c r="E46" i="129"/>
  <c r="E45" i="129"/>
  <c r="F45" i="129" s="1"/>
  <c r="E44" i="129"/>
  <c r="E43" i="129"/>
  <c r="E42" i="129"/>
  <c r="F41" i="129"/>
  <c r="E41" i="129"/>
  <c r="E40" i="129"/>
  <c r="E39" i="129"/>
  <c r="F39" i="129" s="1"/>
  <c r="E38" i="129"/>
  <c r="E37" i="129"/>
  <c r="F37" i="129" s="1"/>
  <c r="E36" i="129"/>
  <c r="E35" i="129"/>
  <c r="F35" i="129" s="1"/>
  <c r="E34" i="129"/>
  <c r="F33" i="129" s="1"/>
  <c r="E33" i="129"/>
  <c r="E32" i="129"/>
  <c r="E31" i="129"/>
  <c r="E30" i="129"/>
  <c r="F29" i="129"/>
  <c r="E29" i="129"/>
  <c r="E28" i="129"/>
  <c r="E27" i="129"/>
  <c r="F27" i="129" s="1"/>
  <c r="E26" i="129"/>
  <c r="E25" i="129"/>
  <c r="F25" i="129" s="1"/>
  <c r="E24" i="129"/>
  <c r="E23" i="129"/>
  <c r="E22" i="129"/>
  <c r="E21" i="129"/>
  <c r="F21" i="129" s="1"/>
  <c r="E20" i="129"/>
  <c r="E19" i="129"/>
  <c r="E18" i="129"/>
  <c r="F17" i="129"/>
  <c r="E17" i="129"/>
  <c r="E16" i="129"/>
  <c r="E15" i="129"/>
  <c r="F15" i="129" s="1"/>
  <c r="F10" i="129"/>
  <c r="E48" i="128"/>
  <c r="E47" i="128"/>
  <c r="E46" i="128"/>
  <c r="F45" i="128" s="1"/>
  <c r="E45" i="128"/>
  <c r="E44" i="128"/>
  <c r="E43" i="128"/>
  <c r="E42" i="128"/>
  <c r="F41" i="128"/>
  <c r="E41" i="128"/>
  <c r="E40" i="128"/>
  <c r="E39" i="128"/>
  <c r="F39" i="128" s="1"/>
  <c r="E38" i="128"/>
  <c r="E37" i="128"/>
  <c r="F37" i="128" s="1"/>
  <c r="E36" i="128"/>
  <c r="E35" i="128"/>
  <c r="E34" i="128"/>
  <c r="F33" i="128" s="1"/>
  <c r="E33" i="128"/>
  <c r="E32" i="128"/>
  <c r="E31" i="128"/>
  <c r="E30" i="128"/>
  <c r="F29" i="128"/>
  <c r="E29" i="128"/>
  <c r="E28" i="128"/>
  <c r="E27" i="128"/>
  <c r="F27" i="128" s="1"/>
  <c r="E26" i="128"/>
  <c r="E25" i="128"/>
  <c r="F25" i="128" s="1"/>
  <c r="E24" i="128"/>
  <c r="E23" i="128"/>
  <c r="E22" i="128"/>
  <c r="F21" i="128" s="1"/>
  <c r="E21" i="128"/>
  <c r="E20" i="128"/>
  <c r="E19" i="128"/>
  <c r="E18" i="128"/>
  <c r="F17" i="128"/>
  <c r="E17" i="128"/>
  <c r="E16" i="128"/>
  <c r="E15" i="128"/>
  <c r="F15" i="128" s="1"/>
  <c r="F10" i="128"/>
  <c r="E48" i="127"/>
  <c r="E47" i="127"/>
  <c r="F47" i="127" s="1"/>
  <c r="E46" i="127"/>
  <c r="F45" i="127" s="1"/>
  <c r="E45" i="127"/>
  <c r="E44" i="127"/>
  <c r="E43" i="127"/>
  <c r="E42" i="127"/>
  <c r="E41" i="127"/>
  <c r="F41" i="127" s="1"/>
  <c r="E40" i="127"/>
  <c r="F39" i="127" s="1"/>
  <c r="E39" i="127"/>
  <c r="E38" i="127"/>
  <c r="E37" i="127"/>
  <c r="E36" i="127"/>
  <c r="E35" i="127"/>
  <c r="F35" i="127" s="1"/>
  <c r="E34" i="127"/>
  <c r="E33" i="127"/>
  <c r="E32" i="127"/>
  <c r="E31" i="127"/>
  <c r="F31" i="127" s="1"/>
  <c r="E30" i="127"/>
  <c r="E29" i="127"/>
  <c r="E28" i="127"/>
  <c r="E27" i="127"/>
  <c r="F27" i="127" s="1"/>
  <c r="E26" i="127"/>
  <c r="E25" i="127"/>
  <c r="E24" i="127"/>
  <c r="E23" i="127"/>
  <c r="F23" i="127" s="1"/>
  <c r="E22" i="127"/>
  <c r="E21" i="127"/>
  <c r="E20" i="127"/>
  <c r="E19" i="127"/>
  <c r="E18" i="127"/>
  <c r="E17" i="127"/>
  <c r="F17" i="127" s="1"/>
  <c r="E16" i="127"/>
  <c r="F15" i="127" s="1"/>
  <c r="E15" i="127"/>
  <c r="F10" i="127"/>
  <c r="C48" i="126"/>
  <c r="C46" i="126"/>
  <c r="C44" i="126"/>
  <c r="E44" i="126" s="1"/>
  <c r="F43" i="126" s="1"/>
  <c r="C42" i="126"/>
  <c r="E42" i="126" s="1"/>
  <c r="C40" i="126"/>
  <c r="C38" i="126"/>
  <c r="C35" i="126"/>
  <c r="C33" i="126"/>
  <c r="C31" i="126"/>
  <c r="C30" i="126"/>
  <c r="C28" i="126"/>
  <c r="C26" i="126"/>
  <c r="E26" i="126" s="1"/>
  <c r="F25" i="126" s="1"/>
  <c r="C24" i="126"/>
  <c r="C22" i="126"/>
  <c r="C20" i="126"/>
  <c r="E20" i="126" s="1"/>
  <c r="F19" i="126" s="1"/>
  <c r="C18" i="126"/>
  <c r="E18" i="126" s="1"/>
  <c r="C16" i="126"/>
  <c r="E48" i="126"/>
  <c r="F47" i="126" s="1"/>
  <c r="E47" i="126"/>
  <c r="E46" i="126"/>
  <c r="E45" i="126"/>
  <c r="F45" i="126" s="1"/>
  <c r="E43" i="126"/>
  <c r="E41" i="126"/>
  <c r="F41" i="126" s="1"/>
  <c r="E40" i="126"/>
  <c r="F39" i="126" s="1"/>
  <c r="E39" i="126"/>
  <c r="E38" i="126"/>
  <c r="E37" i="126"/>
  <c r="F37" i="126" s="1"/>
  <c r="E36" i="126"/>
  <c r="E35" i="126"/>
  <c r="E34" i="126"/>
  <c r="F33" i="126"/>
  <c r="E33" i="126"/>
  <c r="E32" i="126"/>
  <c r="E31" i="126"/>
  <c r="E30" i="126"/>
  <c r="E29" i="126"/>
  <c r="F29" i="126" s="1"/>
  <c r="E28" i="126"/>
  <c r="E27" i="126"/>
  <c r="E25" i="126"/>
  <c r="E24" i="126"/>
  <c r="F23" i="126" s="1"/>
  <c r="E23" i="126"/>
  <c r="E22" i="126"/>
  <c r="E21" i="126"/>
  <c r="F21" i="126" s="1"/>
  <c r="E19" i="126"/>
  <c r="E17" i="126"/>
  <c r="F17" i="126" s="1"/>
  <c r="E16" i="126"/>
  <c r="F15" i="126" s="1"/>
  <c r="E15" i="126"/>
  <c r="F10" i="126"/>
  <c r="E48" i="125"/>
  <c r="E47" i="125"/>
  <c r="F47" i="125" s="1"/>
  <c r="E46" i="125"/>
  <c r="E45" i="125"/>
  <c r="F45" i="125" s="1"/>
  <c r="E44" i="125"/>
  <c r="E43" i="125"/>
  <c r="E42" i="125"/>
  <c r="E41" i="125"/>
  <c r="F41" i="125" s="1"/>
  <c r="E40" i="125"/>
  <c r="E39" i="125"/>
  <c r="F39" i="125" s="1"/>
  <c r="E38" i="125"/>
  <c r="F37" i="125"/>
  <c r="E37" i="125"/>
  <c r="E36" i="125"/>
  <c r="E35" i="125"/>
  <c r="F35" i="125" s="1"/>
  <c r="E34" i="125"/>
  <c r="E33" i="125"/>
  <c r="F33" i="125" s="1"/>
  <c r="E32" i="125"/>
  <c r="E31" i="125"/>
  <c r="F31" i="125" s="1"/>
  <c r="E30" i="125"/>
  <c r="F29" i="125"/>
  <c r="E29" i="125"/>
  <c r="E28" i="125"/>
  <c r="E27" i="125"/>
  <c r="E26" i="125"/>
  <c r="E25" i="125"/>
  <c r="F25" i="125" s="1"/>
  <c r="E24" i="125"/>
  <c r="E23" i="125"/>
  <c r="F23" i="125" s="1"/>
  <c r="E22" i="125"/>
  <c r="E21" i="125"/>
  <c r="F21" i="125" s="1"/>
  <c r="E20" i="125"/>
  <c r="E19" i="125"/>
  <c r="E18" i="125"/>
  <c r="E17" i="125"/>
  <c r="F17" i="125" s="1"/>
  <c r="E16" i="125"/>
  <c r="E15" i="125"/>
  <c r="F15" i="125" s="1"/>
  <c r="F10" i="125"/>
  <c r="E48" i="124"/>
  <c r="E47" i="124"/>
  <c r="E46" i="124"/>
  <c r="E45" i="124"/>
  <c r="F45" i="124" s="1"/>
  <c r="E44" i="124"/>
  <c r="E43" i="124"/>
  <c r="E42" i="124"/>
  <c r="E41" i="124"/>
  <c r="F41" i="124" s="1"/>
  <c r="E40" i="124"/>
  <c r="E39" i="124"/>
  <c r="F39" i="124" s="1"/>
  <c r="E38" i="124"/>
  <c r="E37" i="124"/>
  <c r="F37" i="124" s="1"/>
  <c r="E36" i="124"/>
  <c r="E35" i="124"/>
  <c r="F35" i="124" s="1"/>
  <c r="E34" i="124"/>
  <c r="F33" i="124" s="1"/>
  <c r="E33" i="124"/>
  <c r="E32" i="124"/>
  <c r="E31" i="124"/>
  <c r="F31" i="124" s="1"/>
  <c r="E30" i="124"/>
  <c r="F29" i="124"/>
  <c r="E29" i="124"/>
  <c r="E28" i="124"/>
  <c r="E27" i="124"/>
  <c r="F27" i="124" s="1"/>
  <c r="E26" i="124"/>
  <c r="E25" i="124"/>
  <c r="F25" i="124" s="1"/>
  <c r="E24" i="124"/>
  <c r="E23" i="124"/>
  <c r="E22" i="124"/>
  <c r="E21" i="124"/>
  <c r="F21" i="124" s="1"/>
  <c r="E20" i="124"/>
  <c r="E19" i="124"/>
  <c r="E18" i="124"/>
  <c r="E17" i="124"/>
  <c r="F17" i="124" s="1"/>
  <c r="E16" i="124"/>
  <c r="E15" i="124"/>
  <c r="F15" i="124" s="1"/>
  <c r="F10" i="124"/>
  <c r="E48" i="123"/>
  <c r="E47" i="123"/>
  <c r="F47" i="123" s="1"/>
  <c r="E46" i="123"/>
  <c r="F45" i="123"/>
  <c r="E45" i="123"/>
  <c r="E44" i="123"/>
  <c r="E43" i="123"/>
  <c r="E42" i="123"/>
  <c r="E41" i="123"/>
  <c r="F41" i="123" s="1"/>
  <c r="E40" i="123"/>
  <c r="E39" i="123"/>
  <c r="F39" i="123" s="1"/>
  <c r="E38" i="123"/>
  <c r="F37" i="123"/>
  <c r="E37" i="123"/>
  <c r="E36" i="123"/>
  <c r="E35" i="123"/>
  <c r="E34" i="123"/>
  <c r="E33" i="123"/>
  <c r="F33" i="123" s="1"/>
  <c r="E32" i="123"/>
  <c r="E31" i="123"/>
  <c r="F31" i="123" s="1"/>
  <c r="E30" i="123"/>
  <c r="F29" i="123"/>
  <c r="E29" i="123"/>
  <c r="E28" i="123"/>
  <c r="E27" i="123"/>
  <c r="E26" i="123"/>
  <c r="E25" i="123"/>
  <c r="F25" i="123" s="1"/>
  <c r="E24" i="123"/>
  <c r="E23" i="123"/>
  <c r="F23" i="123" s="1"/>
  <c r="E22" i="123"/>
  <c r="F21" i="123"/>
  <c r="E21" i="123"/>
  <c r="E20" i="123"/>
  <c r="E19" i="123"/>
  <c r="E18" i="123"/>
  <c r="E17" i="123"/>
  <c r="F17" i="123" s="1"/>
  <c r="E16" i="123"/>
  <c r="E15" i="123"/>
  <c r="F15" i="123" s="1"/>
  <c r="F10" i="123"/>
  <c r="E48" i="122"/>
  <c r="E47" i="122"/>
  <c r="E46" i="122"/>
  <c r="E45" i="122"/>
  <c r="F45" i="122" s="1"/>
  <c r="E44" i="122"/>
  <c r="E43" i="122"/>
  <c r="E42" i="122"/>
  <c r="E41" i="122"/>
  <c r="F41" i="122" s="1"/>
  <c r="E40" i="122"/>
  <c r="E39" i="122"/>
  <c r="F39" i="122" s="1"/>
  <c r="E38" i="122"/>
  <c r="F37" i="122" s="1"/>
  <c r="E37" i="122"/>
  <c r="E36" i="122"/>
  <c r="E35" i="122"/>
  <c r="F35" i="122" s="1"/>
  <c r="E34" i="122"/>
  <c r="F33" i="122" s="1"/>
  <c r="E33" i="122"/>
  <c r="E32" i="122"/>
  <c r="E31" i="122"/>
  <c r="F31" i="122" s="1"/>
  <c r="E30" i="122"/>
  <c r="F29" i="122"/>
  <c r="E29" i="122"/>
  <c r="E28" i="122"/>
  <c r="E27" i="122"/>
  <c r="F27" i="122" s="1"/>
  <c r="E26" i="122"/>
  <c r="E25" i="122"/>
  <c r="F25" i="122" s="1"/>
  <c r="E24" i="122"/>
  <c r="E23" i="122"/>
  <c r="E22" i="122"/>
  <c r="E21" i="122"/>
  <c r="F21" i="122" s="1"/>
  <c r="E20" i="122"/>
  <c r="E19" i="122"/>
  <c r="E18" i="122"/>
  <c r="F17" i="122" s="1"/>
  <c r="E17" i="122"/>
  <c r="E16" i="122"/>
  <c r="E15" i="122"/>
  <c r="F15" i="122" s="1"/>
  <c r="F10" i="122"/>
  <c r="E48" i="121"/>
  <c r="E47" i="121"/>
  <c r="F47" i="121" s="1"/>
  <c r="E46" i="121"/>
  <c r="E45" i="121"/>
  <c r="F45" i="121" s="1"/>
  <c r="E44" i="121"/>
  <c r="E43" i="121"/>
  <c r="E42" i="121"/>
  <c r="E41" i="121"/>
  <c r="F41" i="121" s="1"/>
  <c r="E40" i="121"/>
  <c r="E39" i="121"/>
  <c r="F39" i="121" s="1"/>
  <c r="E38" i="121"/>
  <c r="F37" i="121"/>
  <c r="E37" i="121"/>
  <c r="E36" i="121"/>
  <c r="E35" i="121"/>
  <c r="F35" i="121" s="1"/>
  <c r="E34" i="121"/>
  <c r="E33" i="121"/>
  <c r="F33" i="121" s="1"/>
  <c r="E32" i="121"/>
  <c r="E31" i="121"/>
  <c r="F31" i="121" s="1"/>
  <c r="E30" i="121"/>
  <c r="F29" i="121"/>
  <c r="E29" i="121"/>
  <c r="E28" i="121"/>
  <c r="E27" i="121"/>
  <c r="E26" i="121"/>
  <c r="E25" i="121"/>
  <c r="F25" i="121" s="1"/>
  <c r="E24" i="121"/>
  <c r="E23" i="121"/>
  <c r="F23" i="121" s="1"/>
  <c r="E22" i="121"/>
  <c r="E21" i="121"/>
  <c r="F21" i="121" s="1"/>
  <c r="E20" i="121"/>
  <c r="E19" i="121"/>
  <c r="E18" i="121"/>
  <c r="E17" i="121"/>
  <c r="F17" i="121" s="1"/>
  <c r="E16" i="121"/>
  <c r="E15" i="121"/>
  <c r="F15" i="121" s="1"/>
  <c r="F10" i="121"/>
  <c r="E48" i="120"/>
  <c r="E47" i="120"/>
  <c r="F47" i="120" s="1"/>
  <c r="E46" i="120"/>
  <c r="E45" i="120"/>
  <c r="F45" i="120" s="1"/>
  <c r="E44" i="120"/>
  <c r="E43" i="120"/>
  <c r="E42" i="120"/>
  <c r="E41" i="120"/>
  <c r="F41" i="120" s="1"/>
  <c r="E40" i="120"/>
  <c r="E39" i="120"/>
  <c r="F39" i="120" s="1"/>
  <c r="E38" i="120"/>
  <c r="F37" i="120"/>
  <c r="E37" i="120"/>
  <c r="E36" i="120"/>
  <c r="E35" i="120"/>
  <c r="F35" i="120" s="1"/>
  <c r="E34" i="120"/>
  <c r="E33" i="120"/>
  <c r="F33" i="120" s="1"/>
  <c r="E32" i="120"/>
  <c r="E31" i="120"/>
  <c r="F31" i="120" s="1"/>
  <c r="E30" i="120"/>
  <c r="F29" i="120"/>
  <c r="E29" i="120"/>
  <c r="E28" i="120"/>
  <c r="E27" i="120"/>
  <c r="F27" i="120" s="1"/>
  <c r="E26" i="120"/>
  <c r="E25" i="120"/>
  <c r="F25" i="120" s="1"/>
  <c r="E24" i="120"/>
  <c r="E23" i="120"/>
  <c r="F23" i="120" s="1"/>
  <c r="E22" i="120"/>
  <c r="E21" i="120"/>
  <c r="F21" i="120" s="1"/>
  <c r="E20" i="120"/>
  <c r="E19" i="120"/>
  <c r="E18" i="120"/>
  <c r="E17" i="120"/>
  <c r="F17" i="120" s="1"/>
  <c r="E16" i="120"/>
  <c r="E15" i="120"/>
  <c r="F15" i="120" s="1"/>
  <c r="F10" i="120"/>
  <c r="E48" i="119"/>
  <c r="E47" i="119"/>
  <c r="F47" i="119" s="1"/>
  <c r="E46" i="119"/>
  <c r="E45" i="119"/>
  <c r="F45" i="119" s="1"/>
  <c r="E44" i="119"/>
  <c r="E43" i="119"/>
  <c r="E42" i="119"/>
  <c r="F41" i="119"/>
  <c r="E41" i="119"/>
  <c r="E40" i="119"/>
  <c r="E39" i="119"/>
  <c r="F39" i="119" s="1"/>
  <c r="E38" i="119"/>
  <c r="E37" i="119"/>
  <c r="F37" i="119" s="1"/>
  <c r="E36" i="119"/>
  <c r="E35" i="119"/>
  <c r="F35" i="119" s="1"/>
  <c r="E34" i="119"/>
  <c r="F33" i="119" s="1"/>
  <c r="E33" i="119"/>
  <c r="E32" i="119"/>
  <c r="E31" i="119"/>
  <c r="E30" i="119"/>
  <c r="F29" i="119"/>
  <c r="E29" i="119"/>
  <c r="E28" i="119"/>
  <c r="E27" i="119"/>
  <c r="F27" i="119" s="1"/>
  <c r="E26" i="119"/>
  <c r="E25" i="119"/>
  <c r="F25" i="119" s="1"/>
  <c r="E24" i="119"/>
  <c r="E23" i="119"/>
  <c r="F23" i="119" s="1"/>
  <c r="E22" i="119"/>
  <c r="F21" i="119" s="1"/>
  <c r="E21" i="119"/>
  <c r="E20" i="119"/>
  <c r="E19" i="119"/>
  <c r="E18" i="119"/>
  <c r="F17" i="119"/>
  <c r="E17" i="119"/>
  <c r="E16" i="119"/>
  <c r="E15" i="119"/>
  <c r="F15" i="119" s="1"/>
  <c r="F10" i="119"/>
  <c r="E48" i="118"/>
  <c r="E47" i="118"/>
  <c r="F47" i="118" s="1"/>
  <c r="E46" i="118"/>
  <c r="E45" i="118"/>
  <c r="F45" i="118" s="1"/>
  <c r="E44" i="118"/>
  <c r="E43" i="118"/>
  <c r="E42" i="118"/>
  <c r="E41" i="118"/>
  <c r="F41" i="118" s="1"/>
  <c r="E40" i="118"/>
  <c r="E39" i="118"/>
  <c r="F39" i="118" s="1"/>
  <c r="E38" i="118"/>
  <c r="E37" i="118"/>
  <c r="F37" i="118" s="1"/>
  <c r="E36" i="118"/>
  <c r="E35" i="118"/>
  <c r="F35" i="118" s="1"/>
  <c r="E34" i="118"/>
  <c r="F33" i="118" s="1"/>
  <c r="E33" i="118"/>
  <c r="E32" i="118"/>
  <c r="E31" i="118"/>
  <c r="F31" i="118" s="1"/>
  <c r="E30" i="118"/>
  <c r="F29" i="118"/>
  <c r="E29" i="118"/>
  <c r="E28" i="118"/>
  <c r="E27" i="118"/>
  <c r="F27" i="118" s="1"/>
  <c r="E26" i="118"/>
  <c r="E25" i="118"/>
  <c r="F25" i="118" s="1"/>
  <c r="E24" i="118"/>
  <c r="E23" i="118"/>
  <c r="E22" i="118"/>
  <c r="E21" i="118"/>
  <c r="F21" i="118" s="1"/>
  <c r="E20" i="118"/>
  <c r="E19" i="118"/>
  <c r="E18" i="118"/>
  <c r="E17" i="118"/>
  <c r="F17" i="118" s="1"/>
  <c r="E16" i="118"/>
  <c r="E15" i="118"/>
  <c r="F15" i="118" s="1"/>
  <c r="F10" i="118"/>
  <c r="E48" i="117"/>
  <c r="E47" i="117"/>
  <c r="F47" i="117" s="1"/>
  <c r="E46" i="117"/>
  <c r="F45" i="117" s="1"/>
  <c r="E45" i="117"/>
  <c r="E44" i="117"/>
  <c r="E43" i="117"/>
  <c r="E42" i="117"/>
  <c r="E41" i="117"/>
  <c r="F41" i="117" s="1"/>
  <c r="E40" i="117"/>
  <c r="E39" i="117"/>
  <c r="F39" i="117" s="1"/>
  <c r="E38" i="117"/>
  <c r="E37" i="117"/>
  <c r="F37" i="117" s="1"/>
  <c r="E36" i="117"/>
  <c r="E35" i="117"/>
  <c r="E34" i="117"/>
  <c r="F33" i="117" s="1"/>
  <c r="E33" i="117"/>
  <c r="E32" i="117"/>
  <c r="E31" i="117"/>
  <c r="F31" i="117" s="1"/>
  <c r="E30" i="117"/>
  <c r="F29" i="117"/>
  <c r="E29" i="117"/>
  <c r="E28" i="117"/>
  <c r="E27" i="117"/>
  <c r="F27" i="117" s="1"/>
  <c r="E26" i="117"/>
  <c r="E25" i="117"/>
  <c r="F25" i="117" s="1"/>
  <c r="E24" i="117"/>
  <c r="E23" i="117"/>
  <c r="E22" i="117"/>
  <c r="F21" i="117"/>
  <c r="E21" i="117"/>
  <c r="E20" i="117"/>
  <c r="E19" i="117"/>
  <c r="E18" i="117"/>
  <c r="E17" i="117"/>
  <c r="F17" i="117" s="1"/>
  <c r="E16" i="117"/>
  <c r="E15" i="117"/>
  <c r="F15" i="117" s="1"/>
  <c r="F10" i="117"/>
  <c r="F49" i="116"/>
  <c r="E48" i="116"/>
  <c r="E47" i="116"/>
  <c r="F47" i="116" s="1"/>
  <c r="E46" i="116"/>
  <c r="F45" i="116" s="1"/>
  <c r="E45" i="116"/>
  <c r="E44" i="116"/>
  <c r="E43" i="116"/>
  <c r="E42" i="116"/>
  <c r="F41" i="116"/>
  <c r="E41" i="116"/>
  <c r="E40" i="116"/>
  <c r="E39" i="116"/>
  <c r="F39" i="116" s="1"/>
  <c r="E38" i="116"/>
  <c r="E37" i="116"/>
  <c r="F37" i="116" s="1"/>
  <c r="E36" i="116"/>
  <c r="E35" i="116"/>
  <c r="E34" i="116"/>
  <c r="E33" i="116"/>
  <c r="F33" i="116" s="1"/>
  <c r="E32" i="116"/>
  <c r="E31" i="116"/>
  <c r="E30" i="116"/>
  <c r="F29" i="116"/>
  <c r="E29" i="116"/>
  <c r="E28" i="116"/>
  <c r="E27" i="116"/>
  <c r="F27" i="116" s="1"/>
  <c r="E26" i="116"/>
  <c r="E25" i="116"/>
  <c r="F25" i="116" s="1"/>
  <c r="E24" i="116"/>
  <c r="E23" i="116"/>
  <c r="F23" i="116" s="1"/>
  <c r="E22" i="116"/>
  <c r="F21" i="116" s="1"/>
  <c r="E21" i="116"/>
  <c r="E20" i="116"/>
  <c r="E19" i="116"/>
  <c r="E18" i="116"/>
  <c r="F17" i="116"/>
  <c r="E17" i="116"/>
  <c r="E16" i="116"/>
  <c r="E15" i="116"/>
  <c r="F10" i="116"/>
  <c r="F47" i="52"/>
  <c r="E45" i="52"/>
  <c r="E48" i="52"/>
  <c r="E47" i="52"/>
  <c r="E46" i="52"/>
  <c r="F45" i="52" s="1"/>
  <c r="E44" i="52"/>
  <c r="E43" i="52"/>
  <c r="F43" i="52" s="1"/>
  <c r="E42" i="52"/>
  <c r="E41" i="52"/>
  <c r="F41" i="52" s="1"/>
  <c r="E40" i="52"/>
  <c r="E39" i="52"/>
  <c r="F39" i="52" s="1"/>
  <c r="E48" i="1"/>
  <c r="E47" i="1"/>
  <c r="E46" i="1"/>
  <c r="E45" i="1"/>
  <c r="E44" i="1"/>
  <c r="E42" i="1"/>
  <c r="E41" i="1"/>
  <c r="E40" i="1"/>
  <c r="E39" i="1"/>
  <c r="F19" i="158" l="1"/>
  <c r="F49" i="158" s="1"/>
  <c r="F43" i="158"/>
  <c r="F31" i="157"/>
  <c r="F43" i="157"/>
  <c r="F49" i="157"/>
  <c r="F23" i="156"/>
  <c r="F19" i="156"/>
  <c r="F49" i="156" s="1"/>
  <c r="F43" i="156"/>
  <c r="F35" i="155"/>
  <c r="F19" i="155"/>
  <c r="F49" i="155" s="1"/>
  <c r="F43" i="155"/>
  <c r="F35" i="154"/>
  <c r="F27" i="154"/>
  <c r="F19" i="154"/>
  <c r="F49" i="154" s="1"/>
  <c r="F43" i="154"/>
  <c r="F31" i="153"/>
  <c r="F19" i="153"/>
  <c r="F43" i="153"/>
  <c r="F49" i="153" s="1"/>
  <c r="F49" i="152"/>
  <c r="F35" i="151"/>
  <c r="F19" i="151"/>
  <c r="F49" i="151" s="1"/>
  <c r="F43" i="151"/>
  <c r="F31" i="150"/>
  <c r="F19" i="150"/>
  <c r="F49" i="150" s="1"/>
  <c r="F43" i="150"/>
  <c r="F49" i="149"/>
  <c r="F19" i="149"/>
  <c r="F43" i="149"/>
  <c r="F35" i="148"/>
  <c r="F19" i="148"/>
  <c r="F43" i="148"/>
  <c r="F49" i="148" s="1"/>
  <c r="F23" i="147"/>
  <c r="F47" i="147"/>
  <c r="F19" i="147"/>
  <c r="F49" i="147" s="1"/>
  <c r="F43" i="147"/>
  <c r="F23" i="146"/>
  <c r="F43" i="146"/>
  <c r="F49" i="146"/>
  <c r="F19" i="145"/>
  <c r="F43" i="145"/>
  <c r="F49" i="145"/>
  <c r="F31" i="144"/>
  <c r="F19" i="144"/>
  <c r="F49" i="144" s="1"/>
  <c r="F43" i="144"/>
  <c r="F35" i="143"/>
  <c r="F19" i="143"/>
  <c r="F43" i="143"/>
  <c r="F49" i="143" s="1"/>
  <c r="F19" i="142"/>
  <c r="F49" i="142" s="1"/>
  <c r="F43" i="142"/>
  <c r="F35" i="141"/>
  <c r="F27" i="141"/>
  <c r="F49" i="141" s="1"/>
  <c r="F19" i="141"/>
  <c r="F43" i="141"/>
  <c r="F35" i="140"/>
  <c r="F19" i="140"/>
  <c r="F49" i="140" s="1"/>
  <c r="F43" i="140"/>
  <c r="F31" i="139"/>
  <c r="F19" i="139"/>
  <c r="F49" i="139" s="1"/>
  <c r="F43" i="139"/>
  <c r="F35" i="138"/>
  <c r="F19" i="138"/>
  <c r="F49" i="138" s="1"/>
  <c r="F43" i="138"/>
  <c r="F23" i="137"/>
  <c r="F19" i="137"/>
  <c r="F15" i="137"/>
  <c r="F19" i="136"/>
  <c r="F43" i="136"/>
  <c r="F15" i="136"/>
  <c r="F39" i="136"/>
  <c r="F35" i="136"/>
  <c r="F49" i="136"/>
  <c r="F31" i="135"/>
  <c r="F19" i="135"/>
  <c r="F49" i="135" s="1"/>
  <c r="F43" i="135"/>
  <c r="F35" i="134"/>
  <c r="F27" i="134"/>
  <c r="F19" i="134"/>
  <c r="F43" i="134"/>
  <c r="F49" i="134"/>
  <c r="F19" i="132"/>
  <c r="F49" i="132" s="1"/>
  <c r="F43" i="132"/>
  <c r="F35" i="131"/>
  <c r="F49" i="131"/>
  <c r="F19" i="131"/>
  <c r="F43" i="131"/>
  <c r="F23" i="130"/>
  <c r="F19" i="130"/>
  <c r="F43" i="130"/>
  <c r="F49" i="130"/>
  <c r="F31" i="129"/>
  <c r="F23" i="129"/>
  <c r="F19" i="129"/>
  <c r="F49" i="129" s="1"/>
  <c r="F43" i="129"/>
  <c r="F35" i="128"/>
  <c r="F31" i="128"/>
  <c r="F23" i="128"/>
  <c r="F47" i="128"/>
  <c r="F19" i="128"/>
  <c r="F49" i="128" s="1"/>
  <c r="F43" i="128"/>
  <c r="F19" i="127"/>
  <c r="F43" i="127"/>
  <c r="F33" i="127"/>
  <c r="F25" i="127"/>
  <c r="F37" i="127"/>
  <c r="F21" i="127"/>
  <c r="F29" i="127"/>
  <c r="F35" i="126"/>
  <c r="F31" i="126"/>
  <c r="F27" i="126"/>
  <c r="F49" i="126" s="1"/>
  <c r="F27" i="125"/>
  <c r="F19" i="125"/>
  <c r="F49" i="125" s="1"/>
  <c r="F43" i="125"/>
  <c r="F23" i="124"/>
  <c r="F47" i="124"/>
  <c r="F19" i="124"/>
  <c r="F49" i="124" s="1"/>
  <c r="F43" i="124"/>
  <c r="F35" i="123"/>
  <c r="F27" i="123"/>
  <c r="F19" i="123"/>
  <c r="F49" i="123" s="1"/>
  <c r="F43" i="123"/>
  <c r="F23" i="122"/>
  <c r="F47" i="122"/>
  <c r="F19" i="122"/>
  <c r="F49" i="122" s="1"/>
  <c r="F43" i="122"/>
  <c r="F27" i="121"/>
  <c r="F19" i="121"/>
  <c r="F49" i="121" s="1"/>
  <c r="F43" i="121"/>
  <c r="F49" i="120"/>
  <c r="F19" i="120"/>
  <c r="F43" i="120"/>
  <c r="F31" i="119"/>
  <c r="F19" i="119"/>
  <c r="F49" i="119" s="1"/>
  <c r="F43" i="119"/>
  <c r="F23" i="118"/>
  <c r="F19" i="118"/>
  <c r="F49" i="118" s="1"/>
  <c r="F43" i="118"/>
  <c r="F35" i="117"/>
  <c r="F23" i="117"/>
  <c r="F19" i="117"/>
  <c r="F49" i="117" s="1"/>
  <c r="F43" i="117"/>
  <c r="F41" i="1"/>
  <c r="F47" i="1"/>
  <c r="F35" i="116"/>
  <c r="F31" i="116"/>
  <c r="F19" i="116"/>
  <c r="F43" i="116"/>
  <c r="F15" i="116"/>
  <c r="F43" i="1"/>
  <c r="F45" i="1"/>
  <c r="F39" i="1"/>
  <c r="F49" i="137" l="1"/>
  <c r="F49" i="127"/>
  <c r="E17" i="1" l="1"/>
  <c r="F10" i="52"/>
  <c r="E16" i="1" l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15" i="1"/>
  <c r="E16" i="52" l="1"/>
  <c r="E17" i="52"/>
  <c r="E18" i="52"/>
  <c r="E19" i="52"/>
  <c r="E20" i="52"/>
  <c r="E21" i="52"/>
  <c r="E22" i="52"/>
  <c r="E23" i="52"/>
  <c r="E24" i="52"/>
  <c r="E25" i="52"/>
  <c r="E26" i="52"/>
  <c r="E27" i="52"/>
  <c r="E28" i="52"/>
  <c r="E29" i="52"/>
  <c r="E30" i="52"/>
  <c r="E31" i="52"/>
  <c r="E32" i="52"/>
  <c r="E33" i="52"/>
  <c r="E34" i="52"/>
  <c r="E35" i="52"/>
  <c r="E36" i="52"/>
  <c r="E37" i="52"/>
  <c r="E38" i="52"/>
  <c r="E15" i="52"/>
  <c r="F15" i="52" l="1"/>
  <c r="F17" i="52" l="1"/>
  <c r="F19" i="52"/>
  <c r="F21" i="52" l="1"/>
  <c r="F23" i="52" l="1"/>
  <c r="F25" i="52" l="1"/>
  <c r="F27" i="52" l="1"/>
  <c r="F29" i="52" l="1"/>
  <c r="F31" i="52" l="1"/>
  <c r="F49" i="52" s="1"/>
  <c r="F33" i="52"/>
  <c r="F35" i="52" l="1"/>
  <c r="F37" i="52" l="1"/>
  <c r="F33" i="1" l="1"/>
  <c r="F21" i="1"/>
  <c r="F29" i="1"/>
  <c r="F17" i="1"/>
  <c r="F35" i="1"/>
  <c r="F27" i="1"/>
  <c r="F23" i="1"/>
  <c r="F31" i="1"/>
  <c r="F19" i="1"/>
  <c r="F37" i="1"/>
  <c r="F25" i="1"/>
  <c r="F15" i="1"/>
  <c r="F49" i="1" l="1"/>
  <c r="F53" i="1" s="1"/>
  <c r="F55" i="1" s="1"/>
</calcChain>
</file>

<file path=xl/sharedStrings.xml><?xml version="1.0" encoding="utf-8"?>
<sst xmlns="http://schemas.openxmlformats.org/spreadsheetml/2006/main" count="3481" uniqueCount="105">
  <si>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</si>
  <si>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</si>
  <si>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</si>
  <si>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</si>
  <si>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</si>
  <si>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</si>
  <si>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</si>
  <si>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</si>
  <si>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</si>
  <si>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</si>
  <si>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</si>
  <si>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</si>
  <si>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</si>
  <si>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</si>
  <si>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</si>
  <si>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</si>
  <si>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</si>
  <si>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</si>
  <si>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</si>
  <si>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</si>
  <si>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</si>
  <si>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</si>
  <si>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</si>
  <si>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</si>
  <si>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</si>
  <si>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</si>
  <si>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</si>
  <si>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</si>
  <si>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</si>
  <si>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</si>
  <si>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</si>
  <si>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</si>
  <si>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</si>
  <si>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＜岩手県立盛岡第三高等学校＞</t>
    <rPh sb="1" eb="5">
      <t>イワテケンリツ</t>
    </rPh>
    <rPh sb="5" eb="7">
      <t>モリオカ</t>
    </rPh>
    <rPh sb="7" eb="9">
      <t>ダイサン</t>
    </rPh>
    <rPh sb="9" eb="11">
      <t>コウトウ</t>
    </rPh>
    <rPh sb="11" eb="13">
      <t>ガッコウ</t>
    </rPh>
    <phoneticPr fontId="1"/>
  </si>
  <si>
    <t>＜岩手県立盛岡工業高等学校＞</t>
    <rPh sb="1" eb="5">
      <t>イワテケンリツ</t>
    </rPh>
    <rPh sb="5" eb="9">
      <t>モリオカコウギョウ</t>
    </rPh>
    <rPh sb="9" eb="11">
      <t>コウトウ</t>
    </rPh>
    <rPh sb="11" eb="13">
      <t>ガッコウ</t>
    </rPh>
    <phoneticPr fontId="1"/>
  </si>
  <si>
    <t>＜岩手県立盛岡商業高等学校＞</t>
    <rPh sb="1" eb="5">
      <t>イワテケンリツ</t>
    </rPh>
    <rPh sb="5" eb="9">
      <t>モリオカショウギョウ</t>
    </rPh>
    <rPh sb="9" eb="11">
      <t>コウトウ</t>
    </rPh>
    <rPh sb="11" eb="13">
      <t>ガッコウ</t>
    </rPh>
    <phoneticPr fontId="1"/>
  </si>
  <si>
    <t>＜岩手県立盛岡聴覚支援学校＞</t>
    <rPh sb="1" eb="5">
      <t>イワテケンリツ</t>
    </rPh>
    <rPh sb="5" eb="7">
      <t>モリオカ</t>
    </rPh>
    <rPh sb="7" eb="9">
      <t>チョウカク</t>
    </rPh>
    <rPh sb="9" eb="11">
      <t>シエン</t>
    </rPh>
    <rPh sb="11" eb="13">
      <t>ガッコウ</t>
    </rPh>
    <phoneticPr fontId="1"/>
  </si>
  <si>
    <t>＜岩手県立盛岡峰南高等支援学校＞</t>
    <rPh sb="1" eb="5">
      <t>イワテケンリツ</t>
    </rPh>
    <rPh sb="5" eb="7">
      <t>モリオカ</t>
    </rPh>
    <rPh sb="7" eb="9">
      <t>ホウナン</t>
    </rPh>
    <rPh sb="9" eb="11">
      <t>コウトウ</t>
    </rPh>
    <rPh sb="11" eb="13">
      <t>シエン</t>
    </rPh>
    <rPh sb="13" eb="15">
      <t>ガッコウ</t>
    </rPh>
    <phoneticPr fontId="1"/>
  </si>
  <si>
    <t>＜岩手県立盛岡ひがし支援学校＞</t>
    <rPh sb="1" eb="5">
      <t>イワテケンリツ</t>
    </rPh>
    <rPh sb="5" eb="7">
      <t>モリオカ</t>
    </rPh>
    <rPh sb="10" eb="12">
      <t>シエン</t>
    </rPh>
    <rPh sb="12" eb="14">
      <t>ガッコウ</t>
    </rPh>
    <phoneticPr fontId="1"/>
  </si>
  <si>
    <t>＜岩手県立盛岡農業高等学校＞</t>
    <rPh sb="1" eb="5">
      <t>イワテケンリツ</t>
    </rPh>
    <rPh sb="5" eb="7">
      <t>モリオカ</t>
    </rPh>
    <rPh sb="7" eb="9">
      <t>ノウギョウ</t>
    </rPh>
    <rPh sb="9" eb="11">
      <t>コウトウ</t>
    </rPh>
    <rPh sb="11" eb="13">
      <t>ガッコウ</t>
    </rPh>
    <phoneticPr fontId="1"/>
  </si>
  <si>
    <t>＜岩手県立宮古水産高等学校＞</t>
    <rPh sb="1" eb="5">
      <t>イワテケンリツ</t>
    </rPh>
    <rPh sb="5" eb="7">
      <t>ミヤコ</t>
    </rPh>
    <rPh sb="7" eb="9">
      <t>スイサン</t>
    </rPh>
    <rPh sb="9" eb="11">
      <t>コウトウ</t>
    </rPh>
    <rPh sb="11" eb="13">
      <t>ガッコウ</t>
    </rPh>
    <phoneticPr fontId="1"/>
  </si>
  <si>
    <t>＜岩手県立山田高等学校＞</t>
    <rPh sb="1" eb="5">
      <t>イワテケンリツ</t>
    </rPh>
    <rPh sb="5" eb="7">
      <t>ヤマダ</t>
    </rPh>
    <rPh sb="7" eb="9">
      <t>コウトウ</t>
    </rPh>
    <rPh sb="9" eb="11">
      <t>ガッコウ</t>
    </rPh>
    <phoneticPr fontId="1"/>
  </si>
  <si>
    <t>＜岩手県立久慈拓陽支援学校＞</t>
    <rPh sb="1" eb="5">
      <t>イワテケンリツ</t>
    </rPh>
    <rPh sb="5" eb="9">
      <t>クジタクヨウ</t>
    </rPh>
    <rPh sb="9" eb="11">
      <t>シエン</t>
    </rPh>
    <rPh sb="11" eb="13">
      <t>ガッコウ</t>
    </rPh>
    <phoneticPr fontId="1"/>
  </si>
  <si>
    <t>＜岩手県立花巻北高等学校＞</t>
    <rPh sb="1" eb="5">
      <t>イワテケンリツ</t>
    </rPh>
    <rPh sb="5" eb="8">
      <t>ハナマキキタ</t>
    </rPh>
    <rPh sb="8" eb="10">
      <t>コウトウ</t>
    </rPh>
    <rPh sb="10" eb="12">
      <t>ガッコウ</t>
    </rPh>
    <phoneticPr fontId="1"/>
  </si>
  <si>
    <t>＜岩手県立花巻農業高等学校（花農実習場）＞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rPh sb="14" eb="16">
      <t>ハナノウ</t>
    </rPh>
    <rPh sb="16" eb="19">
      <t>ジッシュウジョウ</t>
    </rPh>
    <phoneticPr fontId="1"/>
  </si>
  <si>
    <t>＜岩手県立千厩高等学校＞</t>
    <rPh sb="1" eb="5">
      <t>イワテケンリツ</t>
    </rPh>
    <rPh sb="5" eb="7">
      <t>センマヤ</t>
    </rPh>
    <rPh sb="7" eb="9">
      <t>コウトウ</t>
    </rPh>
    <rPh sb="9" eb="11">
      <t>ガッコウ</t>
    </rPh>
    <phoneticPr fontId="1"/>
  </si>
  <si>
    <t>＜岩手県立水沢農業高等学校＞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phoneticPr fontId="1"/>
  </si>
  <si>
    <t>＜岩手県立前沢明峰支援学校＞</t>
    <rPh sb="1" eb="5">
      <t>イワテケンリツ</t>
    </rPh>
    <rPh sb="5" eb="7">
      <t>マエサワ</t>
    </rPh>
    <rPh sb="7" eb="9">
      <t>メイホウ</t>
    </rPh>
    <rPh sb="9" eb="11">
      <t>シエン</t>
    </rPh>
    <rPh sb="11" eb="13">
      <t>ガッコウ</t>
    </rPh>
    <phoneticPr fontId="1"/>
  </si>
  <si>
    <t>＜岩手県立気仙光陵支援学校＞</t>
    <rPh sb="1" eb="5">
      <t>イワテケンリツ</t>
    </rPh>
    <rPh sb="5" eb="7">
      <t>ケセン</t>
    </rPh>
    <rPh sb="7" eb="9">
      <t>コウリョウ</t>
    </rPh>
    <rPh sb="9" eb="11">
      <t>シエン</t>
    </rPh>
    <rPh sb="11" eb="13">
      <t>ガッコウ</t>
    </rPh>
    <phoneticPr fontId="1"/>
  </si>
  <si>
    <t>＜岩手県立種市高等学校＞</t>
    <rPh sb="1" eb="5">
      <t>イワテケンリツ</t>
    </rPh>
    <rPh sb="5" eb="7">
      <t>タネイチ</t>
    </rPh>
    <rPh sb="7" eb="9">
      <t>コウトウ</t>
    </rPh>
    <rPh sb="9" eb="11">
      <t>ガッコウ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</si>
  <si>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</si>
  <si>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</si>
  <si>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2">
      <t>ニュウサツ</t>
    </rPh>
    <rPh sb="2" eb="5">
      <t>ウチワケショ</t>
    </rPh>
    <phoneticPr fontId="1"/>
  </si>
  <si>
    <t>単位：金額（円）、契約電力（kW）</t>
    <rPh sb="9" eb="11">
      <t>ケイヤク</t>
    </rPh>
    <phoneticPr fontId="1"/>
  </si>
  <si>
    <t>単位：金額（円）、予定使用量（kWh）</t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</si>
  <si>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</si>
  <si>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</si>
  <si>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③</t>
    <phoneticPr fontId="1"/>
  </si>
  <si>
    <t>＜岩手県立遠野高等学校＞</t>
    <rPh sb="1" eb="5">
      <t>イワテケンリツ</t>
    </rPh>
    <rPh sb="5" eb="7">
      <t>トオノ</t>
    </rPh>
    <rPh sb="7" eb="9">
      <t>コウトウ</t>
    </rPh>
    <rPh sb="9" eb="11">
      <t>ガッコウ</t>
    </rPh>
    <phoneticPr fontId="1"/>
  </si>
  <si>
    <t>＜岩手県立福岡高等学校＞</t>
    <rPh sb="1" eb="5">
      <t>イワテケンリツ</t>
    </rPh>
    <rPh sb="5" eb="7">
      <t>フクオカ</t>
    </rPh>
    <rPh sb="7" eb="9">
      <t>コウトウ</t>
    </rPh>
    <rPh sb="9" eb="11">
      <t>ガッコウ</t>
    </rPh>
    <phoneticPr fontId="1"/>
  </si>
  <si>
    <t>＜岩手県立黒沢尻工業高等学校＞</t>
    <rPh sb="1" eb="5">
      <t>イワテケンリツ</t>
    </rPh>
    <rPh sb="5" eb="7">
      <t>クロサワ</t>
    </rPh>
    <rPh sb="7" eb="8">
      <t>ジリ</t>
    </rPh>
    <rPh sb="8" eb="10">
      <t>コウギョウ</t>
    </rPh>
    <rPh sb="10" eb="12">
      <t>コウトウ</t>
    </rPh>
    <rPh sb="12" eb="14">
      <t>ガッコウ</t>
    </rPh>
    <phoneticPr fontId="1"/>
  </si>
  <si>
    <t>＜岩手県立釜石商工高等学校＞</t>
    <rPh sb="1" eb="5">
      <t>イワテケンリツ</t>
    </rPh>
    <rPh sb="5" eb="7">
      <t>カマイシ</t>
    </rPh>
    <rPh sb="7" eb="9">
      <t>ショウコウ</t>
    </rPh>
    <rPh sb="9" eb="11">
      <t>コウトウ</t>
    </rPh>
    <rPh sb="11" eb="13">
      <t>ガッコウ</t>
    </rPh>
    <phoneticPr fontId="1"/>
  </si>
  <si>
    <t>＜岩手県立盛岡北高等学校ほか43施設　計〉</t>
    <rPh sb="1" eb="5">
      <t>イワテケンリツ</t>
    </rPh>
    <rPh sb="5" eb="7">
      <t>モリオカ</t>
    </rPh>
    <rPh sb="7" eb="8">
      <t>キタ</t>
    </rPh>
    <rPh sb="8" eb="12">
      <t>コウトウガッコウ</t>
    </rPh>
    <rPh sb="16" eb="18">
      <t>シセツ</t>
    </rPh>
    <rPh sb="19" eb="20">
      <t>ケイ</t>
    </rPh>
    <phoneticPr fontId="1"/>
  </si>
  <si>
    <t>令和７年11月～令和９年３月</t>
    <phoneticPr fontId="1"/>
  </si>
  <si>
    <t>令和８年11月</t>
    <phoneticPr fontId="1"/>
  </si>
  <si>
    <t>令和８年12月</t>
    <phoneticPr fontId="1"/>
  </si>
  <si>
    <t>令和９年１月</t>
    <phoneticPr fontId="1"/>
  </si>
  <si>
    <t>令和９年２月</t>
    <phoneticPr fontId="1"/>
  </si>
  <si>
    <t>令和９年３月</t>
    <phoneticPr fontId="1"/>
  </si>
  <si>
    <t>＜岩手県立盛岡北高等学校＞</t>
    <rPh sb="1" eb="5">
      <t>イワテケンリツ</t>
    </rPh>
    <rPh sb="5" eb="8">
      <t>モリオカキタ</t>
    </rPh>
    <rPh sb="8" eb="10">
      <t>コウトウ</t>
    </rPh>
    <rPh sb="10" eb="12">
      <t>ガッコウ</t>
    </rPh>
    <phoneticPr fontId="1"/>
  </si>
  <si>
    <t>令和７年11月</t>
    <phoneticPr fontId="1"/>
  </si>
  <si>
    <t>令和７年12月</t>
    <phoneticPr fontId="1"/>
  </si>
  <si>
    <t>令和８年１月</t>
    <phoneticPr fontId="1"/>
  </si>
  <si>
    <t>令和８年２月</t>
    <phoneticPr fontId="1"/>
  </si>
  <si>
    <t>令和８年３月</t>
    <phoneticPr fontId="1"/>
  </si>
  <si>
    <t>令和８年４月</t>
    <phoneticPr fontId="1"/>
  </si>
  <si>
    <t>令和８年５月</t>
    <phoneticPr fontId="1"/>
  </si>
  <si>
    <t>令和８年６月</t>
    <phoneticPr fontId="1"/>
  </si>
  <si>
    <t>令和８年７月</t>
    <phoneticPr fontId="1"/>
  </si>
  <si>
    <t>令和８年８月</t>
    <phoneticPr fontId="1"/>
  </si>
  <si>
    <t>令和８年９月</t>
    <phoneticPr fontId="1"/>
  </si>
  <si>
    <t>令和８年10月</t>
    <phoneticPr fontId="1"/>
  </si>
  <si>
    <t>令和７年12月</t>
    <phoneticPr fontId="1"/>
  </si>
  <si>
    <t>＜岩手県立黒沢尻北高等学校＞</t>
    <rPh sb="1" eb="5">
      <t>イワテケンリツ</t>
    </rPh>
    <rPh sb="5" eb="7">
      <t>クロサワ</t>
    </rPh>
    <rPh sb="7" eb="8">
      <t>ジリ</t>
    </rPh>
    <rPh sb="8" eb="9">
      <t>キタ</t>
    </rPh>
    <rPh sb="9" eb="11">
      <t>コウトウ</t>
    </rPh>
    <rPh sb="11" eb="13">
      <t>ガッコウ</t>
    </rPh>
    <phoneticPr fontId="1"/>
  </si>
  <si>
    <t>＜岩手県立住田高等学校＞</t>
    <rPh sb="1" eb="5">
      <t>イワテケンリツ</t>
    </rPh>
    <rPh sb="5" eb="7">
      <t>スミタ</t>
    </rPh>
    <rPh sb="7" eb="9">
      <t>コウトウ</t>
    </rPh>
    <rPh sb="9" eb="11">
      <t>ガッコウ</t>
    </rPh>
    <phoneticPr fontId="1"/>
  </si>
  <si>
    <t>＜岩手県立北桜高等学校（総合校舎）＞</t>
    <rPh sb="1" eb="5">
      <t>イワテケンリツ</t>
    </rPh>
    <rPh sb="5" eb="6">
      <t>キタ</t>
    </rPh>
    <rPh sb="6" eb="7">
      <t>サクラ</t>
    </rPh>
    <rPh sb="7" eb="9">
      <t>コウトウ</t>
    </rPh>
    <rPh sb="9" eb="11">
      <t>ガッコウ</t>
    </rPh>
    <rPh sb="12" eb="16">
      <t>ソウゴウコウシャ</t>
    </rPh>
    <phoneticPr fontId="1"/>
  </si>
  <si>
    <t>＜岩手県立北桜高等学校（総合校舎農場）＞</t>
    <rPh sb="1" eb="5">
      <t>イワテケンリツ</t>
    </rPh>
    <rPh sb="5" eb="6">
      <t>キタ</t>
    </rPh>
    <rPh sb="6" eb="7">
      <t>サクラ</t>
    </rPh>
    <rPh sb="7" eb="9">
      <t>コウトウ</t>
    </rPh>
    <rPh sb="9" eb="11">
      <t>ガッコウ</t>
    </rPh>
    <rPh sb="12" eb="16">
      <t>ソウゴウコウシャ</t>
    </rPh>
    <rPh sb="16" eb="18">
      <t>ノウジョウ</t>
    </rPh>
    <phoneticPr fontId="1"/>
  </si>
  <si>
    <t>＜岩手県立大迫高等学校＞</t>
    <rPh sb="1" eb="5">
      <t>イワテケンリツ</t>
    </rPh>
    <rPh sb="5" eb="7">
      <t>オオハサマ</t>
    </rPh>
    <rPh sb="7" eb="9">
      <t>コウトウ</t>
    </rPh>
    <rPh sb="9" eb="11">
      <t>ガッコウ</t>
    </rPh>
    <phoneticPr fontId="1"/>
  </si>
  <si>
    <t>＜岩手県立久慈翔北高等学校（門前校舎）＞</t>
    <rPh sb="1" eb="5">
      <t>イワテケンリツ</t>
    </rPh>
    <rPh sb="5" eb="7">
      <t>クジ</t>
    </rPh>
    <rPh sb="7" eb="9">
      <t>ショウホク</t>
    </rPh>
    <rPh sb="9" eb="11">
      <t>コウトウ</t>
    </rPh>
    <rPh sb="11" eb="13">
      <t>ガッコウ</t>
    </rPh>
    <rPh sb="14" eb="16">
      <t>モンゼン</t>
    </rPh>
    <rPh sb="16" eb="18">
      <t>コウシャ</t>
    </rPh>
    <phoneticPr fontId="1"/>
  </si>
  <si>
    <t>＜岩手県立南昌みらい高等学校（旧盛岡南校舎）＞</t>
    <rPh sb="1" eb="5">
      <t>イワテケンリツ</t>
    </rPh>
    <rPh sb="5" eb="7">
      <t>ナンショウ</t>
    </rPh>
    <rPh sb="10" eb="12">
      <t>コウトウ</t>
    </rPh>
    <rPh sb="12" eb="14">
      <t>ガッコウ</t>
    </rPh>
    <rPh sb="15" eb="16">
      <t>キュウ</t>
    </rPh>
    <rPh sb="16" eb="18">
      <t>モリオカ</t>
    </rPh>
    <rPh sb="18" eb="19">
      <t>ミナミ</t>
    </rPh>
    <rPh sb="19" eb="21">
      <t>コウシャ</t>
    </rPh>
    <phoneticPr fontId="1"/>
  </si>
  <si>
    <t>＜岩手県立水沢農業高等学校（水沢自営者営業所）＞</t>
    <rPh sb="1" eb="5">
      <t>イワテケンリツ</t>
    </rPh>
    <rPh sb="5" eb="9">
      <t>ミズサワノウギョウ</t>
    </rPh>
    <rPh sb="9" eb="11">
      <t>コウトウ</t>
    </rPh>
    <rPh sb="11" eb="13">
      <t>ガッコウ</t>
    </rPh>
    <rPh sb="14" eb="19">
      <t>ミズサワジエイシャ</t>
    </rPh>
    <rPh sb="19" eb="22">
      <t>エイギョウショ</t>
    </rPh>
    <phoneticPr fontId="1"/>
  </si>
  <si>
    <t>＜岩手県立遠野緑峰高等学校＞</t>
    <rPh sb="1" eb="5">
      <t>イワテケンリツ</t>
    </rPh>
    <rPh sb="5" eb="7">
      <t>トオノ</t>
    </rPh>
    <rPh sb="7" eb="8">
      <t>ミドリ</t>
    </rPh>
    <rPh sb="8" eb="9">
      <t>ミネ</t>
    </rPh>
    <rPh sb="9" eb="11">
      <t>コウトウ</t>
    </rPh>
    <rPh sb="11" eb="13">
      <t>ガッコウ</t>
    </rPh>
    <phoneticPr fontId="1"/>
  </si>
  <si>
    <t>＜岩手県立盛岡第一高等学校＞</t>
    <rPh sb="1" eb="5">
      <t>イワテケンリツ</t>
    </rPh>
    <rPh sb="5" eb="7">
      <t>モリオカ</t>
    </rPh>
    <rPh sb="7" eb="9">
      <t>ダイイチ</t>
    </rPh>
    <rPh sb="9" eb="11">
      <t>コウトウ</t>
    </rPh>
    <rPh sb="11" eb="13">
      <t>ガッコウ</t>
    </rPh>
    <phoneticPr fontId="1"/>
  </si>
  <si>
    <t>＜岩手県立沼宮内高等学校＞</t>
    <rPh sb="1" eb="5">
      <t>イワテケンリツ</t>
    </rPh>
    <rPh sb="5" eb="8">
      <t>ヌマクナイ</t>
    </rPh>
    <rPh sb="8" eb="10">
      <t>コウトウ</t>
    </rPh>
    <rPh sb="10" eb="12">
      <t>ガッコウ</t>
    </rPh>
    <phoneticPr fontId="1"/>
  </si>
  <si>
    <t>＜岩手県立北上翔南高等学校＞</t>
    <rPh sb="1" eb="5">
      <t>イワテケンリツ</t>
    </rPh>
    <rPh sb="5" eb="7">
      <t>キタカミ</t>
    </rPh>
    <rPh sb="7" eb="9">
      <t>ショウナン</t>
    </rPh>
    <rPh sb="9" eb="11">
      <t>コウトウ</t>
    </rPh>
    <rPh sb="11" eb="13">
      <t>ガッコウ</t>
    </rPh>
    <phoneticPr fontId="1"/>
  </si>
  <si>
    <t>＜岩手県立岩谷堂高等学校＞</t>
    <rPh sb="1" eb="5">
      <t>イワテケンリツ</t>
    </rPh>
    <rPh sb="5" eb="7">
      <t>イワタニ</t>
    </rPh>
    <rPh sb="7" eb="8">
      <t>ドウ</t>
    </rPh>
    <rPh sb="8" eb="10">
      <t>コウトウ</t>
    </rPh>
    <rPh sb="10" eb="12">
      <t>ガッコウ</t>
    </rPh>
    <phoneticPr fontId="1"/>
  </si>
  <si>
    <t>＜岩手県立宮古北高等学校＞</t>
    <rPh sb="1" eb="5">
      <t>イワテケンリツ</t>
    </rPh>
    <rPh sb="5" eb="7">
      <t>ミヤコ</t>
    </rPh>
    <rPh sb="7" eb="8">
      <t>キタ</t>
    </rPh>
    <rPh sb="8" eb="10">
      <t>コウトウ</t>
    </rPh>
    <rPh sb="10" eb="12">
      <t>ガッコウ</t>
    </rPh>
    <phoneticPr fontId="1"/>
  </si>
  <si>
    <t>＜岩手県立花北青雲高等学校＞</t>
    <rPh sb="1" eb="5">
      <t>イワテケンリツ</t>
    </rPh>
    <rPh sb="5" eb="7">
      <t>ハナキタ</t>
    </rPh>
    <rPh sb="7" eb="9">
      <t>セイウン</t>
    </rPh>
    <rPh sb="9" eb="11">
      <t>コウトウ</t>
    </rPh>
    <rPh sb="11" eb="13">
      <t>ガッコウ</t>
    </rPh>
    <phoneticPr fontId="1"/>
  </si>
  <si>
    <t>＜岩手県立大船渡東高等学校＞</t>
    <rPh sb="1" eb="5">
      <t>イワテケンリツ</t>
    </rPh>
    <rPh sb="5" eb="8">
      <t>オオフナト</t>
    </rPh>
    <rPh sb="8" eb="9">
      <t>ヒガシ</t>
    </rPh>
    <rPh sb="9" eb="11">
      <t>コウトウ</t>
    </rPh>
    <rPh sb="11" eb="13">
      <t>ガッコウ</t>
    </rPh>
    <phoneticPr fontId="1"/>
  </si>
  <si>
    <t>＜岩手県立大船渡東高等学校（農場）＞</t>
    <rPh sb="1" eb="5">
      <t>イワテケンリツ</t>
    </rPh>
    <rPh sb="5" eb="9">
      <t>オオフナトヒガシ</t>
    </rPh>
    <rPh sb="9" eb="11">
      <t>コウトウ</t>
    </rPh>
    <rPh sb="11" eb="13">
      <t>ガッコウ</t>
    </rPh>
    <rPh sb="14" eb="16">
      <t>ノウジョウ</t>
    </rPh>
    <phoneticPr fontId="1"/>
  </si>
  <si>
    <t>＜岩手県立宮古商工高等学校（商業校舎）＞</t>
    <rPh sb="1" eb="5">
      <t>イワテケンリツ</t>
    </rPh>
    <rPh sb="5" eb="9">
      <t>ミヤコショウコウ</t>
    </rPh>
    <rPh sb="9" eb="11">
      <t>コウトウ</t>
    </rPh>
    <rPh sb="11" eb="13">
      <t>ガッコウ</t>
    </rPh>
    <rPh sb="14" eb="16">
      <t>ショウギョウ</t>
    </rPh>
    <rPh sb="16" eb="18">
      <t>コウシャ</t>
    </rPh>
    <phoneticPr fontId="1"/>
  </si>
  <si>
    <t>＜岩手県立盛岡青松支援学校＞</t>
    <rPh sb="1" eb="5">
      <t>イワテケンリツ</t>
    </rPh>
    <rPh sb="5" eb="7">
      <t>モリオカ</t>
    </rPh>
    <rPh sb="7" eb="8">
      <t>アオ</t>
    </rPh>
    <rPh sb="8" eb="9">
      <t>マツ</t>
    </rPh>
    <rPh sb="9" eb="11">
      <t>シエン</t>
    </rPh>
    <rPh sb="11" eb="13">
      <t>ガッコウ</t>
    </rPh>
    <phoneticPr fontId="1"/>
  </si>
  <si>
    <t>＜岩手県立盛岡みたけ支援学校（奥中山校）＞</t>
    <rPh sb="1" eb="5">
      <t>イワテケンリツ</t>
    </rPh>
    <rPh sb="5" eb="7">
      <t>モリオカ</t>
    </rPh>
    <rPh sb="10" eb="12">
      <t>シエン</t>
    </rPh>
    <rPh sb="12" eb="14">
      <t>ガッコウ</t>
    </rPh>
    <rPh sb="15" eb="18">
      <t>オクナカヤマ</t>
    </rPh>
    <rPh sb="18" eb="19">
      <t>コウ</t>
    </rPh>
    <phoneticPr fontId="1"/>
  </si>
  <si>
    <t>＜岩手県立一関清明支援学校＞</t>
    <rPh sb="1" eb="5">
      <t>イワテケンリツ</t>
    </rPh>
    <rPh sb="5" eb="7">
      <t>イチノセキ</t>
    </rPh>
    <rPh sb="7" eb="9">
      <t>セイメイ</t>
    </rPh>
    <rPh sb="9" eb="11">
      <t>シエン</t>
    </rPh>
    <rPh sb="11" eb="13">
      <t>ガッコウ</t>
    </rPh>
    <phoneticPr fontId="1"/>
  </si>
  <si>
    <t>＜岩手県立花巻清風支援学校＞</t>
    <rPh sb="1" eb="5">
      <t>イワテケンリツ</t>
    </rPh>
    <rPh sb="5" eb="7">
      <t>ハナマキ</t>
    </rPh>
    <rPh sb="7" eb="9">
      <t>セイフウ</t>
    </rPh>
    <rPh sb="9" eb="11">
      <t>シエン</t>
    </rPh>
    <rPh sb="11" eb="13">
      <t>ガッコウ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</si>
</sst>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0;&quot;△ &quot;#,##0.00"/>
    <numFmt numFmtId="178" formatCode="#,##0.0;&quot;△ &quot;#,##0.0"/>
  </numFmts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indexed="8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178" fontId="3" fillId="0" borderId="1" xfId="0" applyNumberFormat="1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77" fontId="6" fillId="0" borderId="1" xfId="0" applyNumberFormat="1" applyFont="1" applyBorder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view="pageBreakPreview" zoomScaleNormal="100" zoomScaleSheetLayoutView="100" workbookViewId="0">
      <selection activeCell="C48" sqref="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5" t="s">
        <v>62</v>
      </c>
    </row>
    <row r="5" spans="1:7" ht="22.5" customHeight="1" x14ac:dyDescent="0.45">
      <c r="A5" s="8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63</v>
      </c>
      <c r="B10" s="4">
        <f>SUM(盛岡北:盛岡聴覚!B10)</f>
        <v>4533</v>
      </c>
      <c r="C10" s="4"/>
      <c r="D10" s="4"/>
      <c r="E10" s="4">
        <v>17</v>
      </c>
      <c r="F10" s="7">
        <f>B10*C10*D10*E10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2" t="s">
        <v>11</v>
      </c>
      <c r="D14" s="2" t="s">
        <v>12</v>
      </c>
      <c r="E14" s="2" t="s">
        <v>13</v>
      </c>
      <c r="F14" s="2" t="s">
        <v>14</v>
      </c>
    </row>
    <row r="15" spans="1:7" ht="22.5" customHeight="1" x14ac:dyDescent="0.45">
      <c r="A15" s="23" t="s">
        <v>70</v>
      </c>
      <c r="B15" s="2" t="s">
        <v>15</v>
      </c>
      <c r="C15" s="4">
        <f>SUM(盛岡北:盛岡聴覚!C15)</f>
        <v>0</v>
      </c>
      <c r="D15" s="6"/>
      <c r="E15" s="6">
        <f>C15*D15</f>
        <v>0</v>
      </c>
      <c r="F15" s="15">
        <f>SUM(E15:E16)</f>
        <v>0</v>
      </c>
    </row>
    <row r="16" spans="1:7" ht="22.5" customHeight="1" x14ac:dyDescent="0.45">
      <c r="A16" s="23"/>
      <c r="B16" s="2" t="s">
        <v>16</v>
      </c>
      <c r="C16" s="4">
        <f>SUM(盛岡北:盛岡聴覚!C16)</f>
        <v>769254.6</v>
      </c>
      <c r="D16" s="6"/>
      <c r="E16" s="6">
        <f t="shared" ref="E16:E38" si="0">C16*D16</f>
        <v>0</v>
      </c>
      <c r="F16" s="15"/>
    </row>
    <row r="17" spans="1:6" ht="22.5" customHeight="1" x14ac:dyDescent="0.45">
      <c r="A17" s="23" t="s">
        <v>71</v>
      </c>
      <c r="B17" s="2" t="s">
        <v>15</v>
      </c>
      <c r="C17" s="4">
        <f>SUM(盛岡北:盛岡聴覚!C17)</f>
        <v>0</v>
      </c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2" t="s">
        <v>16</v>
      </c>
      <c r="C18" s="4">
        <f>SUM(盛岡北:盛岡聴覚!C18)</f>
        <v>1123403.2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2" t="s">
        <v>15</v>
      </c>
      <c r="C19" s="4">
        <f>SUM(盛岡北:盛岡聴覚!C19)</f>
        <v>0</v>
      </c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2" t="s">
        <v>16</v>
      </c>
      <c r="C20" s="4">
        <f>SUM(盛岡北:盛岡聴覚!C20)</f>
        <v>1202598.2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2" t="s">
        <v>15</v>
      </c>
      <c r="C21" s="4">
        <f>SUM(盛岡北:盛岡聴覚!C21)</f>
        <v>0</v>
      </c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2" t="s">
        <v>16</v>
      </c>
      <c r="C22" s="4">
        <f>SUM(盛岡北:盛岡聴覚!C22)</f>
        <v>1097641.2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2" t="s">
        <v>15</v>
      </c>
      <c r="C23" s="4">
        <f>SUM(盛岡北:盛岡聴覚!C23)</f>
        <v>0</v>
      </c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2" t="s">
        <v>16</v>
      </c>
      <c r="C24" s="4">
        <f>SUM(盛岡北:盛岡聴覚!C24)</f>
        <v>1005902.8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2" t="s">
        <v>15</v>
      </c>
      <c r="C25" s="4">
        <f>SUM(盛岡北:盛岡聴覚!C25)</f>
        <v>0</v>
      </c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2" t="s">
        <v>16</v>
      </c>
      <c r="C26" s="4">
        <f>SUM(盛岡北:盛岡聴覚!C26)</f>
        <v>680812.8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2" t="s">
        <v>15</v>
      </c>
      <c r="C27" s="4">
        <f>SUM(盛岡北:盛岡聴覚!C27)</f>
        <v>0</v>
      </c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2" t="s">
        <v>16</v>
      </c>
      <c r="C28" s="4">
        <f>SUM(盛岡北:盛岡聴覚!C28)</f>
        <v>704356.6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2" t="s">
        <v>15</v>
      </c>
      <c r="C29" s="4">
        <f>SUM(盛岡北:盛岡聴覚!C29)</f>
        <v>0</v>
      </c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2" t="s">
        <v>16</v>
      </c>
      <c r="C30" s="4">
        <f>SUM(盛岡北:盛岡聴覚!C30)</f>
        <v>677551.8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2" t="s">
        <v>15</v>
      </c>
      <c r="C31" s="4">
        <f>SUM(盛岡北:盛岡聴覚!C31)</f>
        <v>869190.2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2" t="s">
        <v>16</v>
      </c>
      <c r="C32" s="4">
        <f>SUM(盛岡北:盛岡聴覚!C32)</f>
        <v>0</v>
      </c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2" t="s">
        <v>15</v>
      </c>
      <c r="C33" s="4">
        <f>SUM(盛岡北:盛岡聴覚!C33)</f>
        <v>791121.6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2" t="s">
        <v>16</v>
      </c>
      <c r="C34" s="4">
        <f>SUM(盛岡北:盛岡聴覚!C34)</f>
        <v>0</v>
      </c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2" t="s">
        <v>15</v>
      </c>
      <c r="C35" s="4">
        <f>SUM(盛岡北:盛岡聴覚!C35)</f>
        <v>752880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2" t="s">
        <v>16</v>
      </c>
      <c r="C36" s="4">
        <f>SUM(盛岡北:盛岡聴覚!C36)</f>
        <v>0</v>
      </c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2" t="s">
        <v>15</v>
      </c>
      <c r="C37" s="4">
        <f>SUM(盛岡北:盛岡聴覚!C37)</f>
        <v>0</v>
      </c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2" t="s">
        <v>16</v>
      </c>
      <c r="C38" s="4">
        <f>SUM(盛岡北:盛岡聴覚!C38)</f>
        <v>746441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4">
        <f>SUM(盛岡北:盛岡聴覚!C39)</f>
        <v>0</v>
      </c>
      <c r="D39" s="6"/>
      <c r="E39" s="6">
        <f t="shared" ref="E39:E48" si="11">C39*D39</f>
        <v>0</v>
      </c>
      <c r="F39" s="15">
        <f t="shared" ref="F39" si="12">SUM(E39:E40)</f>
        <v>0</v>
      </c>
    </row>
    <row r="40" spans="1:6" ht="22.5" customHeight="1" x14ac:dyDescent="0.45">
      <c r="A40" s="23"/>
      <c r="B40" s="10" t="s">
        <v>16</v>
      </c>
      <c r="C40" s="4">
        <f>SUM(盛岡北:盛岡聴覚!C40)</f>
        <v>769254.6</v>
      </c>
      <c r="D40" s="6"/>
      <c r="E40" s="6">
        <f t="shared" si="11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4">
        <f>SUM(盛岡北:盛岡聴覚!C41)</f>
        <v>0</v>
      </c>
      <c r="D41" s="6"/>
      <c r="E41" s="6">
        <f t="shared" si="11"/>
        <v>0</v>
      </c>
      <c r="F41" s="15">
        <f t="shared" ref="F41" si="13">SUM(E41:E42)</f>
        <v>0</v>
      </c>
    </row>
    <row r="42" spans="1:6" ht="22.5" customHeight="1" x14ac:dyDescent="0.45">
      <c r="A42" s="23"/>
      <c r="B42" s="10" t="s">
        <v>16</v>
      </c>
      <c r="C42" s="4">
        <f>SUM(盛岡北:盛岡聴覚!C42)</f>
        <v>1123403.2</v>
      </c>
      <c r="D42" s="6"/>
      <c r="E42" s="6">
        <f t="shared" si="11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4">
        <f>SUM(盛岡北:盛岡聴覚!C43)</f>
        <v>0</v>
      </c>
      <c r="D43" s="6"/>
      <c r="E43" s="6">
        <f t="shared" si="11"/>
        <v>0</v>
      </c>
      <c r="F43" s="15">
        <f t="shared" ref="F43" si="14">SUM(E43:E44)</f>
        <v>0</v>
      </c>
    </row>
    <row r="44" spans="1:6" ht="22.5" customHeight="1" x14ac:dyDescent="0.45">
      <c r="A44" s="23"/>
      <c r="B44" s="10" t="s">
        <v>16</v>
      </c>
      <c r="C44" s="4">
        <f>SUM(盛岡北:盛岡聴覚!C44)</f>
        <v>1202598.2</v>
      </c>
      <c r="D44" s="6"/>
      <c r="E44" s="6">
        <f t="shared" si="11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4">
        <f>SUM(盛岡北:盛岡聴覚!C45)</f>
        <v>0</v>
      </c>
      <c r="D45" s="6"/>
      <c r="E45" s="6">
        <f t="shared" si="11"/>
        <v>0</v>
      </c>
      <c r="F45" s="15">
        <f t="shared" ref="F45" si="15">SUM(E45:E46)</f>
        <v>0</v>
      </c>
    </row>
    <row r="46" spans="1:6" ht="22.5" customHeight="1" x14ac:dyDescent="0.45">
      <c r="A46" s="23"/>
      <c r="B46" s="10" t="s">
        <v>16</v>
      </c>
      <c r="C46" s="4">
        <f>SUM(盛岡北:盛岡聴覚!C46)</f>
        <v>1097641.2</v>
      </c>
      <c r="D46" s="6"/>
      <c r="E46" s="6">
        <f t="shared" si="11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4">
        <f>SUM(盛岡北:盛岡聴覚!C47)</f>
        <v>0</v>
      </c>
      <c r="D47" s="6"/>
      <c r="E47" s="6">
        <f t="shared" si="11"/>
        <v>0</v>
      </c>
      <c r="F47" s="15">
        <f t="shared" ref="F47" si="16">SUM(E47:E48)</f>
        <v>0</v>
      </c>
    </row>
    <row r="48" spans="1:6" ht="22.5" customHeight="1" x14ac:dyDescent="0.45">
      <c r="A48" s="23"/>
      <c r="B48" s="10" t="s">
        <v>16</v>
      </c>
      <c r="C48" s="4">
        <f>SUM(盛岡北:盛岡聴覚!C48)</f>
        <v>1005902.8</v>
      </c>
      <c r="D48" s="6"/>
      <c r="E48" s="6">
        <f t="shared" si="11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1" spans="1:7" ht="22.5" customHeight="1" x14ac:dyDescent="0.45">
      <c r="A51" s="13" t="s">
        <v>21</v>
      </c>
      <c r="B51" s="13"/>
      <c r="C51" s="13" t="s">
        <v>26</v>
      </c>
      <c r="D51" s="13"/>
      <c r="E51" s="21" t="s">
        <v>30</v>
      </c>
      <c r="F51" s="19">
        <f>TRUNC(F10+F49)</f>
        <v>0</v>
      </c>
    </row>
    <row r="52" spans="1:7" ht="22.5" customHeight="1" x14ac:dyDescent="0.45">
      <c r="A52" s="14"/>
      <c r="B52" s="14"/>
      <c r="C52" s="14" t="s">
        <v>27</v>
      </c>
      <c r="D52" s="14"/>
      <c r="E52" s="22"/>
      <c r="F52" s="20"/>
    </row>
    <row r="53" spans="1:7" ht="22.5" customHeight="1" x14ac:dyDescent="0.45">
      <c r="A53" s="13" t="s">
        <v>22</v>
      </c>
      <c r="B53" s="13"/>
      <c r="C53" s="13" t="s">
        <v>28</v>
      </c>
      <c r="D53" s="13"/>
      <c r="E53" s="21" t="s">
        <v>31</v>
      </c>
      <c r="F53" s="19">
        <f>TRUNC(F51*10/110)</f>
        <v>0</v>
      </c>
    </row>
    <row r="54" spans="1:7" ht="22.5" customHeight="1" x14ac:dyDescent="0.45">
      <c r="A54" s="14" t="s">
        <v>23</v>
      </c>
      <c r="B54" s="14"/>
      <c r="C54" s="14" t="s">
        <v>27</v>
      </c>
      <c r="D54" s="14"/>
      <c r="E54" s="22"/>
      <c r="F54" s="20"/>
    </row>
    <row r="55" spans="1:7" ht="22.5" customHeight="1" x14ac:dyDescent="0.45">
      <c r="A55" s="13" t="s">
        <v>24</v>
      </c>
      <c r="B55" s="13"/>
      <c r="C55" s="13" t="s">
        <v>29</v>
      </c>
      <c r="D55" s="13"/>
      <c r="E55" s="21"/>
      <c r="F55" s="19">
        <f>F51-F53</f>
        <v>0</v>
      </c>
      <c r="G55" s="25" t="s">
        <v>57</v>
      </c>
    </row>
    <row r="56" spans="1:7" ht="22.5" customHeight="1" x14ac:dyDescent="0.45">
      <c r="A56" s="14" t="s">
        <v>25</v>
      </c>
      <c r="B56" s="14"/>
      <c r="C56" s="14"/>
      <c r="D56" s="14"/>
      <c r="E56" s="22"/>
      <c r="F56" s="20"/>
      <c r="G56" s="25"/>
    </row>
    <row r="57" spans="1:7" ht="22.5" customHeight="1" x14ac:dyDescent="0.45">
      <c r="A57" s="8" t="s">
        <v>32</v>
      </c>
    </row>
    <row r="58" spans="1:7" ht="22.5" customHeight="1" x14ac:dyDescent="0.45">
      <c r="A58" s="8" t="s">
        <v>55</v>
      </c>
    </row>
    <row r="59" spans="1:7" ht="22.5" customHeight="1" x14ac:dyDescent="0.45">
      <c r="A59" s="8" t="s">
        <v>56</v>
      </c>
    </row>
    <row r="60" spans="1:7" ht="22.5" customHeight="1" x14ac:dyDescent="0.45"/>
    <row r="61" spans="1:7" ht="22.5" customHeight="1" x14ac:dyDescent="0.45"/>
  </sheetData>
  <mergeCells count="58">
    <mergeCell ref="A51:B52"/>
    <mergeCell ref="C51:D51"/>
    <mergeCell ref="C52:D52"/>
    <mergeCell ref="C53:D53"/>
    <mergeCell ref="C54:D54"/>
    <mergeCell ref="A13:A14"/>
    <mergeCell ref="A15:A16"/>
    <mergeCell ref="A17:A18"/>
    <mergeCell ref="A19:A20"/>
    <mergeCell ref="F35:F36"/>
    <mergeCell ref="A2:F2"/>
    <mergeCell ref="G55:G56"/>
    <mergeCell ref="F23:F24"/>
    <mergeCell ref="F25:F26"/>
    <mergeCell ref="F27:F28"/>
    <mergeCell ref="F29:F30"/>
    <mergeCell ref="A21:A22"/>
    <mergeCell ref="A23:A24"/>
    <mergeCell ref="A25:A26"/>
    <mergeCell ref="A27:A28"/>
    <mergeCell ref="A29:A30"/>
    <mergeCell ref="A49:E49"/>
    <mergeCell ref="A37:A38"/>
    <mergeCell ref="F51:F52"/>
    <mergeCell ref="F31:F32"/>
    <mergeCell ref="F33:F34"/>
    <mergeCell ref="A8:A9"/>
    <mergeCell ref="A53:B53"/>
    <mergeCell ref="A54:B54"/>
    <mergeCell ref="A55:B55"/>
    <mergeCell ref="E51:E52"/>
    <mergeCell ref="E53:E54"/>
    <mergeCell ref="E55:E56"/>
    <mergeCell ref="A31:A32"/>
    <mergeCell ref="A33:A34"/>
    <mergeCell ref="A35:A36"/>
    <mergeCell ref="A39:A40"/>
    <mergeCell ref="A41:A42"/>
    <mergeCell ref="A43:A44"/>
    <mergeCell ref="A45:A46"/>
    <mergeCell ref="A47:A48"/>
    <mergeCell ref="B13:B14"/>
    <mergeCell ref="C55:D56"/>
    <mergeCell ref="F43:F44"/>
    <mergeCell ref="F45:F46"/>
    <mergeCell ref="F47:F48"/>
    <mergeCell ref="B8:F8"/>
    <mergeCell ref="C13:F13"/>
    <mergeCell ref="F21:F22"/>
    <mergeCell ref="F15:F16"/>
    <mergeCell ref="F17:F18"/>
    <mergeCell ref="F19:F20"/>
    <mergeCell ref="F53:F54"/>
    <mergeCell ref="F55:F56"/>
    <mergeCell ref="F37:F38"/>
    <mergeCell ref="F39:F40"/>
    <mergeCell ref="F41:F42"/>
    <mergeCell ref="A56:B56"/>
  </mergeCells>
  <phoneticPr fontId="1"/>
  <pageMargins left="0.78740157480314965" right="0.59055118110236227" top="0.59055118110236227" bottom="0.59055118110236227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61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103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15206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26201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27675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26432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24139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14245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14681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12999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17454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14011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15560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15960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15206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26201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27675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26432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24139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87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42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5459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10653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11782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10102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9656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4035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4271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4205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10262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9473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4834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4501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5459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10653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11782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10102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9656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E18" sqref="E1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88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131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30817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36356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36930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34000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33060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28887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31343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27058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32951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29625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29777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33678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30817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36356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36930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34000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33060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141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f>25869*0.4</f>
        <v>10347.6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f>34183*0.4</f>
        <v>13673.2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f>33948*0.4</f>
        <v>13579.2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f>30188*0.4</f>
        <v>12075.2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f>28937*0.4</f>
        <v>11574.800000000001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f>25732*0.4</f>
        <v>10292.800000000001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f>26149*0.4</f>
        <v>10459.6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f>26227*0.4</f>
        <v>10490.800000000001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f>35008*0.4</f>
        <v>14003.2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f>30004*0.4</f>
        <v>12001.6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f>31740*0.4</f>
        <v>12696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f>32155*0.4</f>
        <v>12862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f>25869*0.4</f>
        <v>10347.6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f>34183*0.4</f>
        <v>13673.2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f>33948*0.4</f>
        <v>13579.2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f>30188*0.4</f>
        <v>12075.2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f>28937*0.4</f>
        <v>11574.800000000001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33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157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26904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36529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45206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43641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34524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17668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19659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18987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25608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24051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19255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21389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26904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36529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45206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43641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34524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46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102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17704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26957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29845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26880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27462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15423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16251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14973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18755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20215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17811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16887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17704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26957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29845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26880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27462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90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34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5707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8166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8729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8137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7430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5989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6127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5426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5670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5537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5737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5520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5707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8166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8729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8137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7430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34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209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37227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48322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49769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44596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40500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30733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34738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33655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51600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44104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44201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40039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37227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48322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49769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44596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40500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43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114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16160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29072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30629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26937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19990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16046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18554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19050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25439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24417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18942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18645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16160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29072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30629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26937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19990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91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73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17159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27981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27644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24565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24482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11128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11047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9638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11694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11832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10138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11456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17159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27981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27644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24565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24482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7" zoomScaleNormal="100" zoomScaleSheetLayoutView="100" workbookViewId="0">
      <selection activeCell="B10" sqref="B10:F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5" t="s">
        <v>69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2" t="s">
        <v>3</v>
      </c>
      <c r="C9" s="2" t="s">
        <v>4</v>
      </c>
      <c r="D9" s="2" t="s">
        <v>5</v>
      </c>
      <c r="E9" s="2" t="s">
        <v>6</v>
      </c>
      <c r="F9" s="2" t="s">
        <v>7</v>
      </c>
    </row>
    <row r="10" spans="1:7" ht="22.5" customHeight="1" x14ac:dyDescent="0.45">
      <c r="A10" s="3" t="s">
        <v>63</v>
      </c>
      <c r="B10" s="11">
        <v>147</v>
      </c>
      <c r="C10" s="26"/>
      <c r="D10" s="26"/>
      <c r="E10" s="11">
        <v>17</v>
      </c>
      <c r="F10" s="26">
        <f>TRUNC(B10*C10*D10*E10,2)</f>
        <v>0</v>
      </c>
      <c r="G10" s="1" t="s">
        <v>18</v>
      </c>
    </row>
    <row r="11" spans="1:7" ht="22.5" customHeight="1" x14ac:dyDescent="0.45">
      <c r="B11" s="27"/>
      <c r="C11" s="27"/>
      <c r="D11" s="27"/>
      <c r="E11" s="27"/>
      <c r="F11" s="27"/>
    </row>
    <row r="12" spans="1:7" ht="22.5" customHeight="1" x14ac:dyDescent="0.45">
      <c r="A12" s="1" t="s">
        <v>8</v>
      </c>
      <c r="B12" s="27"/>
      <c r="C12" s="27"/>
      <c r="D12" s="27"/>
      <c r="E12" s="27"/>
      <c r="F12" s="28" t="s">
        <v>54</v>
      </c>
    </row>
    <row r="13" spans="1:7" ht="22.5" customHeight="1" x14ac:dyDescent="0.45">
      <c r="A13" s="23" t="s">
        <v>20</v>
      </c>
      <c r="B13" s="29" t="s">
        <v>9</v>
      </c>
      <c r="C13" s="30" t="s">
        <v>10</v>
      </c>
      <c r="D13" s="31"/>
      <c r="E13" s="31"/>
      <c r="F13" s="32"/>
    </row>
    <row r="14" spans="1:7" ht="22.5" customHeight="1" x14ac:dyDescent="0.45">
      <c r="A14" s="23"/>
      <c r="B14" s="29"/>
      <c r="C14" s="33" t="s">
        <v>11</v>
      </c>
      <c r="D14" s="33" t="s">
        <v>12</v>
      </c>
      <c r="E14" s="33" t="s">
        <v>13</v>
      </c>
      <c r="F14" s="33" t="s">
        <v>14</v>
      </c>
    </row>
    <row r="15" spans="1:7" ht="22.5" customHeight="1" x14ac:dyDescent="0.45">
      <c r="A15" s="23" t="s">
        <v>70</v>
      </c>
      <c r="B15" s="33" t="s">
        <v>15</v>
      </c>
      <c r="C15" s="11"/>
      <c r="D15" s="26"/>
      <c r="E15" s="26">
        <f>TRUNC(C15*D15,2)</f>
        <v>0</v>
      </c>
      <c r="F15" s="34">
        <f>SUM(E15:E16)</f>
        <v>0</v>
      </c>
    </row>
    <row r="16" spans="1:7" ht="22.5" customHeight="1" x14ac:dyDescent="0.45">
      <c r="A16" s="23"/>
      <c r="B16" s="33" t="s">
        <v>16</v>
      </c>
      <c r="C16" s="11">
        <v>21189</v>
      </c>
      <c r="D16" s="26"/>
      <c r="E16" s="26">
        <f t="shared" ref="E16:E38" si="0">TRUNC(C16*D16,2)</f>
        <v>0</v>
      </c>
      <c r="F16" s="34"/>
    </row>
    <row r="17" spans="1:6" ht="22.5" customHeight="1" x14ac:dyDescent="0.45">
      <c r="A17" s="23" t="s">
        <v>82</v>
      </c>
      <c r="B17" s="33" t="s">
        <v>15</v>
      </c>
      <c r="C17" s="11"/>
      <c r="D17" s="26"/>
      <c r="E17" s="26">
        <f t="shared" si="0"/>
        <v>0</v>
      </c>
      <c r="F17" s="34">
        <f t="shared" ref="F17" si="1">SUM(E17:E18)</f>
        <v>0</v>
      </c>
    </row>
    <row r="18" spans="1:6" ht="22.5" customHeight="1" x14ac:dyDescent="0.45">
      <c r="A18" s="23"/>
      <c r="B18" s="33" t="s">
        <v>16</v>
      </c>
      <c r="C18" s="11">
        <v>38503</v>
      </c>
      <c r="D18" s="26"/>
      <c r="E18" s="26">
        <f t="shared" si="0"/>
        <v>0</v>
      </c>
      <c r="F18" s="34"/>
    </row>
    <row r="19" spans="1:6" ht="22.5" customHeight="1" x14ac:dyDescent="0.45">
      <c r="A19" s="23" t="s">
        <v>72</v>
      </c>
      <c r="B19" s="33" t="s">
        <v>15</v>
      </c>
      <c r="C19" s="11"/>
      <c r="D19" s="26"/>
      <c r="E19" s="26">
        <f t="shared" si="0"/>
        <v>0</v>
      </c>
      <c r="F19" s="34">
        <f t="shared" ref="F19" si="2">SUM(E19:E20)</f>
        <v>0</v>
      </c>
    </row>
    <row r="20" spans="1:6" ht="22.5" customHeight="1" x14ac:dyDescent="0.45">
      <c r="A20" s="23"/>
      <c r="B20" s="33" t="s">
        <v>16</v>
      </c>
      <c r="C20" s="11">
        <v>38853</v>
      </c>
      <c r="D20" s="26"/>
      <c r="E20" s="26">
        <f t="shared" si="0"/>
        <v>0</v>
      </c>
      <c r="F20" s="34"/>
    </row>
    <row r="21" spans="1:6" ht="22.5" customHeight="1" x14ac:dyDescent="0.45">
      <c r="A21" s="23" t="s">
        <v>73</v>
      </c>
      <c r="B21" s="33" t="s">
        <v>15</v>
      </c>
      <c r="C21" s="11"/>
      <c r="D21" s="26"/>
      <c r="E21" s="26">
        <f t="shared" si="0"/>
        <v>0</v>
      </c>
      <c r="F21" s="34">
        <f t="shared" ref="F21" si="3">SUM(E21:E22)</f>
        <v>0</v>
      </c>
    </row>
    <row r="22" spans="1:6" ht="22.5" customHeight="1" x14ac:dyDescent="0.45">
      <c r="A22" s="23"/>
      <c r="B22" s="33" t="s">
        <v>16</v>
      </c>
      <c r="C22" s="11">
        <v>32918</v>
      </c>
      <c r="D22" s="26"/>
      <c r="E22" s="26">
        <f t="shared" si="0"/>
        <v>0</v>
      </c>
      <c r="F22" s="34"/>
    </row>
    <row r="23" spans="1:6" ht="22.5" customHeight="1" x14ac:dyDescent="0.45">
      <c r="A23" s="23" t="s">
        <v>74</v>
      </c>
      <c r="B23" s="33" t="s">
        <v>15</v>
      </c>
      <c r="C23" s="11"/>
      <c r="D23" s="26"/>
      <c r="E23" s="26">
        <f t="shared" si="0"/>
        <v>0</v>
      </c>
      <c r="F23" s="34">
        <f t="shared" ref="F23" si="4">SUM(E23:E24)</f>
        <v>0</v>
      </c>
    </row>
    <row r="24" spans="1:6" ht="22.5" customHeight="1" x14ac:dyDescent="0.45">
      <c r="A24" s="23"/>
      <c r="B24" s="33" t="s">
        <v>16</v>
      </c>
      <c r="C24" s="11">
        <v>30235</v>
      </c>
      <c r="D24" s="26"/>
      <c r="E24" s="26">
        <f t="shared" si="0"/>
        <v>0</v>
      </c>
      <c r="F24" s="34"/>
    </row>
    <row r="25" spans="1:6" ht="22.5" customHeight="1" x14ac:dyDescent="0.45">
      <c r="A25" s="23" t="s">
        <v>75</v>
      </c>
      <c r="B25" s="33" t="s">
        <v>15</v>
      </c>
      <c r="C25" s="11"/>
      <c r="D25" s="26"/>
      <c r="E25" s="26">
        <f t="shared" si="0"/>
        <v>0</v>
      </c>
      <c r="F25" s="34">
        <f t="shared" ref="F25" si="5">SUM(E25:E26)</f>
        <v>0</v>
      </c>
    </row>
    <row r="26" spans="1:6" ht="22.5" customHeight="1" x14ac:dyDescent="0.45">
      <c r="A26" s="23"/>
      <c r="B26" s="33" t="s">
        <v>16</v>
      </c>
      <c r="C26" s="11">
        <v>16316</v>
      </c>
      <c r="D26" s="26"/>
      <c r="E26" s="26">
        <f t="shared" si="0"/>
        <v>0</v>
      </c>
      <c r="F26" s="34"/>
    </row>
    <row r="27" spans="1:6" ht="22.5" customHeight="1" x14ac:dyDescent="0.45">
      <c r="A27" s="23" t="s">
        <v>76</v>
      </c>
      <c r="B27" s="33" t="s">
        <v>15</v>
      </c>
      <c r="C27" s="11"/>
      <c r="D27" s="26"/>
      <c r="E27" s="26">
        <f t="shared" si="0"/>
        <v>0</v>
      </c>
      <c r="F27" s="34">
        <f t="shared" ref="F27" si="6">SUM(E27:E28)</f>
        <v>0</v>
      </c>
    </row>
    <row r="28" spans="1:6" ht="22.5" customHeight="1" x14ac:dyDescent="0.45">
      <c r="A28" s="23"/>
      <c r="B28" s="33" t="s">
        <v>16</v>
      </c>
      <c r="C28" s="11">
        <v>16799</v>
      </c>
      <c r="D28" s="26"/>
      <c r="E28" s="26">
        <f t="shared" si="0"/>
        <v>0</v>
      </c>
      <c r="F28" s="34"/>
    </row>
    <row r="29" spans="1:6" ht="22.5" customHeight="1" x14ac:dyDescent="0.45">
      <c r="A29" s="23" t="s">
        <v>77</v>
      </c>
      <c r="B29" s="33" t="s">
        <v>15</v>
      </c>
      <c r="C29" s="11"/>
      <c r="D29" s="26"/>
      <c r="E29" s="26">
        <f t="shared" si="0"/>
        <v>0</v>
      </c>
      <c r="F29" s="34">
        <f t="shared" ref="F29" si="7">SUM(E29:E30)</f>
        <v>0</v>
      </c>
    </row>
    <row r="30" spans="1:6" ht="22.5" customHeight="1" x14ac:dyDescent="0.45">
      <c r="A30" s="23"/>
      <c r="B30" s="33" t="s">
        <v>16</v>
      </c>
      <c r="C30" s="11">
        <v>15664</v>
      </c>
      <c r="D30" s="26"/>
      <c r="E30" s="26">
        <f t="shared" si="0"/>
        <v>0</v>
      </c>
      <c r="F30" s="34"/>
    </row>
    <row r="31" spans="1:6" ht="22.5" customHeight="1" x14ac:dyDescent="0.45">
      <c r="A31" s="23" t="s">
        <v>78</v>
      </c>
      <c r="B31" s="33" t="s">
        <v>15</v>
      </c>
      <c r="C31" s="11">
        <v>21215</v>
      </c>
      <c r="D31" s="26"/>
      <c r="E31" s="26">
        <f t="shared" si="0"/>
        <v>0</v>
      </c>
      <c r="F31" s="34">
        <f t="shared" ref="F31" si="8">SUM(E31:E32)</f>
        <v>0</v>
      </c>
    </row>
    <row r="32" spans="1:6" ht="22.5" customHeight="1" x14ac:dyDescent="0.45">
      <c r="A32" s="23"/>
      <c r="B32" s="33" t="s">
        <v>16</v>
      </c>
      <c r="C32" s="11"/>
      <c r="D32" s="26"/>
      <c r="E32" s="26">
        <f t="shared" si="0"/>
        <v>0</v>
      </c>
      <c r="F32" s="34"/>
    </row>
    <row r="33" spans="1:6" ht="22.5" customHeight="1" x14ac:dyDescent="0.45">
      <c r="A33" s="23" t="s">
        <v>79</v>
      </c>
      <c r="B33" s="33" t="s">
        <v>15</v>
      </c>
      <c r="C33" s="11">
        <v>21246</v>
      </c>
      <c r="D33" s="26"/>
      <c r="E33" s="26">
        <f t="shared" si="0"/>
        <v>0</v>
      </c>
      <c r="F33" s="34">
        <f t="shared" ref="F33" si="9">SUM(E33:E34)</f>
        <v>0</v>
      </c>
    </row>
    <row r="34" spans="1:6" ht="22.5" customHeight="1" x14ac:dyDescent="0.45">
      <c r="A34" s="23"/>
      <c r="B34" s="33" t="s">
        <v>16</v>
      </c>
      <c r="C34" s="11"/>
      <c r="D34" s="26"/>
      <c r="E34" s="26">
        <f t="shared" si="0"/>
        <v>0</v>
      </c>
      <c r="F34" s="34"/>
    </row>
    <row r="35" spans="1:6" ht="22.5" customHeight="1" x14ac:dyDescent="0.45">
      <c r="A35" s="23" t="s">
        <v>80</v>
      </c>
      <c r="B35" s="33" t="s">
        <v>15</v>
      </c>
      <c r="C35" s="11">
        <v>17110</v>
      </c>
      <c r="D35" s="26"/>
      <c r="E35" s="26">
        <f t="shared" si="0"/>
        <v>0</v>
      </c>
      <c r="F35" s="34">
        <f t="shared" ref="F35" si="10">SUM(E35:E36)</f>
        <v>0</v>
      </c>
    </row>
    <row r="36" spans="1:6" ht="22.5" customHeight="1" x14ac:dyDescent="0.45">
      <c r="A36" s="23"/>
      <c r="B36" s="33" t="s">
        <v>16</v>
      </c>
      <c r="C36" s="11"/>
      <c r="D36" s="26"/>
      <c r="E36" s="26">
        <f t="shared" si="0"/>
        <v>0</v>
      </c>
      <c r="F36" s="34"/>
    </row>
    <row r="37" spans="1:6" ht="22.5" customHeight="1" x14ac:dyDescent="0.45">
      <c r="A37" s="23" t="s">
        <v>81</v>
      </c>
      <c r="B37" s="33" t="s">
        <v>15</v>
      </c>
      <c r="C37" s="11"/>
      <c r="D37" s="26"/>
      <c r="E37" s="26">
        <f t="shared" si="0"/>
        <v>0</v>
      </c>
      <c r="F37" s="34">
        <f>SUM(E37:E38)</f>
        <v>0</v>
      </c>
    </row>
    <row r="38" spans="1:6" ht="22.5" customHeight="1" x14ac:dyDescent="0.45">
      <c r="A38" s="23"/>
      <c r="B38" s="33" t="s">
        <v>16</v>
      </c>
      <c r="C38" s="11">
        <v>18927</v>
      </c>
      <c r="D38" s="26"/>
      <c r="E38" s="26">
        <f t="shared" si="0"/>
        <v>0</v>
      </c>
      <c r="F38" s="34"/>
    </row>
    <row r="39" spans="1:6" ht="22.5" customHeight="1" x14ac:dyDescent="0.45">
      <c r="A39" s="23" t="s">
        <v>64</v>
      </c>
      <c r="B39" s="33" t="s">
        <v>15</v>
      </c>
      <c r="C39" s="11"/>
      <c r="D39" s="26"/>
      <c r="E39" s="26">
        <f t="shared" ref="E39:E48" si="11">TRUNC(C39*D39,2)</f>
        <v>0</v>
      </c>
      <c r="F39" s="34">
        <f t="shared" ref="F39" si="12">SUM(E39:E40)</f>
        <v>0</v>
      </c>
    </row>
    <row r="40" spans="1:6" ht="22.5" customHeight="1" x14ac:dyDescent="0.45">
      <c r="A40" s="23"/>
      <c r="B40" s="33" t="s">
        <v>16</v>
      </c>
      <c r="C40" s="11">
        <v>21189</v>
      </c>
      <c r="D40" s="26"/>
      <c r="E40" s="26">
        <f t="shared" si="11"/>
        <v>0</v>
      </c>
      <c r="F40" s="34"/>
    </row>
    <row r="41" spans="1:6" ht="22.5" customHeight="1" x14ac:dyDescent="0.45">
      <c r="A41" s="23" t="s">
        <v>65</v>
      </c>
      <c r="B41" s="33" t="s">
        <v>15</v>
      </c>
      <c r="C41" s="11"/>
      <c r="D41" s="26"/>
      <c r="E41" s="26">
        <f t="shared" si="11"/>
        <v>0</v>
      </c>
      <c r="F41" s="34">
        <f t="shared" ref="F41" si="13">SUM(E41:E42)</f>
        <v>0</v>
      </c>
    </row>
    <row r="42" spans="1:6" ht="22.5" customHeight="1" x14ac:dyDescent="0.45">
      <c r="A42" s="23"/>
      <c r="B42" s="33" t="s">
        <v>16</v>
      </c>
      <c r="C42" s="11">
        <v>38503</v>
      </c>
      <c r="D42" s="26"/>
      <c r="E42" s="26">
        <f t="shared" si="11"/>
        <v>0</v>
      </c>
      <c r="F42" s="34"/>
    </row>
    <row r="43" spans="1:6" ht="22.5" customHeight="1" x14ac:dyDescent="0.45">
      <c r="A43" s="23" t="s">
        <v>66</v>
      </c>
      <c r="B43" s="33" t="s">
        <v>15</v>
      </c>
      <c r="C43" s="11"/>
      <c r="D43" s="26"/>
      <c r="E43" s="26">
        <f t="shared" si="11"/>
        <v>0</v>
      </c>
      <c r="F43" s="34">
        <f t="shared" ref="F43" si="14">SUM(E43:E44)</f>
        <v>0</v>
      </c>
    </row>
    <row r="44" spans="1:6" ht="22.5" customHeight="1" x14ac:dyDescent="0.45">
      <c r="A44" s="23"/>
      <c r="B44" s="33" t="s">
        <v>16</v>
      </c>
      <c r="C44" s="11">
        <v>38853</v>
      </c>
      <c r="D44" s="26"/>
      <c r="E44" s="26">
        <f t="shared" si="11"/>
        <v>0</v>
      </c>
      <c r="F44" s="34"/>
    </row>
    <row r="45" spans="1:6" ht="22.5" customHeight="1" x14ac:dyDescent="0.45">
      <c r="A45" s="23" t="s">
        <v>67</v>
      </c>
      <c r="B45" s="33" t="s">
        <v>15</v>
      </c>
      <c r="C45" s="11"/>
      <c r="D45" s="26"/>
      <c r="E45" s="26">
        <f>TRUNC(C45*D45,2)</f>
        <v>0</v>
      </c>
      <c r="F45" s="34">
        <f>SUM(E45:E46)</f>
        <v>0</v>
      </c>
    </row>
    <row r="46" spans="1:6" ht="22.5" customHeight="1" x14ac:dyDescent="0.45">
      <c r="A46" s="23"/>
      <c r="B46" s="33" t="s">
        <v>16</v>
      </c>
      <c r="C46" s="11">
        <v>32918</v>
      </c>
      <c r="D46" s="26"/>
      <c r="E46" s="26">
        <f t="shared" si="11"/>
        <v>0</v>
      </c>
      <c r="F46" s="34"/>
    </row>
    <row r="47" spans="1:6" ht="22.5" customHeight="1" x14ac:dyDescent="0.45">
      <c r="A47" s="23" t="s">
        <v>68</v>
      </c>
      <c r="B47" s="33" t="s">
        <v>15</v>
      </c>
      <c r="C47" s="11"/>
      <c r="D47" s="26"/>
      <c r="E47" s="26">
        <f t="shared" si="11"/>
        <v>0</v>
      </c>
      <c r="F47" s="34">
        <f>SUM(E47:E48)</f>
        <v>0</v>
      </c>
    </row>
    <row r="48" spans="1:6" ht="22.5" customHeight="1" x14ac:dyDescent="0.45">
      <c r="A48" s="23"/>
      <c r="B48" s="33" t="s">
        <v>16</v>
      </c>
      <c r="C48" s="11">
        <v>30235</v>
      </c>
      <c r="D48" s="26"/>
      <c r="E48" s="26">
        <f t="shared" si="11"/>
        <v>0</v>
      </c>
      <c r="F48" s="34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sortState ref="AA16:AD27">
    <sortCondition ref="AA16"/>
  </sortState>
  <mergeCells count="4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49:E49"/>
    <mergeCell ref="A39:A40"/>
    <mergeCell ref="A41:A42"/>
    <mergeCell ref="A43:A44"/>
    <mergeCell ref="A45:A46"/>
    <mergeCell ref="A47:A48"/>
    <mergeCell ref="F39:F40"/>
    <mergeCell ref="F41:F42"/>
    <mergeCell ref="F43:F44"/>
    <mergeCell ref="F45:F46"/>
    <mergeCell ref="F47:F4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92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160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26325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35647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45110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32202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33000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26362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28587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25757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30953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32459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27813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30733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26325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35647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45110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32202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33000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45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137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19535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34121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33552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29587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27536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17756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16675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15952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24112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23020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20735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19770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19535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34121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33552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29587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27536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92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16127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25944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25008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22231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20611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14731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13739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12423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14718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13497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13305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15928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16127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25944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25008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22231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20611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93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56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7116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14829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15173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13285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12352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6837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7082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6372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7315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6807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6579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7011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7116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14829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15173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13285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12352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94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157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25970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39732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42067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36134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34448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23587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24667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21057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25309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23570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24086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25945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25970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39732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42067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36134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34448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3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60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154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25413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32431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38508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32106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31126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18438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21249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22090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31215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26574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28051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24978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25413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32431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38508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32106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31126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95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135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25313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40494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44477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38355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36333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22135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21890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19448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23067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20768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20813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23005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25313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40494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44477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38355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36333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96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47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5875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13444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14510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13961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12457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5341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5412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4660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5302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4816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4806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5566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5875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13444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14510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13961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12457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41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52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9865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14485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15157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14276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14248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8358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7825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5393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5514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4656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6359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7722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9865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14485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15157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14276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14248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35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160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22097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35331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39124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34408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30024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17763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21973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23154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29653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27693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26867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22422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22097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35331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39124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34408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30024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44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23</v>
      </c>
      <c r="C10" s="26"/>
      <c r="D10" s="26"/>
      <c r="E10" s="11">
        <v>17</v>
      </c>
      <c r="F10" s="26">
        <f>TRUNC(B10*C10*D10*E10,2)</f>
        <v>0</v>
      </c>
      <c r="G10" s="1" t="s">
        <v>18</v>
      </c>
    </row>
    <row r="11" spans="1:7" ht="22.5" customHeight="1" x14ac:dyDescent="0.45">
      <c r="B11" s="27"/>
      <c r="C11" s="27"/>
      <c r="D11" s="27"/>
      <c r="E11" s="27"/>
      <c r="F11" s="27"/>
    </row>
    <row r="12" spans="1:7" ht="22.5" customHeight="1" x14ac:dyDescent="0.45">
      <c r="A12" s="1" t="s">
        <v>8</v>
      </c>
      <c r="B12" s="27"/>
      <c r="C12" s="27"/>
      <c r="D12" s="27"/>
      <c r="E12" s="27"/>
      <c r="F12" s="28" t="s">
        <v>54</v>
      </c>
    </row>
    <row r="13" spans="1:7" ht="22.5" customHeight="1" x14ac:dyDescent="0.45">
      <c r="A13" s="23" t="s">
        <v>20</v>
      </c>
      <c r="B13" s="29" t="s">
        <v>9</v>
      </c>
      <c r="C13" s="30" t="s">
        <v>10</v>
      </c>
      <c r="D13" s="31"/>
      <c r="E13" s="31"/>
      <c r="F13" s="32"/>
    </row>
    <row r="14" spans="1:7" ht="22.5" customHeight="1" x14ac:dyDescent="0.45">
      <c r="A14" s="23"/>
      <c r="B14" s="29"/>
      <c r="C14" s="33" t="s">
        <v>11</v>
      </c>
      <c r="D14" s="33" t="s">
        <v>12</v>
      </c>
      <c r="E14" s="33" t="s">
        <v>13</v>
      </c>
      <c r="F14" s="33" t="s">
        <v>14</v>
      </c>
    </row>
    <row r="15" spans="1:7" ht="22.5" customHeight="1" x14ac:dyDescent="0.45">
      <c r="A15" s="23" t="s">
        <v>70</v>
      </c>
      <c r="B15" s="33" t="s">
        <v>15</v>
      </c>
      <c r="C15" s="11"/>
      <c r="D15" s="26"/>
      <c r="E15" s="26">
        <f>TRUNC(C15*D15,2)</f>
        <v>0</v>
      </c>
      <c r="F15" s="34">
        <f>SUM(E15:E16)</f>
        <v>0</v>
      </c>
    </row>
    <row r="16" spans="1:7" ht="22.5" customHeight="1" x14ac:dyDescent="0.45">
      <c r="A16" s="23"/>
      <c r="B16" s="33" t="s">
        <v>16</v>
      </c>
      <c r="C16" s="11">
        <v>6252</v>
      </c>
      <c r="D16" s="26"/>
      <c r="E16" s="26">
        <f t="shared" ref="E16:E48" si="0">TRUNC(C16*D16,2)</f>
        <v>0</v>
      </c>
      <c r="F16" s="34"/>
    </row>
    <row r="17" spans="1:6" ht="22.5" customHeight="1" x14ac:dyDescent="0.45">
      <c r="A17" s="23" t="s">
        <v>82</v>
      </c>
      <c r="B17" s="33" t="s">
        <v>15</v>
      </c>
      <c r="C17" s="11"/>
      <c r="D17" s="26"/>
      <c r="E17" s="26">
        <f t="shared" si="0"/>
        <v>0</v>
      </c>
      <c r="F17" s="34">
        <f t="shared" ref="F17" si="1">SUM(E17:E18)</f>
        <v>0</v>
      </c>
    </row>
    <row r="18" spans="1:6" ht="22.5" customHeight="1" x14ac:dyDescent="0.45">
      <c r="A18" s="23"/>
      <c r="B18" s="33" t="s">
        <v>16</v>
      </c>
      <c r="C18" s="11">
        <v>9869</v>
      </c>
      <c r="D18" s="26"/>
      <c r="E18" s="26">
        <f t="shared" si="0"/>
        <v>0</v>
      </c>
      <c r="F18" s="34"/>
    </row>
    <row r="19" spans="1:6" ht="22.5" customHeight="1" x14ac:dyDescent="0.45">
      <c r="A19" s="23" t="s">
        <v>72</v>
      </c>
      <c r="B19" s="33" t="s">
        <v>15</v>
      </c>
      <c r="C19" s="11"/>
      <c r="D19" s="26"/>
      <c r="E19" s="26">
        <f t="shared" si="0"/>
        <v>0</v>
      </c>
      <c r="F19" s="34">
        <f t="shared" ref="F19" si="2">SUM(E19:E20)</f>
        <v>0</v>
      </c>
    </row>
    <row r="20" spans="1:6" ht="22.5" customHeight="1" x14ac:dyDescent="0.45">
      <c r="A20" s="23"/>
      <c r="B20" s="33" t="s">
        <v>16</v>
      </c>
      <c r="C20" s="11">
        <v>10141</v>
      </c>
      <c r="D20" s="26"/>
      <c r="E20" s="26">
        <f t="shared" si="0"/>
        <v>0</v>
      </c>
      <c r="F20" s="34"/>
    </row>
    <row r="21" spans="1:6" ht="22.5" customHeight="1" x14ac:dyDescent="0.45">
      <c r="A21" s="23" t="s">
        <v>73</v>
      </c>
      <c r="B21" s="33" t="s">
        <v>15</v>
      </c>
      <c r="C21" s="11"/>
      <c r="D21" s="26"/>
      <c r="E21" s="26">
        <f t="shared" si="0"/>
        <v>0</v>
      </c>
      <c r="F21" s="34">
        <f t="shared" ref="F21" si="3">SUM(E21:E22)</f>
        <v>0</v>
      </c>
    </row>
    <row r="22" spans="1:6" ht="22.5" customHeight="1" x14ac:dyDescent="0.45">
      <c r="A22" s="23"/>
      <c r="B22" s="33" t="s">
        <v>16</v>
      </c>
      <c r="C22" s="11">
        <v>8907</v>
      </c>
      <c r="D22" s="26"/>
      <c r="E22" s="26">
        <f t="shared" si="0"/>
        <v>0</v>
      </c>
      <c r="F22" s="34"/>
    </row>
    <row r="23" spans="1:6" ht="22.5" customHeight="1" x14ac:dyDescent="0.45">
      <c r="A23" s="23" t="s">
        <v>74</v>
      </c>
      <c r="B23" s="33" t="s">
        <v>15</v>
      </c>
      <c r="C23" s="11"/>
      <c r="D23" s="26"/>
      <c r="E23" s="26">
        <f t="shared" si="0"/>
        <v>0</v>
      </c>
      <c r="F23" s="34">
        <f t="shared" ref="F23" si="4">SUM(E23:E24)</f>
        <v>0</v>
      </c>
    </row>
    <row r="24" spans="1:6" ht="22.5" customHeight="1" x14ac:dyDescent="0.45">
      <c r="A24" s="23"/>
      <c r="B24" s="33" t="s">
        <v>16</v>
      </c>
      <c r="C24" s="11">
        <v>9137</v>
      </c>
      <c r="D24" s="26"/>
      <c r="E24" s="26">
        <f t="shared" si="0"/>
        <v>0</v>
      </c>
      <c r="F24" s="34"/>
    </row>
    <row r="25" spans="1:6" ht="22.5" customHeight="1" x14ac:dyDescent="0.45">
      <c r="A25" s="23" t="s">
        <v>75</v>
      </c>
      <c r="B25" s="33" t="s">
        <v>15</v>
      </c>
      <c r="C25" s="11"/>
      <c r="D25" s="26"/>
      <c r="E25" s="26">
        <f t="shared" si="0"/>
        <v>0</v>
      </c>
      <c r="F25" s="34">
        <f t="shared" ref="F25" si="5">SUM(E25:E26)</f>
        <v>0</v>
      </c>
    </row>
    <row r="26" spans="1:6" ht="22.5" customHeight="1" x14ac:dyDescent="0.45">
      <c r="A26" s="23"/>
      <c r="B26" s="33" t="s">
        <v>16</v>
      </c>
      <c r="C26" s="11">
        <v>6181</v>
      </c>
      <c r="D26" s="26"/>
      <c r="E26" s="26">
        <f t="shared" si="0"/>
        <v>0</v>
      </c>
      <c r="F26" s="34"/>
    </row>
    <row r="27" spans="1:6" ht="22.5" customHeight="1" x14ac:dyDescent="0.45">
      <c r="A27" s="23" t="s">
        <v>76</v>
      </c>
      <c r="B27" s="33" t="s">
        <v>15</v>
      </c>
      <c r="C27" s="11"/>
      <c r="D27" s="26"/>
      <c r="E27" s="26">
        <f t="shared" si="0"/>
        <v>0</v>
      </c>
      <c r="F27" s="34">
        <f t="shared" ref="F27" si="6">SUM(E27:E28)</f>
        <v>0</v>
      </c>
    </row>
    <row r="28" spans="1:6" ht="22.5" customHeight="1" x14ac:dyDescent="0.45">
      <c r="A28" s="23"/>
      <c r="B28" s="33" t="s">
        <v>16</v>
      </c>
      <c r="C28" s="11">
        <v>4595</v>
      </c>
      <c r="D28" s="26"/>
      <c r="E28" s="26">
        <f t="shared" si="0"/>
        <v>0</v>
      </c>
      <c r="F28" s="34"/>
    </row>
    <row r="29" spans="1:6" ht="22.5" customHeight="1" x14ac:dyDescent="0.45">
      <c r="A29" s="23" t="s">
        <v>77</v>
      </c>
      <c r="B29" s="33" t="s">
        <v>15</v>
      </c>
      <c r="C29" s="11"/>
      <c r="D29" s="26"/>
      <c r="E29" s="26">
        <f t="shared" si="0"/>
        <v>0</v>
      </c>
      <c r="F29" s="34">
        <f t="shared" ref="F29" si="7">SUM(E29:E30)</f>
        <v>0</v>
      </c>
    </row>
    <row r="30" spans="1:6" ht="22.5" customHeight="1" x14ac:dyDescent="0.45">
      <c r="A30" s="23"/>
      <c r="B30" s="33" t="s">
        <v>16</v>
      </c>
      <c r="C30" s="11">
        <v>4971</v>
      </c>
      <c r="D30" s="26"/>
      <c r="E30" s="26">
        <f t="shared" si="0"/>
        <v>0</v>
      </c>
      <c r="F30" s="34"/>
    </row>
    <row r="31" spans="1:6" ht="22.5" customHeight="1" x14ac:dyDescent="0.45">
      <c r="A31" s="23" t="s">
        <v>78</v>
      </c>
      <c r="B31" s="33" t="s">
        <v>15</v>
      </c>
      <c r="C31" s="11">
        <v>6297</v>
      </c>
      <c r="D31" s="26"/>
      <c r="E31" s="26">
        <f t="shared" si="0"/>
        <v>0</v>
      </c>
      <c r="F31" s="34">
        <f t="shared" ref="F31" si="8">SUM(E31:E32)</f>
        <v>0</v>
      </c>
    </row>
    <row r="32" spans="1:6" ht="22.5" customHeight="1" x14ac:dyDescent="0.45">
      <c r="A32" s="23"/>
      <c r="B32" s="33" t="s">
        <v>16</v>
      </c>
      <c r="C32" s="11"/>
      <c r="D32" s="26"/>
      <c r="E32" s="26">
        <f t="shared" si="0"/>
        <v>0</v>
      </c>
      <c r="F32" s="34"/>
    </row>
    <row r="33" spans="1:6" ht="22.5" customHeight="1" x14ac:dyDescent="0.45">
      <c r="A33" s="23" t="s">
        <v>79</v>
      </c>
      <c r="B33" s="33" t="s">
        <v>15</v>
      </c>
      <c r="C33" s="11">
        <v>6619</v>
      </c>
      <c r="D33" s="26"/>
      <c r="E33" s="26">
        <f t="shared" si="0"/>
        <v>0</v>
      </c>
      <c r="F33" s="34">
        <f t="shared" ref="F33" si="9">SUM(E33:E34)</f>
        <v>0</v>
      </c>
    </row>
    <row r="34" spans="1:6" ht="22.5" customHeight="1" x14ac:dyDescent="0.45">
      <c r="A34" s="23"/>
      <c r="B34" s="33" t="s">
        <v>16</v>
      </c>
      <c r="C34" s="11"/>
      <c r="D34" s="26"/>
      <c r="E34" s="26">
        <f t="shared" si="0"/>
        <v>0</v>
      </c>
      <c r="F34" s="34"/>
    </row>
    <row r="35" spans="1:6" ht="22.5" customHeight="1" x14ac:dyDescent="0.45">
      <c r="A35" s="23" t="s">
        <v>80</v>
      </c>
      <c r="B35" s="33" t="s">
        <v>15</v>
      </c>
      <c r="C35" s="11">
        <v>6236</v>
      </c>
      <c r="D35" s="26"/>
      <c r="E35" s="26">
        <f t="shared" si="0"/>
        <v>0</v>
      </c>
      <c r="F35" s="34">
        <f t="shared" ref="F35" si="10">SUM(E35:E36)</f>
        <v>0</v>
      </c>
    </row>
    <row r="36" spans="1:6" ht="22.5" customHeight="1" x14ac:dyDescent="0.45">
      <c r="A36" s="23"/>
      <c r="B36" s="33" t="s">
        <v>16</v>
      </c>
      <c r="C36" s="11"/>
      <c r="D36" s="26"/>
      <c r="E36" s="26">
        <f t="shared" si="0"/>
        <v>0</v>
      </c>
      <c r="F36" s="34"/>
    </row>
    <row r="37" spans="1:6" ht="22.5" customHeight="1" x14ac:dyDescent="0.45">
      <c r="A37" s="23" t="s">
        <v>81</v>
      </c>
      <c r="B37" s="33" t="s">
        <v>15</v>
      </c>
      <c r="C37" s="11"/>
      <c r="D37" s="26"/>
      <c r="E37" s="26">
        <f t="shared" si="0"/>
        <v>0</v>
      </c>
      <c r="F37" s="34">
        <f>SUM(E37:E38)</f>
        <v>0</v>
      </c>
    </row>
    <row r="38" spans="1:6" ht="22.5" customHeight="1" x14ac:dyDescent="0.45">
      <c r="A38" s="23"/>
      <c r="B38" s="33" t="s">
        <v>16</v>
      </c>
      <c r="C38" s="11">
        <v>5085</v>
      </c>
      <c r="D38" s="26"/>
      <c r="E38" s="26">
        <f t="shared" si="0"/>
        <v>0</v>
      </c>
      <c r="F38" s="34"/>
    </row>
    <row r="39" spans="1:6" ht="22.5" customHeight="1" x14ac:dyDescent="0.45">
      <c r="A39" s="23" t="s">
        <v>64</v>
      </c>
      <c r="B39" s="33" t="s">
        <v>15</v>
      </c>
      <c r="C39" s="11"/>
      <c r="D39" s="26"/>
      <c r="E39" s="26">
        <f t="shared" si="0"/>
        <v>0</v>
      </c>
      <c r="F39" s="34">
        <f t="shared" ref="F39" si="11">SUM(E39:E40)</f>
        <v>0</v>
      </c>
    </row>
    <row r="40" spans="1:6" ht="22.5" customHeight="1" x14ac:dyDescent="0.45">
      <c r="A40" s="23"/>
      <c r="B40" s="33" t="s">
        <v>16</v>
      </c>
      <c r="C40" s="11">
        <v>6252</v>
      </c>
      <c r="D40" s="26"/>
      <c r="E40" s="26">
        <f t="shared" si="0"/>
        <v>0</v>
      </c>
      <c r="F40" s="34"/>
    </row>
    <row r="41" spans="1:6" ht="22.5" customHeight="1" x14ac:dyDescent="0.45">
      <c r="A41" s="23" t="s">
        <v>65</v>
      </c>
      <c r="B41" s="33" t="s">
        <v>15</v>
      </c>
      <c r="C41" s="11"/>
      <c r="D41" s="26"/>
      <c r="E41" s="26">
        <f t="shared" si="0"/>
        <v>0</v>
      </c>
      <c r="F41" s="34">
        <f t="shared" ref="F41" si="12">SUM(E41:E42)</f>
        <v>0</v>
      </c>
    </row>
    <row r="42" spans="1:6" ht="22.5" customHeight="1" x14ac:dyDescent="0.45">
      <c r="A42" s="23"/>
      <c r="B42" s="33" t="s">
        <v>16</v>
      </c>
      <c r="C42" s="11">
        <v>9869</v>
      </c>
      <c r="D42" s="26"/>
      <c r="E42" s="26">
        <f t="shared" si="0"/>
        <v>0</v>
      </c>
      <c r="F42" s="34"/>
    </row>
    <row r="43" spans="1:6" ht="22.5" customHeight="1" x14ac:dyDescent="0.45">
      <c r="A43" s="23" t="s">
        <v>66</v>
      </c>
      <c r="B43" s="33" t="s">
        <v>15</v>
      </c>
      <c r="C43" s="11"/>
      <c r="D43" s="26"/>
      <c r="E43" s="26">
        <f t="shared" si="0"/>
        <v>0</v>
      </c>
      <c r="F43" s="34">
        <f t="shared" ref="F43" si="13">SUM(E43:E44)</f>
        <v>0</v>
      </c>
    </row>
    <row r="44" spans="1:6" ht="22.5" customHeight="1" x14ac:dyDescent="0.45">
      <c r="A44" s="23"/>
      <c r="B44" s="33" t="s">
        <v>16</v>
      </c>
      <c r="C44" s="11">
        <v>10141</v>
      </c>
      <c r="D44" s="26"/>
      <c r="E44" s="26">
        <f t="shared" si="0"/>
        <v>0</v>
      </c>
      <c r="F44" s="34"/>
    </row>
    <row r="45" spans="1:6" ht="22.5" customHeight="1" x14ac:dyDescent="0.45">
      <c r="A45" s="23" t="s">
        <v>67</v>
      </c>
      <c r="B45" s="33" t="s">
        <v>15</v>
      </c>
      <c r="C45" s="11"/>
      <c r="D45" s="26"/>
      <c r="E45" s="26">
        <f>TRUNC(C45*D45,2)</f>
        <v>0</v>
      </c>
      <c r="F45" s="34">
        <f>SUM(E45:E46)</f>
        <v>0</v>
      </c>
    </row>
    <row r="46" spans="1:6" ht="22.5" customHeight="1" x14ac:dyDescent="0.45">
      <c r="A46" s="23"/>
      <c r="B46" s="33" t="s">
        <v>16</v>
      </c>
      <c r="C46" s="11">
        <v>8907</v>
      </c>
      <c r="D46" s="26"/>
      <c r="E46" s="26">
        <f t="shared" si="0"/>
        <v>0</v>
      </c>
      <c r="F46" s="34"/>
    </row>
    <row r="47" spans="1:6" ht="22.5" customHeight="1" x14ac:dyDescent="0.45">
      <c r="A47" s="23" t="s">
        <v>68</v>
      </c>
      <c r="B47" s="33" t="s">
        <v>15</v>
      </c>
      <c r="C47" s="11"/>
      <c r="D47" s="26"/>
      <c r="E47" s="26">
        <f t="shared" si="0"/>
        <v>0</v>
      </c>
      <c r="F47" s="34">
        <f>SUM(E47:E48)</f>
        <v>0</v>
      </c>
    </row>
    <row r="48" spans="1:6" ht="22.5" customHeight="1" x14ac:dyDescent="0.45">
      <c r="A48" s="23"/>
      <c r="B48" s="33" t="s">
        <v>16</v>
      </c>
      <c r="C48" s="11">
        <v>9137</v>
      </c>
      <c r="D48" s="26"/>
      <c r="E48" s="26">
        <f t="shared" si="0"/>
        <v>0</v>
      </c>
      <c r="F48" s="34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97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127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19242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30528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31943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27834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25354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14409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15791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14815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22811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22396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17548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18113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19242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30528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31943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27834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25354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98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121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18903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24990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25698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23325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20872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17122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18707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17315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22940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20817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20691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20380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18903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24990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25698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23325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20872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99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11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2139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4755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4351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4038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4508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2341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2186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2489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3422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3299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2461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2294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2139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4755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4351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4038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4508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58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88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11938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17013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18017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16911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14271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15245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14054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11370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17684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14686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14946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11661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11938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17013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18017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16911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14271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59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127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20693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28102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32439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27964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24325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20208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19949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19160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23813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22704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18396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20775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20693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28102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32439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27964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24325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100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89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9857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19782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21251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20029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18197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9943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10771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9377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11347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9771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10694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11425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9857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19782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21251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20029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18197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101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88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10771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16540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22809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20918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16085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9466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9313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9118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10992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8793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9381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9534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10771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16540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22809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20918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16085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102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19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3653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6674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6544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6356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6295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4401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2291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1899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1877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1671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1852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2061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3653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6674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6544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6356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6295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103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90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14796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21458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20828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21440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21164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14020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12104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11850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17252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16466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14029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12752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14796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21458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20828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21440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21164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38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139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21667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33361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39028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42627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33475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18150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19764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19529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21145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17578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20113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20693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21667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33361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39028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42627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33475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D17" sqref="D17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39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225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72722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90799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86446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82071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77841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66295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65475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63785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77514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68341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70880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69600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72722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90799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86446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82071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77841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42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16528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27392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27262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25674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24216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13285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12578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13376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18602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15638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13819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12430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16528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27392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27262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25674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24216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37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16063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15745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17101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18703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16992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15394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15868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16204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17632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15488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16614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16763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16063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15745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17101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18703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16992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47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98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16652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21504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20369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21278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18870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13101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15266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17320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20221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15123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15727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15156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16652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21504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20369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21278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18870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48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75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14226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19471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20136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18665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17771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13918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13087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12628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14452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11827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13977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13572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14226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19471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20136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18665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17771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104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130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18043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27407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26909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27821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24318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13792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14749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15189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24165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20319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17892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15233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18043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27407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26909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27821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24318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view="pageBreakPreview" topLeftCell="A4" zoomScaleNormal="100" zoomScaleSheetLayoutView="100" workbookViewId="0">
      <selection activeCell="C15" sqref="C15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36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89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11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13699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22271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25187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25107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23807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12199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11321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11123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13486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11493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12666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12254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13699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22271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25187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25107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23807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D18" sqref="D18:D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83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162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22654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31224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32631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28928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23252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20451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24231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26096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32745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30998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27967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25245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22654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31224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32631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28928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23252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zoomScaleNormal="100" zoomScaleSheetLayoutView="100" workbookViewId="0">
      <selection activeCell="B10" sqref="B10:F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5" t="s">
        <v>84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46</v>
      </c>
      <c r="C10" s="26"/>
      <c r="D10" s="26"/>
      <c r="E10" s="11">
        <v>17</v>
      </c>
      <c r="F10" s="26">
        <f>TRUNC(B10*C10*D10*E10,2)</f>
        <v>0</v>
      </c>
      <c r="G10" s="1" t="s">
        <v>18</v>
      </c>
    </row>
    <row r="11" spans="1:7" ht="22.5" customHeight="1" x14ac:dyDescent="0.45">
      <c r="B11" s="27"/>
      <c r="C11" s="27"/>
      <c r="D11" s="27"/>
      <c r="E11" s="27"/>
      <c r="F11" s="27"/>
    </row>
    <row r="12" spans="1:7" ht="22.5" customHeight="1" x14ac:dyDescent="0.45">
      <c r="A12" s="1" t="s">
        <v>8</v>
      </c>
      <c r="B12" s="27"/>
      <c r="C12" s="27"/>
      <c r="D12" s="27"/>
      <c r="E12" s="27"/>
      <c r="F12" s="28" t="s">
        <v>54</v>
      </c>
    </row>
    <row r="13" spans="1:7" ht="22.5" customHeight="1" x14ac:dyDescent="0.45">
      <c r="A13" s="23" t="s">
        <v>20</v>
      </c>
      <c r="B13" s="29" t="s">
        <v>9</v>
      </c>
      <c r="C13" s="30" t="s">
        <v>10</v>
      </c>
      <c r="D13" s="31"/>
      <c r="E13" s="31"/>
      <c r="F13" s="32"/>
    </row>
    <row r="14" spans="1:7" ht="22.5" customHeight="1" x14ac:dyDescent="0.45">
      <c r="A14" s="23"/>
      <c r="B14" s="29"/>
      <c r="C14" s="33" t="s">
        <v>11</v>
      </c>
      <c r="D14" s="33" t="s">
        <v>12</v>
      </c>
      <c r="E14" s="33" t="s">
        <v>13</v>
      </c>
      <c r="F14" s="33" t="s">
        <v>14</v>
      </c>
    </row>
    <row r="15" spans="1:7" ht="22.5" customHeight="1" x14ac:dyDescent="0.45">
      <c r="A15" s="23" t="s">
        <v>70</v>
      </c>
      <c r="B15" s="33" t="s">
        <v>15</v>
      </c>
      <c r="C15" s="11"/>
      <c r="D15" s="26"/>
      <c r="E15" s="26">
        <f>TRUNC(C15*D15,2)</f>
        <v>0</v>
      </c>
      <c r="F15" s="34">
        <f>SUM(E15:E16)</f>
        <v>0</v>
      </c>
    </row>
    <row r="16" spans="1:7" ht="22.5" customHeight="1" x14ac:dyDescent="0.45">
      <c r="A16" s="23"/>
      <c r="B16" s="33" t="s">
        <v>16</v>
      </c>
      <c r="C16" s="11">
        <v>7202</v>
      </c>
      <c r="D16" s="26"/>
      <c r="E16" s="26">
        <f t="shared" ref="E16:E48" si="0">TRUNC(C16*D16,2)</f>
        <v>0</v>
      </c>
      <c r="F16" s="34"/>
    </row>
    <row r="17" spans="1:6" ht="22.5" customHeight="1" x14ac:dyDescent="0.45">
      <c r="A17" s="23" t="s">
        <v>82</v>
      </c>
      <c r="B17" s="33" t="s">
        <v>15</v>
      </c>
      <c r="C17" s="11"/>
      <c r="D17" s="26"/>
      <c r="E17" s="26">
        <f t="shared" si="0"/>
        <v>0</v>
      </c>
      <c r="F17" s="34">
        <f t="shared" ref="F17" si="1">SUM(E17:E18)</f>
        <v>0</v>
      </c>
    </row>
    <row r="18" spans="1:6" ht="22.5" customHeight="1" x14ac:dyDescent="0.45">
      <c r="A18" s="23"/>
      <c r="B18" s="33" t="s">
        <v>16</v>
      </c>
      <c r="C18" s="11">
        <v>9843</v>
      </c>
      <c r="D18" s="26"/>
      <c r="E18" s="26">
        <f t="shared" si="0"/>
        <v>0</v>
      </c>
      <c r="F18" s="34"/>
    </row>
    <row r="19" spans="1:6" ht="22.5" customHeight="1" x14ac:dyDescent="0.45">
      <c r="A19" s="23" t="s">
        <v>72</v>
      </c>
      <c r="B19" s="33" t="s">
        <v>15</v>
      </c>
      <c r="C19" s="11"/>
      <c r="D19" s="26"/>
      <c r="E19" s="26">
        <f t="shared" si="0"/>
        <v>0</v>
      </c>
      <c r="F19" s="34">
        <f t="shared" ref="F19" si="2">SUM(E19:E20)</f>
        <v>0</v>
      </c>
    </row>
    <row r="20" spans="1:6" ht="22.5" customHeight="1" x14ac:dyDescent="0.45">
      <c r="A20" s="23"/>
      <c r="B20" s="33" t="s">
        <v>16</v>
      </c>
      <c r="C20" s="11">
        <v>11475</v>
      </c>
      <c r="D20" s="26"/>
      <c r="E20" s="26">
        <f t="shared" si="0"/>
        <v>0</v>
      </c>
      <c r="F20" s="34"/>
    </row>
    <row r="21" spans="1:6" ht="22.5" customHeight="1" x14ac:dyDescent="0.45">
      <c r="A21" s="23" t="s">
        <v>73</v>
      </c>
      <c r="B21" s="33" t="s">
        <v>15</v>
      </c>
      <c r="C21" s="11"/>
      <c r="D21" s="26"/>
      <c r="E21" s="26">
        <f t="shared" si="0"/>
        <v>0</v>
      </c>
      <c r="F21" s="34">
        <f t="shared" ref="F21" si="3">SUM(E21:E22)</f>
        <v>0</v>
      </c>
    </row>
    <row r="22" spans="1:6" ht="22.5" customHeight="1" x14ac:dyDescent="0.45">
      <c r="A22" s="23"/>
      <c r="B22" s="33" t="s">
        <v>16</v>
      </c>
      <c r="C22" s="11">
        <v>9892</v>
      </c>
      <c r="D22" s="26"/>
      <c r="E22" s="26">
        <f t="shared" si="0"/>
        <v>0</v>
      </c>
      <c r="F22" s="34"/>
    </row>
    <row r="23" spans="1:6" ht="22.5" customHeight="1" x14ac:dyDescent="0.45">
      <c r="A23" s="23" t="s">
        <v>74</v>
      </c>
      <c r="B23" s="33" t="s">
        <v>15</v>
      </c>
      <c r="C23" s="11"/>
      <c r="D23" s="26"/>
      <c r="E23" s="26">
        <f t="shared" si="0"/>
        <v>0</v>
      </c>
      <c r="F23" s="34">
        <f t="shared" ref="F23" si="4">SUM(E23:E24)</f>
        <v>0</v>
      </c>
    </row>
    <row r="24" spans="1:6" ht="22.5" customHeight="1" x14ac:dyDescent="0.45">
      <c r="A24" s="23"/>
      <c r="B24" s="33" t="s">
        <v>16</v>
      </c>
      <c r="C24" s="11">
        <v>8130</v>
      </c>
      <c r="D24" s="26"/>
      <c r="E24" s="26">
        <f t="shared" si="0"/>
        <v>0</v>
      </c>
      <c r="F24" s="34"/>
    </row>
    <row r="25" spans="1:6" ht="22.5" customHeight="1" x14ac:dyDescent="0.45">
      <c r="A25" s="23" t="s">
        <v>75</v>
      </c>
      <c r="B25" s="33" t="s">
        <v>15</v>
      </c>
      <c r="C25" s="11"/>
      <c r="D25" s="26"/>
      <c r="E25" s="26">
        <f t="shared" si="0"/>
        <v>0</v>
      </c>
      <c r="F25" s="34">
        <f t="shared" ref="F25" si="5">SUM(E25:E26)</f>
        <v>0</v>
      </c>
    </row>
    <row r="26" spans="1:6" ht="22.5" customHeight="1" x14ac:dyDescent="0.45">
      <c r="A26" s="23"/>
      <c r="B26" s="33" t="s">
        <v>16</v>
      </c>
      <c r="C26" s="11">
        <v>6309</v>
      </c>
      <c r="D26" s="26"/>
      <c r="E26" s="26">
        <f t="shared" si="0"/>
        <v>0</v>
      </c>
      <c r="F26" s="34"/>
    </row>
    <row r="27" spans="1:6" ht="22.5" customHeight="1" x14ac:dyDescent="0.45">
      <c r="A27" s="23" t="s">
        <v>76</v>
      </c>
      <c r="B27" s="33" t="s">
        <v>15</v>
      </c>
      <c r="C27" s="11"/>
      <c r="D27" s="26"/>
      <c r="E27" s="26">
        <f t="shared" si="0"/>
        <v>0</v>
      </c>
      <c r="F27" s="34">
        <f t="shared" ref="F27" si="6">SUM(E27:E28)</f>
        <v>0</v>
      </c>
    </row>
    <row r="28" spans="1:6" ht="22.5" customHeight="1" x14ac:dyDescent="0.45">
      <c r="A28" s="23"/>
      <c r="B28" s="33" t="s">
        <v>16</v>
      </c>
      <c r="C28" s="11">
        <v>6733</v>
      </c>
      <c r="D28" s="26"/>
      <c r="E28" s="26">
        <f t="shared" si="0"/>
        <v>0</v>
      </c>
      <c r="F28" s="34"/>
    </row>
    <row r="29" spans="1:6" ht="22.5" customHeight="1" x14ac:dyDescent="0.45">
      <c r="A29" s="23" t="s">
        <v>77</v>
      </c>
      <c r="B29" s="33" t="s">
        <v>15</v>
      </c>
      <c r="C29" s="11"/>
      <c r="D29" s="26"/>
      <c r="E29" s="26">
        <f t="shared" si="0"/>
        <v>0</v>
      </c>
      <c r="F29" s="34">
        <f t="shared" ref="F29" si="7">SUM(E29:E30)</f>
        <v>0</v>
      </c>
    </row>
    <row r="30" spans="1:6" ht="22.5" customHeight="1" x14ac:dyDescent="0.45">
      <c r="A30" s="23"/>
      <c r="B30" s="33" t="s">
        <v>16</v>
      </c>
      <c r="C30" s="11">
        <v>6446</v>
      </c>
      <c r="D30" s="26"/>
      <c r="E30" s="26">
        <f t="shared" si="0"/>
        <v>0</v>
      </c>
      <c r="F30" s="34"/>
    </row>
    <row r="31" spans="1:6" ht="22.5" customHeight="1" x14ac:dyDescent="0.45">
      <c r="A31" s="23" t="s">
        <v>78</v>
      </c>
      <c r="B31" s="33" t="s">
        <v>15</v>
      </c>
      <c r="C31" s="11">
        <v>7043</v>
      </c>
      <c r="D31" s="26"/>
      <c r="E31" s="26">
        <f t="shared" si="0"/>
        <v>0</v>
      </c>
      <c r="F31" s="34">
        <f t="shared" ref="F31" si="8">SUM(E31:E32)</f>
        <v>0</v>
      </c>
    </row>
    <row r="32" spans="1:6" ht="22.5" customHeight="1" x14ac:dyDescent="0.45">
      <c r="A32" s="23"/>
      <c r="B32" s="33" t="s">
        <v>16</v>
      </c>
      <c r="C32" s="11"/>
      <c r="D32" s="26"/>
      <c r="E32" s="26">
        <f t="shared" si="0"/>
        <v>0</v>
      </c>
      <c r="F32" s="34"/>
    </row>
    <row r="33" spans="1:6" ht="22.5" customHeight="1" x14ac:dyDescent="0.45">
      <c r="A33" s="23" t="s">
        <v>79</v>
      </c>
      <c r="B33" s="33" t="s">
        <v>15</v>
      </c>
      <c r="C33" s="11">
        <v>6358</v>
      </c>
      <c r="D33" s="26"/>
      <c r="E33" s="26">
        <f t="shared" si="0"/>
        <v>0</v>
      </c>
      <c r="F33" s="34">
        <f t="shared" ref="F33" si="9">SUM(E33:E34)</f>
        <v>0</v>
      </c>
    </row>
    <row r="34" spans="1:6" ht="22.5" customHeight="1" x14ac:dyDescent="0.45">
      <c r="A34" s="23"/>
      <c r="B34" s="33" t="s">
        <v>16</v>
      </c>
      <c r="C34" s="11"/>
      <c r="D34" s="26"/>
      <c r="E34" s="26">
        <f t="shared" si="0"/>
        <v>0</v>
      </c>
      <c r="F34" s="34"/>
    </row>
    <row r="35" spans="1:6" ht="22.5" customHeight="1" x14ac:dyDescent="0.45">
      <c r="A35" s="23" t="s">
        <v>80</v>
      </c>
      <c r="B35" s="33" t="s">
        <v>15</v>
      </c>
      <c r="C35" s="11">
        <v>6048</v>
      </c>
      <c r="D35" s="26"/>
      <c r="E35" s="26">
        <f t="shared" si="0"/>
        <v>0</v>
      </c>
      <c r="F35" s="34">
        <f t="shared" ref="F35" si="10">SUM(E35:E36)</f>
        <v>0</v>
      </c>
    </row>
    <row r="36" spans="1:6" ht="22.5" customHeight="1" x14ac:dyDescent="0.45">
      <c r="A36" s="23"/>
      <c r="B36" s="33" t="s">
        <v>16</v>
      </c>
      <c r="C36" s="11"/>
      <c r="D36" s="26"/>
      <c r="E36" s="26">
        <f t="shared" si="0"/>
        <v>0</v>
      </c>
      <c r="F36" s="34"/>
    </row>
    <row r="37" spans="1:6" ht="22.5" customHeight="1" x14ac:dyDescent="0.45">
      <c r="A37" s="23" t="s">
        <v>81</v>
      </c>
      <c r="B37" s="33" t="s">
        <v>15</v>
      </c>
      <c r="C37" s="11"/>
      <c r="D37" s="26"/>
      <c r="E37" s="26">
        <f t="shared" si="0"/>
        <v>0</v>
      </c>
      <c r="F37" s="34">
        <f>SUM(E37:E38)</f>
        <v>0</v>
      </c>
    </row>
    <row r="38" spans="1:6" ht="22.5" customHeight="1" x14ac:dyDescent="0.45">
      <c r="A38" s="23"/>
      <c r="B38" s="33" t="s">
        <v>16</v>
      </c>
      <c r="C38" s="11">
        <v>6993</v>
      </c>
      <c r="D38" s="26"/>
      <c r="E38" s="26">
        <f t="shared" si="0"/>
        <v>0</v>
      </c>
      <c r="F38" s="34"/>
    </row>
    <row r="39" spans="1:6" ht="22.5" customHeight="1" x14ac:dyDescent="0.45">
      <c r="A39" s="23" t="s">
        <v>64</v>
      </c>
      <c r="B39" s="33" t="s">
        <v>15</v>
      </c>
      <c r="C39" s="11"/>
      <c r="D39" s="26"/>
      <c r="E39" s="26">
        <f t="shared" si="0"/>
        <v>0</v>
      </c>
      <c r="F39" s="34">
        <f t="shared" ref="F39" si="11">SUM(E39:E40)</f>
        <v>0</v>
      </c>
    </row>
    <row r="40" spans="1:6" ht="22.5" customHeight="1" x14ac:dyDescent="0.45">
      <c r="A40" s="23"/>
      <c r="B40" s="33" t="s">
        <v>16</v>
      </c>
      <c r="C40" s="11">
        <v>7202</v>
      </c>
      <c r="D40" s="26"/>
      <c r="E40" s="26">
        <f t="shared" si="0"/>
        <v>0</v>
      </c>
      <c r="F40" s="34"/>
    </row>
    <row r="41" spans="1:6" ht="22.5" customHeight="1" x14ac:dyDescent="0.45">
      <c r="A41" s="23" t="s">
        <v>65</v>
      </c>
      <c r="B41" s="33" t="s">
        <v>15</v>
      </c>
      <c r="C41" s="11"/>
      <c r="D41" s="26"/>
      <c r="E41" s="26">
        <f t="shared" si="0"/>
        <v>0</v>
      </c>
      <c r="F41" s="34">
        <f t="shared" ref="F41" si="12">SUM(E41:E42)</f>
        <v>0</v>
      </c>
    </row>
    <row r="42" spans="1:6" ht="22.5" customHeight="1" x14ac:dyDescent="0.45">
      <c r="A42" s="23"/>
      <c r="B42" s="33" t="s">
        <v>16</v>
      </c>
      <c r="C42" s="11">
        <v>9843</v>
      </c>
      <c r="D42" s="26"/>
      <c r="E42" s="26">
        <f t="shared" si="0"/>
        <v>0</v>
      </c>
      <c r="F42" s="34"/>
    </row>
    <row r="43" spans="1:6" ht="22.5" customHeight="1" x14ac:dyDescent="0.45">
      <c r="A43" s="23" t="s">
        <v>66</v>
      </c>
      <c r="B43" s="33" t="s">
        <v>15</v>
      </c>
      <c r="C43" s="11"/>
      <c r="D43" s="26"/>
      <c r="E43" s="26">
        <f t="shared" si="0"/>
        <v>0</v>
      </c>
      <c r="F43" s="34">
        <f t="shared" ref="F43" si="13">SUM(E43:E44)</f>
        <v>0</v>
      </c>
    </row>
    <row r="44" spans="1:6" ht="22.5" customHeight="1" x14ac:dyDescent="0.45">
      <c r="A44" s="23"/>
      <c r="B44" s="33" t="s">
        <v>16</v>
      </c>
      <c r="C44" s="11">
        <v>11475</v>
      </c>
      <c r="D44" s="26"/>
      <c r="E44" s="26">
        <f t="shared" si="0"/>
        <v>0</v>
      </c>
      <c r="F44" s="34"/>
    </row>
    <row r="45" spans="1:6" ht="22.5" customHeight="1" x14ac:dyDescent="0.45">
      <c r="A45" s="23" t="s">
        <v>67</v>
      </c>
      <c r="B45" s="33" t="s">
        <v>15</v>
      </c>
      <c r="C45" s="11"/>
      <c r="D45" s="26"/>
      <c r="E45" s="26">
        <f>TRUNC(C45*D45,2)</f>
        <v>0</v>
      </c>
      <c r="F45" s="34">
        <f>SUM(E45:E46)</f>
        <v>0</v>
      </c>
    </row>
    <row r="46" spans="1:6" ht="22.5" customHeight="1" x14ac:dyDescent="0.45">
      <c r="A46" s="23"/>
      <c r="B46" s="33" t="s">
        <v>16</v>
      </c>
      <c r="C46" s="11">
        <v>9892</v>
      </c>
      <c r="D46" s="26"/>
      <c r="E46" s="26">
        <f t="shared" si="0"/>
        <v>0</v>
      </c>
      <c r="F46" s="34"/>
    </row>
    <row r="47" spans="1:6" ht="22.5" customHeight="1" x14ac:dyDescent="0.45">
      <c r="A47" s="23" t="s">
        <v>68</v>
      </c>
      <c r="B47" s="33" t="s">
        <v>15</v>
      </c>
      <c r="C47" s="11"/>
      <c r="D47" s="26"/>
      <c r="E47" s="26">
        <f t="shared" si="0"/>
        <v>0</v>
      </c>
      <c r="F47" s="34">
        <f>SUM(E47:E48)</f>
        <v>0</v>
      </c>
    </row>
    <row r="48" spans="1:6" ht="22.5" customHeight="1" x14ac:dyDescent="0.45">
      <c r="A48" s="23"/>
      <c r="B48" s="33" t="s">
        <v>16</v>
      </c>
      <c r="C48" s="11">
        <v>8130</v>
      </c>
      <c r="D48" s="26"/>
      <c r="E48" s="26">
        <f t="shared" si="0"/>
        <v>0</v>
      </c>
      <c r="F48" s="34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D16" sqref="D16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40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107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19706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31249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40283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36926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38500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28098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30319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32612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36444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37072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32682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28017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19706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31249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40283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36926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38500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85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104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23363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23403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27314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24347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22286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13586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11343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11552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14530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12400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11955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12556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23363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23403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27314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24347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22286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view="pageBreakPreview" topLeftCell="A5" zoomScaleNormal="100" zoomScaleSheetLayoutView="100" workbookViewId="0">
      <selection activeCell="E19" sqref="E19"/>
    </sheetView>
  </sheetViews>
  <sheetFormatPr defaultColWidth="9" defaultRowHeight="13.2" x14ac:dyDescent="0.45"/>
  <cols>
    <col min="1" max="1" width="30.59765625" style="1" customWidth="1"/>
    <col min="2" max="6" width="18.59765625" style="1" customWidth="1"/>
    <col min="7" max="26" width="2.59765625" style="1" customWidth="1"/>
    <col min="27" max="16384" width="9" style="1"/>
  </cols>
  <sheetData>
    <row r="1" spans="1:7" ht="22.5" customHeight="1" x14ac:dyDescent="0.45">
      <c r="A1" s="8" t="s">
        <v>51</v>
      </c>
    </row>
    <row r="2" spans="1:7" ht="22.5" customHeight="1" x14ac:dyDescent="0.45">
      <c r="A2" s="24" t="s">
        <v>52</v>
      </c>
      <c r="B2" s="24"/>
      <c r="C2" s="24"/>
      <c r="D2" s="24"/>
      <c r="E2" s="24"/>
      <c r="F2" s="24"/>
    </row>
    <row r="3" spans="1:7" ht="22.5" customHeight="1" x14ac:dyDescent="0.45"/>
    <row r="4" spans="1:7" ht="22.5" customHeight="1" x14ac:dyDescent="0.45">
      <c r="A4" s="12" t="s">
        <v>86</v>
      </c>
    </row>
    <row r="5" spans="1:7" ht="22.5" customHeight="1" x14ac:dyDescent="0.45">
      <c r="A5" s="1" t="s">
        <v>50</v>
      </c>
    </row>
    <row r="6" spans="1:7" ht="22.5" customHeight="1" x14ac:dyDescent="0.45"/>
    <row r="7" spans="1:7" ht="22.5" customHeight="1" x14ac:dyDescent="0.45">
      <c r="A7" s="1" t="s">
        <v>0</v>
      </c>
      <c r="F7" s="9" t="s">
        <v>53</v>
      </c>
    </row>
    <row r="8" spans="1:7" ht="22.5" customHeight="1" x14ac:dyDescent="0.45">
      <c r="A8" s="13" t="s">
        <v>1</v>
      </c>
      <c r="B8" s="16" t="s">
        <v>2</v>
      </c>
      <c r="C8" s="17"/>
      <c r="D8" s="17"/>
      <c r="E8" s="17"/>
      <c r="F8" s="18"/>
    </row>
    <row r="9" spans="1:7" ht="22.5" customHeight="1" x14ac:dyDescent="0.45">
      <c r="A9" s="14"/>
      <c r="B9" s="10" t="s">
        <v>3</v>
      </c>
      <c r="C9" s="10" t="s">
        <v>4</v>
      </c>
      <c r="D9" s="10" t="s">
        <v>5</v>
      </c>
      <c r="E9" s="10" t="s">
        <v>6</v>
      </c>
      <c r="F9" s="10" t="s">
        <v>7</v>
      </c>
    </row>
    <row r="10" spans="1:7" ht="22.5" customHeight="1" x14ac:dyDescent="0.45">
      <c r="A10" s="3" t="s">
        <v>63</v>
      </c>
      <c r="B10" s="11">
        <v>4</v>
      </c>
      <c r="C10" s="6"/>
      <c r="D10" s="6"/>
      <c r="E10" s="4">
        <v>17</v>
      </c>
      <c r="F10" s="6">
        <f>TRUNC(B10*C10*D10*E10,2)</f>
        <v>0</v>
      </c>
      <c r="G10" s="1" t="s">
        <v>18</v>
      </c>
    </row>
    <row r="11" spans="1:7" ht="22.5" customHeight="1" x14ac:dyDescent="0.45"/>
    <row r="12" spans="1:7" ht="22.5" customHeight="1" x14ac:dyDescent="0.45">
      <c r="A12" s="1" t="s">
        <v>8</v>
      </c>
      <c r="F12" s="9" t="s">
        <v>54</v>
      </c>
    </row>
    <row r="13" spans="1:7" ht="22.5" customHeight="1" x14ac:dyDescent="0.45">
      <c r="A13" s="23" t="s">
        <v>20</v>
      </c>
      <c r="B13" s="23" t="s">
        <v>9</v>
      </c>
      <c r="C13" s="16" t="s">
        <v>10</v>
      </c>
      <c r="D13" s="17"/>
      <c r="E13" s="17"/>
      <c r="F13" s="18"/>
    </row>
    <row r="14" spans="1:7" ht="22.5" customHeight="1" x14ac:dyDescent="0.45">
      <c r="A14" s="23"/>
      <c r="B14" s="23"/>
      <c r="C14" s="10" t="s">
        <v>11</v>
      </c>
      <c r="D14" s="10" t="s">
        <v>12</v>
      </c>
      <c r="E14" s="10" t="s">
        <v>13</v>
      </c>
      <c r="F14" s="10" t="s">
        <v>14</v>
      </c>
    </row>
    <row r="15" spans="1:7" ht="22.5" customHeight="1" x14ac:dyDescent="0.45">
      <c r="A15" s="23" t="s">
        <v>70</v>
      </c>
      <c r="B15" s="10" t="s">
        <v>15</v>
      </c>
      <c r="C15" s="4"/>
      <c r="D15" s="6"/>
      <c r="E15" s="6">
        <f>TRUNC(C15*D15,2)</f>
        <v>0</v>
      </c>
      <c r="F15" s="15">
        <f>SUM(E15:E16)</f>
        <v>0</v>
      </c>
    </row>
    <row r="16" spans="1:7" ht="22.5" customHeight="1" x14ac:dyDescent="0.45">
      <c r="A16" s="23"/>
      <c r="B16" s="10" t="s">
        <v>16</v>
      </c>
      <c r="C16" s="11">
        <v>970</v>
      </c>
      <c r="D16" s="6"/>
      <c r="E16" s="6">
        <f t="shared" ref="E16:E48" si="0">TRUNC(C16*D16,2)</f>
        <v>0</v>
      </c>
      <c r="F16" s="15"/>
    </row>
    <row r="17" spans="1:6" ht="22.5" customHeight="1" x14ac:dyDescent="0.45">
      <c r="A17" s="23" t="s">
        <v>82</v>
      </c>
      <c r="B17" s="10" t="s">
        <v>15</v>
      </c>
      <c r="C17" s="11"/>
      <c r="D17" s="6"/>
      <c r="E17" s="6">
        <f t="shared" si="0"/>
        <v>0</v>
      </c>
      <c r="F17" s="15">
        <f t="shared" ref="F17" si="1">SUM(E17:E18)</f>
        <v>0</v>
      </c>
    </row>
    <row r="18" spans="1:6" ht="22.5" customHeight="1" x14ac:dyDescent="0.45">
      <c r="A18" s="23"/>
      <c r="B18" s="10" t="s">
        <v>16</v>
      </c>
      <c r="C18" s="11">
        <v>1152</v>
      </c>
      <c r="D18" s="6"/>
      <c r="E18" s="6">
        <f t="shared" si="0"/>
        <v>0</v>
      </c>
      <c r="F18" s="15"/>
    </row>
    <row r="19" spans="1:6" ht="22.5" customHeight="1" x14ac:dyDescent="0.45">
      <c r="A19" s="23" t="s">
        <v>72</v>
      </c>
      <c r="B19" s="10" t="s">
        <v>15</v>
      </c>
      <c r="C19" s="11"/>
      <c r="D19" s="6"/>
      <c r="E19" s="6">
        <f t="shared" si="0"/>
        <v>0</v>
      </c>
      <c r="F19" s="15">
        <f t="shared" ref="F19" si="2">SUM(E19:E20)</f>
        <v>0</v>
      </c>
    </row>
    <row r="20" spans="1:6" ht="22.5" customHeight="1" x14ac:dyDescent="0.45">
      <c r="A20" s="23"/>
      <c r="B20" s="10" t="s">
        <v>16</v>
      </c>
      <c r="C20" s="11">
        <v>1109</v>
      </c>
      <c r="D20" s="6"/>
      <c r="E20" s="6">
        <f t="shared" si="0"/>
        <v>0</v>
      </c>
      <c r="F20" s="15"/>
    </row>
    <row r="21" spans="1:6" ht="22.5" customHeight="1" x14ac:dyDescent="0.45">
      <c r="A21" s="23" t="s">
        <v>73</v>
      </c>
      <c r="B21" s="10" t="s">
        <v>15</v>
      </c>
      <c r="C21" s="11"/>
      <c r="D21" s="6"/>
      <c r="E21" s="6">
        <f t="shared" si="0"/>
        <v>0</v>
      </c>
      <c r="F21" s="15">
        <f t="shared" ref="F21" si="3">SUM(E21:E22)</f>
        <v>0</v>
      </c>
    </row>
    <row r="22" spans="1:6" ht="22.5" customHeight="1" x14ac:dyDescent="0.45">
      <c r="A22" s="23"/>
      <c r="B22" s="10" t="s">
        <v>16</v>
      </c>
      <c r="C22" s="11">
        <v>1052</v>
      </c>
      <c r="D22" s="6"/>
      <c r="E22" s="6">
        <f t="shared" si="0"/>
        <v>0</v>
      </c>
      <c r="F22" s="15"/>
    </row>
    <row r="23" spans="1:6" ht="22.5" customHeight="1" x14ac:dyDescent="0.45">
      <c r="A23" s="23" t="s">
        <v>74</v>
      </c>
      <c r="B23" s="10" t="s">
        <v>15</v>
      </c>
      <c r="C23" s="11"/>
      <c r="D23" s="6"/>
      <c r="E23" s="6">
        <f t="shared" si="0"/>
        <v>0</v>
      </c>
      <c r="F23" s="15">
        <f t="shared" ref="F23" si="4">SUM(E23:E24)</f>
        <v>0</v>
      </c>
    </row>
    <row r="24" spans="1:6" ht="22.5" customHeight="1" x14ac:dyDescent="0.45">
      <c r="A24" s="23"/>
      <c r="B24" s="10" t="s">
        <v>16</v>
      </c>
      <c r="C24" s="11">
        <v>1049</v>
      </c>
      <c r="D24" s="6"/>
      <c r="E24" s="6">
        <f t="shared" si="0"/>
        <v>0</v>
      </c>
      <c r="F24" s="15"/>
    </row>
    <row r="25" spans="1:6" ht="22.5" customHeight="1" x14ac:dyDescent="0.45">
      <c r="A25" s="23" t="s">
        <v>75</v>
      </c>
      <c r="B25" s="10" t="s">
        <v>15</v>
      </c>
      <c r="C25" s="11"/>
      <c r="D25" s="6"/>
      <c r="E25" s="6">
        <f t="shared" si="0"/>
        <v>0</v>
      </c>
      <c r="F25" s="15">
        <f t="shared" ref="F25" si="5">SUM(E25:E26)</f>
        <v>0</v>
      </c>
    </row>
    <row r="26" spans="1:6" ht="22.5" customHeight="1" x14ac:dyDescent="0.45">
      <c r="A26" s="23"/>
      <c r="B26" s="10" t="s">
        <v>16</v>
      </c>
      <c r="C26" s="11">
        <v>828</v>
      </c>
      <c r="D26" s="6"/>
      <c r="E26" s="6">
        <f t="shared" si="0"/>
        <v>0</v>
      </c>
      <c r="F26" s="15"/>
    </row>
    <row r="27" spans="1:6" ht="22.5" customHeight="1" x14ac:dyDescent="0.45">
      <c r="A27" s="23" t="s">
        <v>76</v>
      </c>
      <c r="B27" s="10" t="s">
        <v>15</v>
      </c>
      <c r="C27" s="11"/>
      <c r="D27" s="6"/>
      <c r="E27" s="6">
        <f t="shared" si="0"/>
        <v>0</v>
      </c>
      <c r="F27" s="15">
        <f t="shared" ref="F27" si="6">SUM(E27:E28)</f>
        <v>0</v>
      </c>
    </row>
    <row r="28" spans="1:6" ht="22.5" customHeight="1" x14ac:dyDescent="0.45">
      <c r="A28" s="23"/>
      <c r="B28" s="10" t="s">
        <v>16</v>
      </c>
      <c r="C28" s="11">
        <v>833</v>
      </c>
      <c r="D28" s="6"/>
      <c r="E28" s="6">
        <f t="shared" si="0"/>
        <v>0</v>
      </c>
      <c r="F28" s="15"/>
    </row>
    <row r="29" spans="1:6" ht="22.5" customHeight="1" x14ac:dyDescent="0.45">
      <c r="A29" s="23" t="s">
        <v>77</v>
      </c>
      <c r="B29" s="10" t="s">
        <v>15</v>
      </c>
      <c r="C29" s="11"/>
      <c r="D29" s="6"/>
      <c r="E29" s="6">
        <f t="shared" si="0"/>
        <v>0</v>
      </c>
      <c r="F29" s="15">
        <f t="shared" ref="F29" si="7">SUM(E29:E30)</f>
        <v>0</v>
      </c>
    </row>
    <row r="30" spans="1:6" ht="22.5" customHeight="1" x14ac:dyDescent="0.45">
      <c r="A30" s="23"/>
      <c r="B30" s="10" t="s">
        <v>16</v>
      </c>
      <c r="C30" s="11">
        <v>876</v>
      </c>
      <c r="D30" s="6"/>
      <c r="E30" s="6">
        <f t="shared" si="0"/>
        <v>0</v>
      </c>
      <c r="F30" s="15"/>
    </row>
    <row r="31" spans="1:6" ht="22.5" customHeight="1" x14ac:dyDescent="0.45">
      <c r="A31" s="23" t="s">
        <v>78</v>
      </c>
      <c r="B31" s="10" t="s">
        <v>15</v>
      </c>
      <c r="C31" s="11">
        <v>967</v>
      </c>
      <c r="D31" s="6"/>
      <c r="E31" s="6">
        <f t="shared" si="0"/>
        <v>0</v>
      </c>
      <c r="F31" s="15">
        <f t="shared" ref="F31" si="8">SUM(E31:E32)</f>
        <v>0</v>
      </c>
    </row>
    <row r="32" spans="1:6" ht="22.5" customHeight="1" x14ac:dyDescent="0.45">
      <c r="A32" s="23"/>
      <c r="B32" s="10" t="s">
        <v>16</v>
      </c>
      <c r="C32" s="11"/>
      <c r="D32" s="6"/>
      <c r="E32" s="6">
        <f t="shared" si="0"/>
        <v>0</v>
      </c>
      <c r="F32" s="15"/>
    </row>
    <row r="33" spans="1:6" ht="22.5" customHeight="1" x14ac:dyDescent="0.45">
      <c r="A33" s="23" t="s">
        <v>79</v>
      </c>
      <c r="B33" s="10" t="s">
        <v>15</v>
      </c>
      <c r="C33" s="11">
        <v>892</v>
      </c>
      <c r="D33" s="6"/>
      <c r="E33" s="6">
        <f t="shared" si="0"/>
        <v>0</v>
      </c>
      <c r="F33" s="15">
        <f t="shared" ref="F33" si="9">SUM(E33:E34)</f>
        <v>0</v>
      </c>
    </row>
    <row r="34" spans="1:6" ht="22.5" customHeight="1" x14ac:dyDescent="0.45">
      <c r="A34" s="23"/>
      <c r="B34" s="10" t="s">
        <v>16</v>
      </c>
      <c r="C34" s="11"/>
      <c r="D34" s="6"/>
      <c r="E34" s="6">
        <f t="shared" si="0"/>
        <v>0</v>
      </c>
      <c r="F34" s="15"/>
    </row>
    <row r="35" spans="1:6" ht="22.5" customHeight="1" x14ac:dyDescent="0.45">
      <c r="A35" s="23" t="s">
        <v>80</v>
      </c>
      <c r="B35" s="10" t="s">
        <v>15</v>
      </c>
      <c r="C35" s="11">
        <v>831</v>
      </c>
      <c r="D35" s="6"/>
      <c r="E35" s="6">
        <f t="shared" si="0"/>
        <v>0</v>
      </c>
      <c r="F35" s="15">
        <f t="shared" ref="F35" si="10">SUM(E35:E36)</f>
        <v>0</v>
      </c>
    </row>
    <row r="36" spans="1:6" ht="22.5" customHeight="1" x14ac:dyDescent="0.45">
      <c r="A36" s="23"/>
      <c r="B36" s="10" t="s">
        <v>16</v>
      </c>
      <c r="C36" s="11"/>
      <c r="D36" s="6"/>
      <c r="E36" s="6">
        <f t="shared" si="0"/>
        <v>0</v>
      </c>
      <c r="F36" s="15"/>
    </row>
    <row r="37" spans="1:6" ht="22.5" customHeight="1" x14ac:dyDescent="0.45">
      <c r="A37" s="23" t="s">
        <v>81</v>
      </c>
      <c r="B37" s="10" t="s">
        <v>15</v>
      </c>
      <c r="C37" s="11"/>
      <c r="D37" s="6"/>
      <c r="E37" s="6">
        <f t="shared" si="0"/>
        <v>0</v>
      </c>
      <c r="F37" s="15">
        <f>SUM(E37:E38)</f>
        <v>0</v>
      </c>
    </row>
    <row r="38" spans="1:6" ht="22.5" customHeight="1" x14ac:dyDescent="0.45">
      <c r="A38" s="23"/>
      <c r="B38" s="10" t="s">
        <v>16</v>
      </c>
      <c r="C38" s="11">
        <v>905</v>
      </c>
      <c r="D38" s="6"/>
      <c r="E38" s="6">
        <f t="shared" si="0"/>
        <v>0</v>
      </c>
      <c r="F38" s="15"/>
    </row>
    <row r="39" spans="1:6" ht="22.5" customHeight="1" x14ac:dyDescent="0.45">
      <c r="A39" s="23" t="s">
        <v>64</v>
      </c>
      <c r="B39" s="10" t="s">
        <v>15</v>
      </c>
      <c r="C39" s="11"/>
      <c r="D39" s="6"/>
      <c r="E39" s="6">
        <f t="shared" si="0"/>
        <v>0</v>
      </c>
      <c r="F39" s="15">
        <f t="shared" ref="F39" si="11">SUM(E39:E40)</f>
        <v>0</v>
      </c>
    </row>
    <row r="40" spans="1:6" ht="22.5" customHeight="1" x14ac:dyDescent="0.45">
      <c r="A40" s="23"/>
      <c r="B40" s="10" t="s">
        <v>16</v>
      </c>
      <c r="C40" s="11">
        <v>970</v>
      </c>
      <c r="D40" s="6"/>
      <c r="E40" s="6">
        <f t="shared" si="0"/>
        <v>0</v>
      </c>
      <c r="F40" s="15"/>
    </row>
    <row r="41" spans="1:6" ht="22.5" customHeight="1" x14ac:dyDescent="0.45">
      <c r="A41" s="23" t="s">
        <v>65</v>
      </c>
      <c r="B41" s="10" t="s">
        <v>15</v>
      </c>
      <c r="C41" s="11"/>
      <c r="D41" s="6"/>
      <c r="E41" s="6">
        <f t="shared" si="0"/>
        <v>0</v>
      </c>
      <c r="F41" s="15">
        <f t="shared" ref="F41" si="12">SUM(E41:E42)</f>
        <v>0</v>
      </c>
    </row>
    <row r="42" spans="1:6" ht="22.5" customHeight="1" x14ac:dyDescent="0.45">
      <c r="A42" s="23"/>
      <c r="B42" s="10" t="s">
        <v>16</v>
      </c>
      <c r="C42" s="11">
        <v>1152</v>
      </c>
      <c r="D42" s="6"/>
      <c r="E42" s="6">
        <f t="shared" si="0"/>
        <v>0</v>
      </c>
      <c r="F42" s="15"/>
    </row>
    <row r="43" spans="1:6" ht="22.5" customHeight="1" x14ac:dyDescent="0.45">
      <c r="A43" s="23" t="s">
        <v>66</v>
      </c>
      <c r="B43" s="10" t="s">
        <v>15</v>
      </c>
      <c r="C43" s="11"/>
      <c r="D43" s="6"/>
      <c r="E43" s="6">
        <f t="shared" si="0"/>
        <v>0</v>
      </c>
      <c r="F43" s="15">
        <f t="shared" ref="F43" si="13">SUM(E43:E44)</f>
        <v>0</v>
      </c>
    </row>
    <row r="44" spans="1:6" ht="22.5" customHeight="1" x14ac:dyDescent="0.45">
      <c r="A44" s="23"/>
      <c r="B44" s="10" t="s">
        <v>16</v>
      </c>
      <c r="C44" s="11">
        <v>1109</v>
      </c>
      <c r="D44" s="6"/>
      <c r="E44" s="6">
        <f t="shared" si="0"/>
        <v>0</v>
      </c>
      <c r="F44" s="15"/>
    </row>
    <row r="45" spans="1:6" ht="22.5" customHeight="1" x14ac:dyDescent="0.45">
      <c r="A45" s="23" t="s">
        <v>67</v>
      </c>
      <c r="B45" s="10" t="s">
        <v>15</v>
      </c>
      <c r="C45" s="11"/>
      <c r="D45" s="6"/>
      <c r="E45" s="6">
        <f>TRUNC(C45*D45,2)</f>
        <v>0</v>
      </c>
      <c r="F45" s="15">
        <f>SUM(E45:E46)</f>
        <v>0</v>
      </c>
    </row>
    <row r="46" spans="1:6" ht="22.5" customHeight="1" x14ac:dyDescent="0.45">
      <c r="A46" s="23"/>
      <c r="B46" s="10" t="s">
        <v>16</v>
      </c>
      <c r="C46" s="11">
        <v>1052</v>
      </c>
      <c r="D46" s="6"/>
      <c r="E46" s="6">
        <f t="shared" si="0"/>
        <v>0</v>
      </c>
      <c r="F46" s="15"/>
    </row>
    <row r="47" spans="1:6" ht="22.5" customHeight="1" x14ac:dyDescent="0.45">
      <c r="A47" s="23" t="s">
        <v>68</v>
      </c>
      <c r="B47" s="10" t="s">
        <v>15</v>
      </c>
      <c r="C47" s="11"/>
      <c r="D47" s="6"/>
      <c r="E47" s="6">
        <f t="shared" si="0"/>
        <v>0</v>
      </c>
      <c r="F47" s="15">
        <f>SUM(E47:E48)</f>
        <v>0</v>
      </c>
    </row>
    <row r="48" spans="1:6" ht="22.5" customHeight="1" x14ac:dyDescent="0.45">
      <c r="A48" s="23"/>
      <c r="B48" s="10" t="s">
        <v>16</v>
      </c>
      <c r="C48" s="11">
        <v>1049</v>
      </c>
      <c r="D48" s="6"/>
      <c r="E48" s="6">
        <f t="shared" si="0"/>
        <v>0</v>
      </c>
      <c r="F48" s="15"/>
    </row>
    <row r="49" spans="1:7" ht="22.5" customHeight="1" x14ac:dyDescent="0.45">
      <c r="A49" s="23" t="s">
        <v>17</v>
      </c>
      <c r="B49" s="23"/>
      <c r="C49" s="23"/>
      <c r="D49" s="23"/>
      <c r="E49" s="23"/>
      <c r="F49" s="6">
        <f>SUM(F15:F48)</f>
        <v>0</v>
      </c>
      <c r="G49" s="1" t="s">
        <v>19</v>
      </c>
    </row>
    <row r="50" spans="1:7" ht="22.5" customHeight="1" x14ac:dyDescent="0.45"/>
    <row r="55" spans="1:7" ht="22.5" customHeight="1" x14ac:dyDescent="0.45"/>
    <row r="56" spans="1:7" ht="22.5" customHeight="1" x14ac:dyDescent="0.45"/>
  </sheetData>
  <mergeCells count="41">
    <mergeCell ref="A2:F2"/>
    <mergeCell ref="A8:A9"/>
    <mergeCell ref="B8:F8"/>
    <mergeCell ref="A13:A14"/>
    <mergeCell ref="B13:B14"/>
    <mergeCell ref="C13:F13"/>
    <mergeCell ref="A15:A16"/>
    <mergeCell ref="F15:F16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39:A40"/>
    <mergeCell ref="F39:F40"/>
    <mergeCell ref="A41:A42"/>
    <mergeCell ref="F41:F42"/>
    <mergeCell ref="A43:A44"/>
    <mergeCell ref="F43:F44"/>
    <mergeCell ref="A45:A46"/>
    <mergeCell ref="F45:F46"/>
    <mergeCell ref="A47:A48"/>
    <mergeCell ref="F47:F48"/>
    <mergeCell ref="A49:E49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45</vt:i4>
      </vt:variant>
      <vt:variant>
        <vt:lpstr>名前付き一覧</vt:lpstr>
      </vt:variant>
      <vt:variant>
        <vt:i4>45</vt:i4>
      </vt:variant>
    </vt:vector>
  </HeadingPairs>
  <TitlesOfParts>
    <vt:vector size="90" baseType="lpstr">
      <vt:lpstr>盛岡北ほか43施設</vt:lpstr>
      <vt:lpstr>盛岡北</vt:lpstr>
      <vt:lpstr>花巻農業(花農実習場)</vt:lpstr>
      <vt:lpstr>盛岡農業</vt:lpstr>
      <vt:lpstr>黒沢尻北</vt:lpstr>
      <vt:lpstr>住田</vt:lpstr>
      <vt:lpstr>宮古水産</vt:lpstr>
      <vt:lpstr>北桜(総合校舎)</vt:lpstr>
      <vt:lpstr>北桜(総合校舎農場) </vt:lpstr>
      <vt:lpstr>釜石商工</vt:lpstr>
      <vt:lpstr>大迫</vt:lpstr>
      <vt:lpstr>久慈翔北(門前)</vt:lpstr>
      <vt:lpstr>南昌みらい(旧盛岡南)</vt:lpstr>
      <vt:lpstr>盛岡第三</vt:lpstr>
      <vt:lpstr>水沢農業</vt:lpstr>
      <vt:lpstr>水沢農業 (水沢自営者営業所)</vt:lpstr>
      <vt:lpstr>盛岡工業</vt:lpstr>
      <vt:lpstr>花巻北 </vt:lpstr>
      <vt:lpstr>遠野緑峰</vt:lpstr>
      <vt:lpstr>盛岡第一</vt:lpstr>
      <vt:lpstr>千厩</vt:lpstr>
      <vt:lpstr>種市</vt:lpstr>
      <vt:lpstr>沼宮内</vt:lpstr>
      <vt:lpstr>北上翔南</vt:lpstr>
      <vt:lpstr>黒沢尻工業</vt:lpstr>
      <vt:lpstr>岩谷堂</vt:lpstr>
      <vt:lpstr>宮古北</vt:lpstr>
      <vt:lpstr>山田</vt:lpstr>
      <vt:lpstr>盛岡商業</vt:lpstr>
      <vt:lpstr>花北青雲</vt:lpstr>
      <vt:lpstr>大船渡東</vt:lpstr>
      <vt:lpstr>大船渡東 (農場)</vt:lpstr>
      <vt:lpstr>遠野</vt:lpstr>
      <vt:lpstr>福岡</vt:lpstr>
      <vt:lpstr>宮古商工商業</vt:lpstr>
      <vt:lpstr>青松</vt:lpstr>
      <vt:lpstr>盛岡みたけ（奥中山）</vt:lpstr>
      <vt:lpstr>一関清明</vt:lpstr>
      <vt:lpstr>盛岡ひがし</vt:lpstr>
      <vt:lpstr>久慈拓陽</vt:lpstr>
      <vt:lpstr>盛岡峰南</vt:lpstr>
      <vt:lpstr>前沢明峰</vt:lpstr>
      <vt:lpstr>気仙光陵</vt:lpstr>
      <vt:lpstr>花巻清風</vt:lpstr>
      <vt:lpstr>盛岡聴覚</vt:lpstr>
      <vt:lpstr>一関清明!Print_Area</vt:lpstr>
      <vt:lpstr>遠野!Print_Area</vt:lpstr>
      <vt:lpstr>遠野緑峰!Print_Area</vt:lpstr>
      <vt:lpstr>花巻清風!Print_Area</vt:lpstr>
      <vt:lpstr>'花巻農業(花農実習場)'!Print_Area</vt:lpstr>
      <vt:lpstr>'花巻北 '!Print_Area</vt:lpstr>
      <vt:lpstr>花北青雲!Print_Area</vt:lpstr>
      <vt:lpstr>釜石商工!Print_Area</vt:lpstr>
      <vt:lpstr>岩谷堂!Print_Area</vt:lpstr>
      <vt:lpstr>気仙光陵!Print_Area</vt:lpstr>
      <vt:lpstr>久慈拓陽!Print_Area</vt:lpstr>
      <vt:lpstr>'久慈翔北(門前)'!Print_Area</vt:lpstr>
      <vt:lpstr>宮古商工商業!Print_Area</vt:lpstr>
      <vt:lpstr>宮古水産!Print_Area</vt:lpstr>
      <vt:lpstr>宮古北!Print_Area</vt:lpstr>
      <vt:lpstr>黒沢尻工業!Print_Area</vt:lpstr>
      <vt:lpstr>黒沢尻北!Print_Area</vt:lpstr>
      <vt:lpstr>山田!Print_Area</vt:lpstr>
      <vt:lpstr>種市!Print_Area</vt:lpstr>
      <vt:lpstr>住田!Print_Area</vt:lpstr>
      <vt:lpstr>沼宮内!Print_Area</vt:lpstr>
      <vt:lpstr>水沢農業!Print_Area</vt:lpstr>
      <vt:lpstr>'水沢農業 (水沢自営者営業所)'!Print_Area</vt:lpstr>
      <vt:lpstr>盛岡ひがし!Print_Area</vt:lpstr>
      <vt:lpstr>'盛岡みたけ（奥中山）'!Print_Area</vt:lpstr>
      <vt:lpstr>盛岡工業!Print_Area</vt:lpstr>
      <vt:lpstr>盛岡商業!Print_Area</vt:lpstr>
      <vt:lpstr>盛岡第一!Print_Area</vt:lpstr>
      <vt:lpstr>盛岡第三!Print_Area</vt:lpstr>
      <vt:lpstr>盛岡聴覚!Print_Area</vt:lpstr>
      <vt:lpstr>盛岡農業!Print_Area</vt:lpstr>
      <vt:lpstr>盛岡峰南!Print_Area</vt:lpstr>
      <vt:lpstr>盛岡北!Print_Area</vt:lpstr>
      <vt:lpstr>盛岡北ほか43施設!Print_Area</vt:lpstr>
      <vt:lpstr>青松!Print_Area</vt:lpstr>
      <vt:lpstr>千厩!Print_Area</vt:lpstr>
      <vt:lpstr>前沢明峰!Print_Area</vt:lpstr>
      <vt:lpstr>大船渡東!Print_Area</vt:lpstr>
      <vt:lpstr>'大船渡東 (農場)'!Print_Area</vt:lpstr>
      <vt:lpstr>大迫!Print_Area</vt:lpstr>
      <vt:lpstr>'南昌みらい(旧盛岡南)'!Print_Area</vt:lpstr>
      <vt:lpstr>福岡!Print_Area</vt:lpstr>
      <vt:lpstr>'北桜(総合校舎)'!Print_Area</vt:lpstr>
      <vt:lpstr>'北桜(総合校舎農場) '!Print_Area</vt:lpstr>
      <vt:lpstr>北上翔南!Print_Area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098489</cp:lastModifiedBy>
  <cp:lastPrinted>2025-07-29T08:33:59Z</cp:lastPrinted>
  <dcterms:created xsi:type="dcterms:W3CDTF">2021-07-08T23:22:11Z</dcterms:created>
  <dcterms:modified xsi:type="dcterms:W3CDTF">2025-08-07T05:55:51Z</dcterms:modified>
</cp:coreProperties>
</file>