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098489\Desktop\"/>
    </mc:Choice>
  </mc:AlternateContent>
  <bookViews>
    <workbookView xWindow="0" yWindow="0" windowWidth="23040" windowHeight="9096" tabRatio="805"/>
  </bookViews>
  <sheets>
    <sheet name="平舘ほか43施設計" sheetId="49" r:id="rId1"/>
    <sheet name="平舘" sheetId="18" r:id="rId2"/>
    <sheet name="葛巻" sheetId="108" r:id="rId3"/>
    <sheet name="一関第一" sheetId="109" r:id="rId4"/>
    <sheet name="一関第二" sheetId="110" r:id="rId5"/>
    <sheet name="大東" sheetId="111" r:id="rId6"/>
    <sheet name="花巻農業" sheetId="112" r:id="rId7"/>
    <sheet name="紫波総合" sheetId="113" r:id="rId8"/>
    <sheet name="水沢" sheetId="114" r:id="rId9"/>
    <sheet name="水沢商業" sheetId="115" r:id="rId10"/>
    <sheet name="前沢" sheetId="116" r:id="rId11"/>
    <sheet name="紫波総合(産振)" sheetId="117" r:id="rId12"/>
    <sheet name="水沢工業" sheetId="118" r:id="rId13"/>
    <sheet name="釜石" sheetId="121" r:id="rId14"/>
    <sheet name="久慈" sheetId="122" r:id="rId15"/>
    <sheet name="南昌みらい(旧不来方)" sheetId="123" r:id="rId16"/>
    <sheet name="久慈翔北(野田校舎)" sheetId="124" r:id="rId17"/>
    <sheet name="花泉" sheetId="125" r:id="rId18"/>
    <sheet name="金ケ崎" sheetId="126" r:id="rId19"/>
    <sheet name="岩泉" sheetId="127" r:id="rId20"/>
    <sheet name="雫石" sheetId="128" r:id="rId21"/>
    <sheet name="大槌" sheetId="129" r:id="rId22"/>
    <sheet name="宮古商工(工業校舎)" sheetId="130" r:id="rId23"/>
    <sheet name="一関工業" sheetId="131" r:id="rId24"/>
    <sheet name="大船渡" sheetId="132" r:id="rId25"/>
    <sheet name="西和賀" sheetId="133" r:id="rId26"/>
    <sheet name="宮古" sheetId="134" r:id="rId27"/>
    <sheet name="盛岡第四" sheetId="135" r:id="rId28"/>
    <sheet name="花巻南" sheetId="136" r:id="rId29"/>
    <sheet name="伊保内" sheetId="137" r:id="rId30"/>
    <sheet name="北桜(工業校舎)" sheetId="138" r:id="rId31"/>
    <sheet name="総合教育センター" sheetId="139" r:id="rId32"/>
    <sheet name="生涯学習推進センター" sheetId="140" r:id="rId33"/>
    <sheet name="大野" sheetId="141" r:id="rId34"/>
    <sheet name="軽米" sheetId="142" r:id="rId35"/>
    <sheet name="盛岡第二" sheetId="143" r:id="rId36"/>
    <sheet name="杜陵" sheetId="144" r:id="rId37"/>
    <sheet name="杜陵 (奥州校)" sheetId="145" r:id="rId38"/>
    <sheet name="久慈(長内校)" sheetId="146" r:id="rId39"/>
    <sheet name="宮古恵風" sheetId="147" r:id="rId40"/>
    <sheet name="盛岡視覚" sheetId="148" r:id="rId41"/>
    <sheet name="盛岡視覚 (寄宿舎)" sheetId="149" r:id="rId42"/>
    <sheet name="一関清明(山目校舎)" sheetId="150" r:id="rId43"/>
    <sheet name="盛岡みたけ(小・中学部)" sheetId="151" r:id="rId44"/>
    <sheet name="盛岡みたけ(高等部) " sheetId="152" r:id="rId45"/>
    <sheet name="釜石祥雲" sheetId="153" r:id="rId46"/>
  </sheets>
  <definedNames>
    <definedName name="_xlnm.Print_Area" localSheetId="29">伊保内!$A$1:$G$50</definedName>
    <definedName name="_xlnm.Print_Area" localSheetId="23">一関工業!$A$1:$G$50</definedName>
    <definedName name="_xlnm.Print_Area" localSheetId="42">'一関清明(山目校舎)'!$A$1:$G$50</definedName>
    <definedName name="_xlnm.Print_Area" localSheetId="3">一関第一!$A$1:$G$50</definedName>
    <definedName name="_xlnm.Print_Area" localSheetId="4">一関第二!$A$1:$G$50</definedName>
    <definedName name="_xlnm.Print_Area" localSheetId="28">花巻南!$A$1:$G$50</definedName>
    <definedName name="_xlnm.Print_Area" localSheetId="6">花巻農業!$A$1:$G$50</definedName>
    <definedName name="_xlnm.Print_Area" localSheetId="17">花泉!$A$1:$G$50</definedName>
    <definedName name="_xlnm.Print_Area" localSheetId="2">葛巻!$A$1:$G$50</definedName>
    <definedName name="_xlnm.Print_Area" localSheetId="13">釜石!$A$1:$G$50</definedName>
    <definedName name="_xlnm.Print_Area" localSheetId="45">釜石祥雲!$A$1:$G$50</definedName>
    <definedName name="_xlnm.Print_Area" localSheetId="19">岩泉!$A$1:$G$50</definedName>
    <definedName name="_xlnm.Print_Area" localSheetId="14">久慈!$A$1:$G$50</definedName>
    <definedName name="_xlnm.Print_Area" localSheetId="38">'久慈(長内校)'!$A$1:$G$50</definedName>
    <definedName name="_xlnm.Print_Area" localSheetId="16">'久慈翔北(野田校舎)'!$A$1:$G$50</definedName>
    <definedName name="_xlnm.Print_Area" localSheetId="26">宮古!$A$1:$G$50</definedName>
    <definedName name="_xlnm.Print_Area" localSheetId="39">宮古恵風!$A$1:$G$50</definedName>
    <definedName name="_xlnm.Print_Area" localSheetId="22">'宮古商工(工業校舎)'!$A$1:$G$50</definedName>
    <definedName name="_xlnm.Print_Area" localSheetId="18">金ケ崎!$A$1:$G$50</definedName>
    <definedName name="_xlnm.Print_Area" localSheetId="34">軽米!$A$1:$G$50</definedName>
    <definedName name="_xlnm.Print_Area" localSheetId="7">紫波総合!$A$1:$G$50</definedName>
    <definedName name="_xlnm.Print_Area" localSheetId="11">'紫波総合(産振)'!$A$1:$G$50</definedName>
    <definedName name="_xlnm.Print_Area" localSheetId="20">雫石!$A$1:$G$50</definedName>
    <definedName name="_xlnm.Print_Area" localSheetId="8">水沢!$A$1:$G$50</definedName>
    <definedName name="_xlnm.Print_Area" localSheetId="12">水沢工業!$A$1:$G$50</definedName>
    <definedName name="_xlnm.Print_Area" localSheetId="9">水沢商業!$A$1:$G$50</definedName>
    <definedName name="_xlnm.Print_Area" localSheetId="32">生涯学習推進センター!$A$1:$G$50</definedName>
    <definedName name="_xlnm.Print_Area" localSheetId="44">'盛岡みたけ(高等部) '!$A$1:$G$50</definedName>
    <definedName name="_xlnm.Print_Area" localSheetId="43">'盛岡みたけ(小・中学部)'!$A$1:$G$50</definedName>
    <definedName name="_xlnm.Print_Area" localSheetId="40">盛岡視覚!$A$1:$G$50</definedName>
    <definedName name="_xlnm.Print_Area" localSheetId="41">'盛岡視覚 (寄宿舎)'!$A$1:$G$50</definedName>
    <definedName name="_xlnm.Print_Area" localSheetId="27">盛岡第四!$A$1:$G$50</definedName>
    <definedName name="_xlnm.Print_Area" localSheetId="35">盛岡第二!$A$1:$G$50</definedName>
    <definedName name="_xlnm.Print_Area" localSheetId="25">西和賀!$A$1:$G$50</definedName>
    <definedName name="_xlnm.Print_Area" localSheetId="10">前沢!$A$1:$G$50</definedName>
    <definedName name="_xlnm.Print_Area" localSheetId="31">総合教育センター!$A$1:$G$50</definedName>
    <definedName name="_xlnm.Print_Area" localSheetId="24">大船渡!$A$1:$G$50</definedName>
    <definedName name="_xlnm.Print_Area" localSheetId="21">大槌!$A$1:$G$50</definedName>
    <definedName name="_xlnm.Print_Area" localSheetId="5">大東!$A$1:$G$50</definedName>
    <definedName name="_xlnm.Print_Area" localSheetId="33">大野!$A$1:$G$50</definedName>
    <definedName name="_xlnm.Print_Area" localSheetId="36">杜陵!$A$1:$G$50</definedName>
    <definedName name="_xlnm.Print_Area" localSheetId="37">'杜陵 (奥州校)'!$A$1:$G$50</definedName>
    <definedName name="_xlnm.Print_Area" localSheetId="15">'南昌みらい(旧不来方)'!$A$1:$G$50</definedName>
    <definedName name="_xlnm.Print_Area" localSheetId="1">平舘!$A$1:$G$50</definedName>
    <definedName name="_xlnm.Print_Area" localSheetId="0">平舘ほか43施設計!$A$1:$G$59</definedName>
    <definedName name="_xlnm.Print_Area" localSheetId="30">'北桜(工業校舎)'!$A$1:$G$50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49" l="1"/>
  <c r="E48" i="153"/>
  <c r="F47" i="153" s="1"/>
  <c r="E47" i="153"/>
  <c r="E46" i="153"/>
  <c r="E45" i="153"/>
  <c r="F45" i="153" s="1"/>
  <c r="E44" i="153"/>
  <c r="F43" i="153" s="1"/>
  <c r="E43" i="153"/>
  <c r="E42" i="153"/>
  <c r="F41" i="153"/>
  <c r="E41" i="153"/>
  <c r="E40" i="153"/>
  <c r="E39" i="153"/>
  <c r="E38" i="153"/>
  <c r="E37" i="153"/>
  <c r="F37" i="153" s="1"/>
  <c r="E36" i="153"/>
  <c r="E35" i="153"/>
  <c r="E34" i="153"/>
  <c r="E33" i="153"/>
  <c r="F33" i="153" s="1"/>
  <c r="E32" i="153"/>
  <c r="F31" i="153" s="1"/>
  <c r="E31" i="153"/>
  <c r="E30" i="153"/>
  <c r="F29" i="153"/>
  <c r="E29" i="153"/>
  <c r="E28" i="153"/>
  <c r="E27" i="153"/>
  <c r="E26" i="153"/>
  <c r="E25" i="153"/>
  <c r="F25" i="153" s="1"/>
  <c r="E24" i="153"/>
  <c r="E23" i="153"/>
  <c r="E22" i="153"/>
  <c r="E21" i="153"/>
  <c r="F21" i="153" s="1"/>
  <c r="E20" i="153"/>
  <c r="E19" i="153"/>
  <c r="F19" i="153" s="1"/>
  <c r="E18" i="153"/>
  <c r="E17" i="153"/>
  <c r="F17" i="153" s="1"/>
  <c r="E16" i="153"/>
  <c r="E15" i="153"/>
  <c r="F15" i="153" s="1"/>
  <c r="F10" i="153"/>
  <c r="E48" i="152"/>
  <c r="E47" i="152"/>
  <c r="F47" i="152" s="1"/>
  <c r="E46" i="152"/>
  <c r="E45" i="152"/>
  <c r="E44" i="152"/>
  <c r="E43" i="152"/>
  <c r="F43" i="152" s="1"/>
  <c r="E42" i="152"/>
  <c r="E41" i="152"/>
  <c r="E40" i="152"/>
  <c r="E39" i="152"/>
  <c r="F39" i="152" s="1"/>
  <c r="E38" i="152"/>
  <c r="E37" i="152"/>
  <c r="E36" i="152"/>
  <c r="E35" i="152"/>
  <c r="F35" i="152" s="1"/>
  <c r="E34" i="152"/>
  <c r="E33" i="152"/>
  <c r="E32" i="152"/>
  <c r="E31" i="152"/>
  <c r="F31" i="152" s="1"/>
  <c r="E30" i="152"/>
  <c r="E29" i="152"/>
  <c r="E28" i="152"/>
  <c r="E27" i="152"/>
  <c r="F27" i="152" s="1"/>
  <c r="E26" i="152"/>
  <c r="E25" i="152"/>
  <c r="E24" i="152"/>
  <c r="E23" i="152"/>
  <c r="F23" i="152" s="1"/>
  <c r="E22" i="152"/>
  <c r="E21" i="152"/>
  <c r="E20" i="152"/>
  <c r="E19" i="152"/>
  <c r="F19" i="152" s="1"/>
  <c r="E18" i="152"/>
  <c r="E17" i="152"/>
  <c r="E16" i="152"/>
  <c r="E15" i="152"/>
  <c r="F15" i="152" s="1"/>
  <c r="F10" i="152"/>
  <c r="E48" i="151"/>
  <c r="E47" i="151"/>
  <c r="F47" i="151" s="1"/>
  <c r="E46" i="151"/>
  <c r="E45" i="151"/>
  <c r="F45" i="151" s="1"/>
  <c r="E44" i="151"/>
  <c r="E43" i="151"/>
  <c r="E42" i="151"/>
  <c r="E41" i="151"/>
  <c r="F41" i="151" s="1"/>
  <c r="E40" i="151"/>
  <c r="E39" i="151"/>
  <c r="F39" i="151" s="1"/>
  <c r="E38" i="151"/>
  <c r="F37" i="151"/>
  <c r="E37" i="151"/>
  <c r="E36" i="151"/>
  <c r="E35" i="151"/>
  <c r="F35" i="151" s="1"/>
  <c r="E34" i="151"/>
  <c r="E33" i="151"/>
  <c r="F33" i="151" s="1"/>
  <c r="E32" i="151"/>
  <c r="E31" i="151"/>
  <c r="F31" i="151" s="1"/>
  <c r="E30" i="151"/>
  <c r="F29" i="151"/>
  <c r="E29" i="151"/>
  <c r="E28" i="151"/>
  <c r="E27" i="151"/>
  <c r="E26" i="151"/>
  <c r="E25" i="151"/>
  <c r="F25" i="151" s="1"/>
  <c r="E24" i="151"/>
  <c r="E23" i="151"/>
  <c r="F23" i="151" s="1"/>
  <c r="E22" i="151"/>
  <c r="E21" i="151"/>
  <c r="F21" i="151" s="1"/>
  <c r="E20" i="151"/>
  <c r="E19" i="151"/>
  <c r="E18" i="151"/>
  <c r="E17" i="151"/>
  <c r="F17" i="151" s="1"/>
  <c r="E16" i="151"/>
  <c r="E15" i="151"/>
  <c r="F15" i="151" s="1"/>
  <c r="F10" i="151"/>
  <c r="E48" i="150"/>
  <c r="E47" i="150"/>
  <c r="E46" i="150"/>
  <c r="E45" i="150"/>
  <c r="F45" i="150" s="1"/>
  <c r="E44" i="150"/>
  <c r="E43" i="150"/>
  <c r="E42" i="150"/>
  <c r="F41" i="150"/>
  <c r="E41" i="150"/>
  <c r="E40" i="150"/>
  <c r="E39" i="150"/>
  <c r="F39" i="150" s="1"/>
  <c r="E38" i="150"/>
  <c r="E37" i="150"/>
  <c r="F37" i="150" s="1"/>
  <c r="E36" i="150"/>
  <c r="E35" i="150"/>
  <c r="F35" i="150" s="1"/>
  <c r="E34" i="150"/>
  <c r="F33" i="150" s="1"/>
  <c r="E33" i="150"/>
  <c r="E32" i="150"/>
  <c r="E31" i="150"/>
  <c r="E30" i="150"/>
  <c r="F29" i="150"/>
  <c r="E29" i="150"/>
  <c r="E28" i="150"/>
  <c r="E27" i="150"/>
  <c r="F27" i="150" s="1"/>
  <c r="E26" i="150"/>
  <c r="E25" i="150"/>
  <c r="F25" i="150" s="1"/>
  <c r="E24" i="150"/>
  <c r="E23" i="150"/>
  <c r="E22" i="150"/>
  <c r="E21" i="150"/>
  <c r="F21" i="150" s="1"/>
  <c r="E20" i="150"/>
  <c r="E19" i="150"/>
  <c r="E18" i="150"/>
  <c r="F17" i="150"/>
  <c r="E17" i="150"/>
  <c r="E16" i="150"/>
  <c r="E15" i="150"/>
  <c r="F15" i="150" s="1"/>
  <c r="F10" i="150"/>
  <c r="E48" i="149"/>
  <c r="E47" i="149"/>
  <c r="F47" i="149" s="1"/>
  <c r="E46" i="149"/>
  <c r="E45" i="149"/>
  <c r="F45" i="149" s="1"/>
  <c r="E44" i="149"/>
  <c r="E43" i="149"/>
  <c r="E42" i="149"/>
  <c r="F41" i="149" s="1"/>
  <c r="E41" i="149"/>
  <c r="E40" i="149"/>
  <c r="E39" i="149"/>
  <c r="F39" i="149" s="1"/>
  <c r="E38" i="149"/>
  <c r="E37" i="149"/>
  <c r="F37" i="149" s="1"/>
  <c r="E36" i="149"/>
  <c r="E35" i="149"/>
  <c r="E34" i="149"/>
  <c r="E33" i="149"/>
  <c r="F33" i="149" s="1"/>
  <c r="E32" i="149"/>
  <c r="E31" i="149"/>
  <c r="F31" i="149" s="1"/>
  <c r="E30" i="149"/>
  <c r="F29" i="149"/>
  <c r="E29" i="149"/>
  <c r="E28" i="149"/>
  <c r="E27" i="149"/>
  <c r="F27" i="149" s="1"/>
  <c r="E26" i="149"/>
  <c r="E25" i="149"/>
  <c r="F25" i="149" s="1"/>
  <c r="E24" i="149"/>
  <c r="E23" i="149"/>
  <c r="F23" i="149" s="1"/>
  <c r="E22" i="149"/>
  <c r="F21" i="149" s="1"/>
  <c r="E21" i="149"/>
  <c r="E20" i="149"/>
  <c r="E19" i="149"/>
  <c r="E18" i="149"/>
  <c r="F17" i="149"/>
  <c r="E17" i="149"/>
  <c r="E16" i="149"/>
  <c r="E15" i="149"/>
  <c r="F15" i="149" s="1"/>
  <c r="F10" i="149"/>
  <c r="E48" i="148"/>
  <c r="E47" i="148"/>
  <c r="F47" i="148" s="1"/>
  <c r="E46" i="148"/>
  <c r="E45" i="148"/>
  <c r="F45" i="148" s="1"/>
  <c r="E44" i="148"/>
  <c r="E43" i="148"/>
  <c r="E42" i="148"/>
  <c r="F41" i="148"/>
  <c r="E41" i="148"/>
  <c r="E40" i="148"/>
  <c r="E39" i="148"/>
  <c r="F39" i="148" s="1"/>
  <c r="E38" i="148"/>
  <c r="E37" i="148"/>
  <c r="F37" i="148" s="1"/>
  <c r="E36" i="148"/>
  <c r="E35" i="148"/>
  <c r="F35" i="148" s="1"/>
  <c r="E34" i="148"/>
  <c r="E33" i="148"/>
  <c r="F33" i="148" s="1"/>
  <c r="E32" i="148"/>
  <c r="E31" i="148"/>
  <c r="E30" i="148"/>
  <c r="F29" i="148"/>
  <c r="E29" i="148"/>
  <c r="E28" i="148"/>
  <c r="E27" i="148"/>
  <c r="F27" i="148" s="1"/>
  <c r="E26" i="148"/>
  <c r="E25" i="148"/>
  <c r="F25" i="148" s="1"/>
  <c r="E24" i="148"/>
  <c r="E23" i="148"/>
  <c r="F23" i="148" s="1"/>
  <c r="E22" i="148"/>
  <c r="E21" i="148"/>
  <c r="F21" i="148" s="1"/>
  <c r="E20" i="148"/>
  <c r="E19" i="148"/>
  <c r="E18" i="148"/>
  <c r="F17" i="148"/>
  <c r="E17" i="148"/>
  <c r="E16" i="148"/>
  <c r="E15" i="148"/>
  <c r="F15" i="148" s="1"/>
  <c r="F10" i="148"/>
  <c r="E48" i="147"/>
  <c r="E47" i="147"/>
  <c r="F47" i="147" s="1"/>
  <c r="E46" i="147"/>
  <c r="F45" i="147"/>
  <c r="E45" i="147"/>
  <c r="E44" i="147"/>
  <c r="E43" i="147"/>
  <c r="E42" i="147"/>
  <c r="E41" i="147"/>
  <c r="F41" i="147" s="1"/>
  <c r="E40" i="147"/>
  <c r="E39" i="147"/>
  <c r="F39" i="147" s="1"/>
  <c r="E38" i="147"/>
  <c r="F37" i="147"/>
  <c r="E37" i="147"/>
  <c r="E36" i="147"/>
  <c r="E35" i="147"/>
  <c r="E34" i="147"/>
  <c r="E33" i="147"/>
  <c r="F33" i="147" s="1"/>
  <c r="E32" i="147"/>
  <c r="E31" i="147"/>
  <c r="F31" i="147" s="1"/>
  <c r="E30" i="147"/>
  <c r="F29" i="147"/>
  <c r="E29" i="147"/>
  <c r="E28" i="147"/>
  <c r="E27" i="147"/>
  <c r="E26" i="147"/>
  <c r="E25" i="147"/>
  <c r="F25" i="147" s="1"/>
  <c r="E24" i="147"/>
  <c r="E23" i="147"/>
  <c r="F23" i="147" s="1"/>
  <c r="E22" i="147"/>
  <c r="F21" i="147"/>
  <c r="E21" i="147"/>
  <c r="E20" i="147"/>
  <c r="E19" i="147"/>
  <c r="E18" i="147"/>
  <c r="E17" i="147"/>
  <c r="F17" i="147" s="1"/>
  <c r="E16" i="147"/>
  <c r="E15" i="147"/>
  <c r="F15" i="147" s="1"/>
  <c r="F10" i="147"/>
  <c r="E48" i="146"/>
  <c r="E47" i="146"/>
  <c r="F47" i="146" s="1"/>
  <c r="E46" i="146"/>
  <c r="E45" i="146"/>
  <c r="F45" i="146" s="1"/>
  <c r="E44" i="146"/>
  <c r="E43" i="146"/>
  <c r="E42" i="146"/>
  <c r="F41" i="146" s="1"/>
  <c r="E41" i="146"/>
  <c r="E40" i="146"/>
  <c r="E39" i="146"/>
  <c r="F39" i="146" s="1"/>
  <c r="E38" i="146"/>
  <c r="F37" i="146" s="1"/>
  <c r="E37" i="146"/>
  <c r="E36" i="146"/>
  <c r="E35" i="146"/>
  <c r="F35" i="146" s="1"/>
  <c r="E34" i="146"/>
  <c r="F33" i="146" s="1"/>
  <c r="E33" i="146"/>
  <c r="E32" i="146"/>
  <c r="E31" i="146"/>
  <c r="F31" i="146" s="1"/>
  <c r="E30" i="146"/>
  <c r="F29" i="146"/>
  <c r="E29" i="146"/>
  <c r="E28" i="146"/>
  <c r="E27" i="146"/>
  <c r="F27" i="146" s="1"/>
  <c r="E26" i="146"/>
  <c r="E25" i="146"/>
  <c r="F25" i="146" s="1"/>
  <c r="E24" i="146"/>
  <c r="E23" i="146"/>
  <c r="E22" i="146"/>
  <c r="E21" i="146"/>
  <c r="F21" i="146" s="1"/>
  <c r="E20" i="146"/>
  <c r="E19" i="146"/>
  <c r="E18" i="146"/>
  <c r="F17" i="146"/>
  <c r="E17" i="146"/>
  <c r="E16" i="146"/>
  <c r="E15" i="146"/>
  <c r="F15" i="146" s="1"/>
  <c r="F10" i="146"/>
  <c r="E48" i="145"/>
  <c r="E47" i="145"/>
  <c r="F47" i="145" s="1"/>
  <c r="E46" i="145"/>
  <c r="E45" i="145"/>
  <c r="F45" i="145" s="1"/>
  <c r="E44" i="145"/>
  <c r="E43" i="145"/>
  <c r="E42" i="145"/>
  <c r="F41" i="145"/>
  <c r="E41" i="145"/>
  <c r="E40" i="145"/>
  <c r="E39" i="145"/>
  <c r="F39" i="145" s="1"/>
  <c r="E38" i="145"/>
  <c r="E37" i="145"/>
  <c r="F37" i="145" s="1"/>
  <c r="E36" i="145"/>
  <c r="E35" i="145"/>
  <c r="F35" i="145" s="1"/>
  <c r="E34" i="145"/>
  <c r="E33" i="145"/>
  <c r="F33" i="145" s="1"/>
  <c r="E32" i="145"/>
  <c r="E31" i="145"/>
  <c r="F31" i="145" s="1"/>
  <c r="E30" i="145"/>
  <c r="F29" i="145"/>
  <c r="E29" i="145"/>
  <c r="E28" i="145"/>
  <c r="E27" i="145"/>
  <c r="F27" i="145" s="1"/>
  <c r="E26" i="145"/>
  <c r="E25" i="145"/>
  <c r="F25" i="145" s="1"/>
  <c r="E24" i="145"/>
  <c r="E23" i="145"/>
  <c r="F23" i="145" s="1"/>
  <c r="E22" i="145"/>
  <c r="E21" i="145"/>
  <c r="F21" i="145" s="1"/>
  <c r="E20" i="145"/>
  <c r="E19" i="145"/>
  <c r="E18" i="145"/>
  <c r="E17" i="145"/>
  <c r="F17" i="145" s="1"/>
  <c r="E16" i="145"/>
  <c r="E15" i="145"/>
  <c r="F15" i="145" s="1"/>
  <c r="F10" i="145"/>
  <c r="E48" i="144"/>
  <c r="E47" i="144"/>
  <c r="F47" i="144" s="1"/>
  <c r="E46" i="144"/>
  <c r="F45" i="144"/>
  <c r="E45" i="144"/>
  <c r="E44" i="144"/>
  <c r="E43" i="144"/>
  <c r="E42" i="144"/>
  <c r="E41" i="144"/>
  <c r="F41" i="144" s="1"/>
  <c r="E40" i="144"/>
  <c r="E39" i="144"/>
  <c r="F39" i="144" s="1"/>
  <c r="E38" i="144"/>
  <c r="F37" i="144" s="1"/>
  <c r="E37" i="144"/>
  <c r="E36" i="144"/>
  <c r="E35" i="144"/>
  <c r="E34" i="144"/>
  <c r="F33" i="144" s="1"/>
  <c r="E33" i="144"/>
  <c r="E32" i="144"/>
  <c r="E31" i="144"/>
  <c r="F31" i="144" s="1"/>
  <c r="E30" i="144"/>
  <c r="F29" i="144"/>
  <c r="E29" i="144"/>
  <c r="E28" i="144"/>
  <c r="E27" i="144"/>
  <c r="F27" i="144" s="1"/>
  <c r="E26" i="144"/>
  <c r="E25" i="144"/>
  <c r="F25" i="144" s="1"/>
  <c r="E24" i="144"/>
  <c r="E23" i="144"/>
  <c r="E22" i="144"/>
  <c r="F21" i="144"/>
  <c r="E21" i="144"/>
  <c r="E20" i="144"/>
  <c r="E19" i="144"/>
  <c r="E18" i="144"/>
  <c r="E17" i="144"/>
  <c r="F17" i="144" s="1"/>
  <c r="E16" i="144"/>
  <c r="E15" i="144"/>
  <c r="F15" i="144" s="1"/>
  <c r="F10" i="144"/>
  <c r="E48" i="143"/>
  <c r="E47" i="143"/>
  <c r="F47" i="143" s="1"/>
  <c r="E46" i="143"/>
  <c r="E45" i="143"/>
  <c r="F45" i="143" s="1"/>
  <c r="E44" i="143"/>
  <c r="E43" i="143"/>
  <c r="E42" i="143"/>
  <c r="E41" i="143"/>
  <c r="F41" i="143" s="1"/>
  <c r="E40" i="143"/>
  <c r="E39" i="143"/>
  <c r="F39" i="143" s="1"/>
  <c r="E38" i="143"/>
  <c r="E37" i="143"/>
  <c r="F37" i="143" s="1"/>
  <c r="E36" i="143"/>
  <c r="E35" i="143"/>
  <c r="F35" i="143" s="1"/>
  <c r="E34" i="143"/>
  <c r="E33" i="143"/>
  <c r="F33" i="143" s="1"/>
  <c r="E32" i="143"/>
  <c r="E31" i="143"/>
  <c r="F31" i="143" s="1"/>
  <c r="E30" i="143"/>
  <c r="F29" i="143"/>
  <c r="E29" i="143"/>
  <c r="E28" i="143"/>
  <c r="E27" i="143"/>
  <c r="F27" i="143" s="1"/>
  <c r="E26" i="143"/>
  <c r="E25" i="143"/>
  <c r="F25" i="143" s="1"/>
  <c r="E24" i="143"/>
  <c r="E23" i="143"/>
  <c r="F23" i="143" s="1"/>
  <c r="E22" i="143"/>
  <c r="E21" i="143"/>
  <c r="F21" i="143" s="1"/>
  <c r="E20" i="143"/>
  <c r="E19" i="143"/>
  <c r="E18" i="143"/>
  <c r="E17" i="143"/>
  <c r="F17" i="143" s="1"/>
  <c r="E16" i="143"/>
  <c r="E15" i="143"/>
  <c r="F15" i="143" s="1"/>
  <c r="F10" i="143"/>
  <c r="E48" i="142"/>
  <c r="E47" i="142"/>
  <c r="F47" i="142" s="1"/>
  <c r="E46" i="142"/>
  <c r="E45" i="142"/>
  <c r="F45" i="142" s="1"/>
  <c r="E44" i="142"/>
  <c r="E43" i="142"/>
  <c r="E42" i="142"/>
  <c r="E41" i="142"/>
  <c r="F41" i="142" s="1"/>
  <c r="E40" i="142"/>
  <c r="E39" i="142"/>
  <c r="F39" i="142" s="1"/>
  <c r="E38" i="142"/>
  <c r="E37" i="142"/>
  <c r="F37" i="142" s="1"/>
  <c r="E36" i="142"/>
  <c r="E35" i="142"/>
  <c r="F35" i="142" s="1"/>
  <c r="E34" i="142"/>
  <c r="E33" i="142"/>
  <c r="F33" i="142" s="1"/>
  <c r="E32" i="142"/>
  <c r="E31" i="142"/>
  <c r="F31" i="142" s="1"/>
  <c r="E30" i="142"/>
  <c r="F29" i="142"/>
  <c r="E29" i="142"/>
  <c r="E28" i="142"/>
  <c r="E27" i="142"/>
  <c r="F27" i="142" s="1"/>
  <c r="E26" i="142"/>
  <c r="E25" i="142"/>
  <c r="F25" i="142" s="1"/>
  <c r="E24" i="142"/>
  <c r="E23" i="142"/>
  <c r="F23" i="142" s="1"/>
  <c r="E22" i="142"/>
  <c r="E21" i="142"/>
  <c r="F21" i="142" s="1"/>
  <c r="E20" i="142"/>
  <c r="E19" i="142"/>
  <c r="E18" i="142"/>
  <c r="E17" i="142"/>
  <c r="F17" i="142" s="1"/>
  <c r="E16" i="142"/>
  <c r="E15" i="142"/>
  <c r="F15" i="142" s="1"/>
  <c r="F10" i="142"/>
  <c r="E48" i="141"/>
  <c r="E47" i="141"/>
  <c r="E46" i="141"/>
  <c r="E45" i="141"/>
  <c r="F45" i="141" s="1"/>
  <c r="E44" i="141"/>
  <c r="E43" i="141"/>
  <c r="E42" i="141"/>
  <c r="F41" i="141"/>
  <c r="E41" i="141"/>
  <c r="E40" i="141"/>
  <c r="E39" i="141"/>
  <c r="F39" i="141" s="1"/>
  <c r="E38" i="141"/>
  <c r="E37" i="141"/>
  <c r="F37" i="141" s="1"/>
  <c r="E36" i="141"/>
  <c r="E35" i="141"/>
  <c r="F35" i="141" s="1"/>
  <c r="E34" i="141"/>
  <c r="F33" i="141" s="1"/>
  <c r="E33" i="141"/>
  <c r="E32" i="141"/>
  <c r="E31" i="141"/>
  <c r="E30" i="141"/>
  <c r="F29" i="141"/>
  <c r="E29" i="141"/>
  <c r="E28" i="141"/>
  <c r="E27" i="141"/>
  <c r="F27" i="141" s="1"/>
  <c r="E26" i="141"/>
  <c r="E25" i="141"/>
  <c r="F25" i="141" s="1"/>
  <c r="E24" i="141"/>
  <c r="E23" i="141"/>
  <c r="E22" i="141"/>
  <c r="E21" i="141"/>
  <c r="F21" i="141" s="1"/>
  <c r="E20" i="141"/>
  <c r="E19" i="141"/>
  <c r="E18" i="141"/>
  <c r="F17" i="141"/>
  <c r="E17" i="141"/>
  <c r="E16" i="141"/>
  <c r="E15" i="141"/>
  <c r="F15" i="141" s="1"/>
  <c r="F10" i="141"/>
  <c r="E48" i="140"/>
  <c r="E47" i="140"/>
  <c r="F47" i="140" s="1"/>
  <c r="E46" i="140"/>
  <c r="E45" i="140"/>
  <c r="F45" i="140" s="1"/>
  <c r="E44" i="140"/>
  <c r="E43" i="140"/>
  <c r="E42" i="140"/>
  <c r="E41" i="140"/>
  <c r="F41" i="140" s="1"/>
  <c r="E40" i="140"/>
  <c r="E39" i="140"/>
  <c r="F39" i="140" s="1"/>
  <c r="E38" i="140"/>
  <c r="E37" i="140"/>
  <c r="F37" i="140" s="1"/>
  <c r="E36" i="140"/>
  <c r="E35" i="140"/>
  <c r="F35" i="140" s="1"/>
  <c r="E34" i="140"/>
  <c r="F33" i="140" s="1"/>
  <c r="E33" i="140"/>
  <c r="E32" i="140"/>
  <c r="E31" i="140"/>
  <c r="F31" i="140" s="1"/>
  <c r="E30" i="140"/>
  <c r="F29" i="140"/>
  <c r="E29" i="140"/>
  <c r="E28" i="140"/>
  <c r="E27" i="140"/>
  <c r="F27" i="140" s="1"/>
  <c r="E26" i="140"/>
  <c r="E25" i="140"/>
  <c r="F25" i="140" s="1"/>
  <c r="E24" i="140"/>
  <c r="E23" i="140"/>
  <c r="F23" i="140" s="1"/>
  <c r="E22" i="140"/>
  <c r="E21" i="140"/>
  <c r="F21" i="140" s="1"/>
  <c r="E20" i="140"/>
  <c r="E19" i="140"/>
  <c r="E18" i="140"/>
  <c r="E17" i="140"/>
  <c r="F17" i="140" s="1"/>
  <c r="E16" i="140"/>
  <c r="E15" i="140"/>
  <c r="F15" i="140" s="1"/>
  <c r="F10" i="140"/>
  <c r="E48" i="139"/>
  <c r="E47" i="139"/>
  <c r="F47" i="139" s="1"/>
  <c r="E46" i="139"/>
  <c r="E45" i="139"/>
  <c r="F45" i="139" s="1"/>
  <c r="E44" i="139"/>
  <c r="E43" i="139"/>
  <c r="E42" i="139"/>
  <c r="E41" i="139"/>
  <c r="F41" i="139" s="1"/>
  <c r="E40" i="139"/>
  <c r="E39" i="139"/>
  <c r="F39" i="139" s="1"/>
  <c r="E38" i="139"/>
  <c r="E37" i="139"/>
  <c r="F37" i="139" s="1"/>
  <c r="E36" i="139"/>
  <c r="E35" i="139"/>
  <c r="F35" i="139" s="1"/>
  <c r="E34" i="139"/>
  <c r="E33" i="139"/>
  <c r="F33" i="139" s="1"/>
  <c r="E32" i="139"/>
  <c r="E31" i="139"/>
  <c r="F31" i="139" s="1"/>
  <c r="E30" i="139"/>
  <c r="F29" i="139"/>
  <c r="E29" i="139"/>
  <c r="E28" i="139"/>
  <c r="E27" i="139"/>
  <c r="F27" i="139" s="1"/>
  <c r="E26" i="139"/>
  <c r="E25" i="139"/>
  <c r="F25" i="139" s="1"/>
  <c r="E24" i="139"/>
  <c r="E23" i="139"/>
  <c r="F23" i="139" s="1"/>
  <c r="E22" i="139"/>
  <c r="E21" i="139"/>
  <c r="F21" i="139" s="1"/>
  <c r="E20" i="139"/>
  <c r="E19" i="139"/>
  <c r="E18" i="139"/>
  <c r="E17" i="139"/>
  <c r="F17" i="139" s="1"/>
  <c r="E16" i="139"/>
  <c r="E15" i="139"/>
  <c r="F15" i="139" s="1"/>
  <c r="F10" i="139"/>
  <c r="E48" i="138"/>
  <c r="E47" i="138"/>
  <c r="F47" i="138" s="1"/>
  <c r="E46" i="138"/>
  <c r="E45" i="138"/>
  <c r="F45" i="138" s="1"/>
  <c r="E44" i="138"/>
  <c r="E43" i="138"/>
  <c r="E42" i="138"/>
  <c r="F41" i="138" s="1"/>
  <c r="E41" i="138"/>
  <c r="E40" i="138"/>
  <c r="E39" i="138"/>
  <c r="F39" i="138" s="1"/>
  <c r="E38" i="138"/>
  <c r="F37" i="138"/>
  <c r="E37" i="138"/>
  <c r="E36" i="138"/>
  <c r="E35" i="138"/>
  <c r="F35" i="138" s="1"/>
  <c r="E34" i="138"/>
  <c r="E33" i="138"/>
  <c r="F33" i="138" s="1"/>
  <c r="E32" i="138"/>
  <c r="E31" i="138"/>
  <c r="E30" i="138"/>
  <c r="F29" i="138"/>
  <c r="E29" i="138"/>
  <c r="E28" i="138"/>
  <c r="E27" i="138"/>
  <c r="F27" i="138" s="1"/>
  <c r="E26" i="138"/>
  <c r="E25" i="138"/>
  <c r="F25" i="138" s="1"/>
  <c r="E24" i="138"/>
  <c r="E23" i="138"/>
  <c r="F23" i="138" s="1"/>
  <c r="E22" i="138"/>
  <c r="E21" i="138"/>
  <c r="F21" i="138" s="1"/>
  <c r="E20" i="138"/>
  <c r="E19" i="138"/>
  <c r="E18" i="138"/>
  <c r="F17" i="138"/>
  <c r="E17" i="138"/>
  <c r="E16" i="138"/>
  <c r="E15" i="138"/>
  <c r="F15" i="138" s="1"/>
  <c r="F10" i="138"/>
  <c r="E48" i="137"/>
  <c r="E47" i="137"/>
  <c r="F47" i="137" s="1"/>
  <c r="E46" i="137"/>
  <c r="F45" i="137"/>
  <c r="E45" i="137"/>
  <c r="E44" i="137"/>
  <c r="E43" i="137"/>
  <c r="E42" i="137"/>
  <c r="E41" i="137"/>
  <c r="F41" i="137" s="1"/>
  <c r="E40" i="137"/>
  <c r="E39" i="137"/>
  <c r="F39" i="137" s="1"/>
  <c r="E38" i="137"/>
  <c r="F37" i="137"/>
  <c r="E37" i="137"/>
  <c r="E36" i="137"/>
  <c r="E35" i="137"/>
  <c r="E34" i="137"/>
  <c r="E33" i="137"/>
  <c r="F33" i="137" s="1"/>
  <c r="E32" i="137"/>
  <c r="E31" i="137"/>
  <c r="F31" i="137" s="1"/>
  <c r="E30" i="137"/>
  <c r="F29" i="137"/>
  <c r="E29" i="137"/>
  <c r="E28" i="137"/>
  <c r="E27" i="137"/>
  <c r="F27" i="137" s="1"/>
  <c r="E26" i="137"/>
  <c r="E25" i="137"/>
  <c r="F25" i="137" s="1"/>
  <c r="E24" i="137"/>
  <c r="E23" i="137"/>
  <c r="F23" i="137" s="1"/>
  <c r="E22" i="137"/>
  <c r="F21" i="137"/>
  <c r="E21" i="137"/>
  <c r="E20" i="137"/>
  <c r="E19" i="137"/>
  <c r="E18" i="137"/>
  <c r="E17" i="137"/>
  <c r="F17" i="137" s="1"/>
  <c r="E16" i="137"/>
  <c r="E15" i="137"/>
  <c r="F15" i="137" s="1"/>
  <c r="F10" i="137"/>
  <c r="E48" i="136"/>
  <c r="E47" i="136"/>
  <c r="F47" i="136" s="1"/>
  <c r="E46" i="136"/>
  <c r="E45" i="136"/>
  <c r="F45" i="136" s="1"/>
  <c r="E44" i="136"/>
  <c r="E43" i="136"/>
  <c r="E42" i="136"/>
  <c r="F41" i="136" s="1"/>
  <c r="E41" i="136"/>
  <c r="E40" i="136"/>
  <c r="E39" i="136"/>
  <c r="F39" i="136" s="1"/>
  <c r="E38" i="136"/>
  <c r="F37" i="136"/>
  <c r="E37" i="136"/>
  <c r="E36" i="136"/>
  <c r="E35" i="136"/>
  <c r="E34" i="136"/>
  <c r="E33" i="136"/>
  <c r="F33" i="136" s="1"/>
  <c r="E32" i="136"/>
  <c r="E31" i="136"/>
  <c r="E30" i="136"/>
  <c r="F29" i="136"/>
  <c r="E29" i="136"/>
  <c r="E28" i="136"/>
  <c r="E27" i="136"/>
  <c r="E26" i="136"/>
  <c r="E25" i="136"/>
  <c r="F25" i="136" s="1"/>
  <c r="E24" i="136"/>
  <c r="E23" i="136"/>
  <c r="F23" i="136" s="1"/>
  <c r="E22" i="136"/>
  <c r="F21" i="136" s="1"/>
  <c r="E21" i="136"/>
  <c r="E20" i="136"/>
  <c r="E19" i="136"/>
  <c r="E18" i="136"/>
  <c r="E17" i="136"/>
  <c r="F17" i="136" s="1"/>
  <c r="E16" i="136"/>
  <c r="E15" i="136"/>
  <c r="F15" i="136" s="1"/>
  <c r="F10" i="136"/>
  <c r="E48" i="135"/>
  <c r="E47" i="135"/>
  <c r="F47" i="135" s="1"/>
  <c r="E46" i="135"/>
  <c r="F45" i="135" s="1"/>
  <c r="E45" i="135"/>
  <c r="E44" i="135"/>
  <c r="E43" i="135"/>
  <c r="E42" i="135"/>
  <c r="F41" i="135" s="1"/>
  <c r="E41" i="135"/>
  <c r="E40" i="135"/>
  <c r="E39" i="135"/>
  <c r="F39" i="135" s="1"/>
  <c r="E38" i="135"/>
  <c r="F37" i="135"/>
  <c r="E37" i="135"/>
  <c r="E36" i="135"/>
  <c r="E35" i="135"/>
  <c r="E34" i="135"/>
  <c r="E33" i="135"/>
  <c r="F33" i="135" s="1"/>
  <c r="E32" i="135"/>
  <c r="E31" i="135"/>
  <c r="E30" i="135"/>
  <c r="F29" i="135"/>
  <c r="E29" i="135"/>
  <c r="E28" i="135"/>
  <c r="E27" i="135"/>
  <c r="F27" i="135" s="1"/>
  <c r="E26" i="135"/>
  <c r="E25" i="135"/>
  <c r="F25" i="135" s="1"/>
  <c r="E24" i="135"/>
  <c r="E23" i="135"/>
  <c r="F23" i="135" s="1"/>
  <c r="E22" i="135"/>
  <c r="F21" i="135" s="1"/>
  <c r="E21" i="135"/>
  <c r="E20" i="135"/>
  <c r="E19" i="135"/>
  <c r="E18" i="135"/>
  <c r="F17" i="135" s="1"/>
  <c r="E17" i="135"/>
  <c r="E16" i="135"/>
  <c r="E15" i="135"/>
  <c r="F15" i="135" s="1"/>
  <c r="F10" i="135"/>
  <c r="E48" i="134"/>
  <c r="E47" i="134"/>
  <c r="F47" i="134" s="1"/>
  <c r="E46" i="134"/>
  <c r="E45" i="134"/>
  <c r="F45" i="134" s="1"/>
  <c r="E44" i="134"/>
  <c r="E43" i="134"/>
  <c r="E42" i="134"/>
  <c r="F41" i="134" s="1"/>
  <c r="E41" i="134"/>
  <c r="E40" i="134"/>
  <c r="E39" i="134"/>
  <c r="F39" i="134" s="1"/>
  <c r="E38" i="134"/>
  <c r="F37" i="134"/>
  <c r="E37" i="134"/>
  <c r="E36" i="134"/>
  <c r="E35" i="134"/>
  <c r="F35" i="134" s="1"/>
  <c r="E34" i="134"/>
  <c r="E33" i="134"/>
  <c r="F33" i="134" s="1"/>
  <c r="E32" i="134"/>
  <c r="E31" i="134"/>
  <c r="E30" i="134"/>
  <c r="F29" i="134"/>
  <c r="E29" i="134"/>
  <c r="E28" i="134"/>
  <c r="E27" i="134"/>
  <c r="E26" i="134"/>
  <c r="E25" i="134"/>
  <c r="F25" i="134" s="1"/>
  <c r="E24" i="134"/>
  <c r="E23" i="134"/>
  <c r="F23" i="134" s="1"/>
  <c r="E22" i="134"/>
  <c r="E21" i="134"/>
  <c r="F21" i="134" s="1"/>
  <c r="E20" i="134"/>
  <c r="E19" i="134"/>
  <c r="E18" i="134"/>
  <c r="F17" i="134" s="1"/>
  <c r="E17" i="134"/>
  <c r="E16" i="134"/>
  <c r="E15" i="134"/>
  <c r="F15" i="134" s="1"/>
  <c r="F10" i="134"/>
  <c r="E48" i="133"/>
  <c r="E47" i="133"/>
  <c r="F47" i="133" s="1"/>
  <c r="E46" i="133"/>
  <c r="E45" i="133"/>
  <c r="F45" i="133" s="1"/>
  <c r="E44" i="133"/>
  <c r="E43" i="133"/>
  <c r="E42" i="133"/>
  <c r="E41" i="133"/>
  <c r="F41" i="133" s="1"/>
  <c r="E40" i="133"/>
  <c r="E39" i="133"/>
  <c r="F39" i="133" s="1"/>
  <c r="E38" i="133"/>
  <c r="E37" i="133"/>
  <c r="F37" i="133" s="1"/>
  <c r="E36" i="133"/>
  <c r="E35" i="133"/>
  <c r="F35" i="133" s="1"/>
  <c r="E34" i="133"/>
  <c r="E33" i="133"/>
  <c r="F33" i="133" s="1"/>
  <c r="E32" i="133"/>
  <c r="E31" i="133"/>
  <c r="F31" i="133" s="1"/>
  <c r="E30" i="133"/>
  <c r="F29" i="133"/>
  <c r="E29" i="133"/>
  <c r="E28" i="133"/>
  <c r="E27" i="133"/>
  <c r="F27" i="133" s="1"/>
  <c r="E26" i="133"/>
  <c r="E25" i="133"/>
  <c r="F25" i="133" s="1"/>
  <c r="E24" i="133"/>
  <c r="E23" i="133"/>
  <c r="F23" i="133" s="1"/>
  <c r="E22" i="133"/>
  <c r="E21" i="133"/>
  <c r="F21" i="133" s="1"/>
  <c r="E20" i="133"/>
  <c r="E19" i="133"/>
  <c r="E18" i="133"/>
  <c r="E17" i="133"/>
  <c r="F17" i="133" s="1"/>
  <c r="E16" i="133"/>
  <c r="E15" i="133"/>
  <c r="F15" i="133" s="1"/>
  <c r="F10" i="133"/>
  <c r="E48" i="132"/>
  <c r="E47" i="132"/>
  <c r="F47" i="132" s="1"/>
  <c r="E46" i="132"/>
  <c r="E45" i="132"/>
  <c r="F45" i="132" s="1"/>
  <c r="E44" i="132"/>
  <c r="E43" i="132"/>
  <c r="E42" i="132"/>
  <c r="E41" i="132"/>
  <c r="F41" i="132" s="1"/>
  <c r="E40" i="132"/>
  <c r="E39" i="132"/>
  <c r="F39" i="132" s="1"/>
  <c r="E38" i="132"/>
  <c r="F37" i="132"/>
  <c r="E37" i="132"/>
  <c r="E36" i="132"/>
  <c r="E35" i="132"/>
  <c r="F35" i="132" s="1"/>
  <c r="E34" i="132"/>
  <c r="E33" i="132"/>
  <c r="F33" i="132" s="1"/>
  <c r="E32" i="132"/>
  <c r="E31" i="132"/>
  <c r="F31" i="132" s="1"/>
  <c r="E30" i="132"/>
  <c r="F29" i="132"/>
  <c r="E29" i="132"/>
  <c r="E28" i="132"/>
  <c r="E27" i="132"/>
  <c r="E26" i="132"/>
  <c r="E25" i="132"/>
  <c r="F25" i="132" s="1"/>
  <c r="E24" i="132"/>
  <c r="E23" i="132"/>
  <c r="F23" i="132" s="1"/>
  <c r="E22" i="132"/>
  <c r="E21" i="132"/>
  <c r="F21" i="132" s="1"/>
  <c r="E20" i="132"/>
  <c r="E19" i="132"/>
  <c r="E18" i="132"/>
  <c r="F17" i="132" s="1"/>
  <c r="E17" i="132"/>
  <c r="E16" i="132"/>
  <c r="E15" i="132"/>
  <c r="F15" i="132" s="1"/>
  <c r="F10" i="132"/>
  <c r="E48" i="131"/>
  <c r="E47" i="131"/>
  <c r="F47" i="131" s="1"/>
  <c r="E46" i="131"/>
  <c r="F45" i="131"/>
  <c r="E45" i="131"/>
  <c r="E44" i="131"/>
  <c r="E43" i="131"/>
  <c r="E42" i="131"/>
  <c r="E41" i="131"/>
  <c r="F41" i="131" s="1"/>
  <c r="E40" i="131"/>
  <c r="E39" i="131"/>
  <c r="F39" i="131" s="1"/>
  <c r="E38" i="131"/>
  <c r="E37" i="131"/>
  <c r="F37" i="131" s="1"/>
  <c r="E36" i="131"/>
  <c r="E35" i="131"/>
  <c r="E34" i="131"/>
  <c r="E33" i="131"/>
  <c r="F33" i="131" s="1"/>
  <c r="E32" i="131"/>
  <c r="E31" i="131"/>
  <c r="F31" i="131" s="1"/>
  <c r="E30" i="131"/>
  <c r="F29" i="131"/>
  <c r="E29" i="131"/>
  <c r="E28" i="131"/>
  <c r="E27" i="131"/>
  <c r="F27" i="131" s="1"/>
  <c r="E26" i="131"/>
  <c r="E25" i="131"/>
  <c r="F25" i="131" s="1"/>
  <c r="E24" i="131"/>
  <c r="E23" i="131"/>
  <c r="F23" i="131" s="1"/>
  <c r="E22" i="131"/>
  <c r="F21" i="131"/>
  <c r="E21" i="131"/>
  <c r="E20" i="131"/>
  <c r="E19" i="131"/>
  <c r="E18" i="131"/>
  <c r="E17" i="131"/>
  <c r="F17" i="131" s="1"/>
  <c r="E16" i="131"/>
  <c r="E15" i="131"/>
  <c r="F15" i="131" s="1"/>
  <c r="F10" i="131"/>
  <c r="E48" i="130"/>
  <c r="E47" i="130"/>
  <c r="F47" i="130" s="1"/>
  <c r="E46" i="130"/>
  <c r="E45" i="130"/>
  <c r="F45" i="130" s="1"/>
  <c r="E44" i="130"/>
  <c r="E43" i="130"/>
  <c r="E42" i="130"/>
  <c r="F41" i="130"/>
  <c r="E41" i="130"/>
  <c r="E40" i="130"/>
  <c r="E39" i="130"/>
  <c r="F39" i="130" s="1"/>
  <c r="E38" i="130"/>
  <c r="E37" i="130"/>
  <c r="F37" i="130" s="1"/>
  <c r="E36" i="130"/>
  <c r="E35" i="130"/>
  <c r="F35" i="130" s="1"/>
  <c r="E34" i="130"/>
  <c r="E33" i="130"/>
  <c r="F33" i="130" s="1"/>
  <c r="E32" i="130"/>
  <c r="E31" i="130"/>
  <c r="E30" i="130"/>
  <c r="F29" i="130"/>
  <c r="E29" i="130"/>
  <c r="E28" i="130"/>
  <c r="E27" i="130"/>
  <c r="F27" i="130" s="1"/>
  <c r="E26" i="130"/>
  <c r="E25" i="130"/>
  <c r="F25" i="130" s="1"/>
  <c r="E24" i="130"/>
  <c r="E23" i="130"/>
  <c r="F23" i="130" s="1"/>
  <c r="E22" i="130"/>
  <c r="E21" i="130"/>
  <c r="F21" i="130" s="1"/>
  <c r="E20" i="130"/>
  <c r="E19" i="130"/>
  <c r="E18" i="130"/>
  <c r="F17" i="130"/>
  <c r="E17" i="130"/>
  <c r="E16" i="130"/>
  <c r="E15" i="130"/>
  <c r="F15" i="130" s="1"/>
  <c r="F10" i="130"/>
  <c r="E48" i="129"/>
  <c r="E47" i="129"/>
  <c r="F47" i="129" s="1"/>
  <c r="E46" i="129"/>
  <c r="E45" i="129"/>
  <c r="F45" i="129" s="1"/>
  <c r="E44" i="129"/>
  <c r="E43" i="129"/>
  <c r="E42" i="129"/>
  <c r="E41" i="129"/>
  <c r="F41" i="129" s="1"/>
  <c r="E40" i="129"/>
  <c r="E39" i="129"/>
  <c r="F39" i="129" s="1"/>
  <c r="E38" i="129"/>
  <c r="E37" i="129"/>
  <c r="F37" i="129" s="1"/>
  <c r="E36" i="129"/>
  <c r="E35" i="129"/>
  <c r="F35" i="129" s="1"/>
  <c r="E34" i="129"/>
  <c r="F33" i="129" s="1"/>
  <c r="E33" i="129"/>
  <c r="E32" i="129"/>
  <c r="E31" i="129"/>
  <c r="F31" i="129" s="1"/>
  <c r="E30" i="129"/>
  <c r="F29" i="129"/>
  <c r="E29" i="129"/>
  <c r="E28" i="129"/>
  <c r="E27" i="129"/>
  <c r="F27" i="129" s="1"/>
  <c r="E26" i="129"/>
  <c r="E25" i="129"/>
  <c r="F25" i="129" s="1"/>
  <c r="E24" i="129"/>
  <c r="E23" i="129"/>
  <c r="E22" i="129"/>
  <c r="E21" i="129"/>
  <c r="F21" i="129" s="1"/>
  <c r="E20" i="129"/>
  <c r="E19" i="129"/>
  <c r="E18" i="129"/>
  <c r="E17" i="129"/>
  <c r="F17" i="129" s="1"/>
  <c r="E16" i="129"/>
  <c r="E15" i="129"/>
  <c r="F15" i="129" s="1"/>
  <c r="F10" i="129"/>
  <c r="E48" i="128"/>
  <c r="E47" i="128"/>
  <c r="F47" i="128" s="1"/>
  <c r="E46" i="128"/>
  <c r="E45" i="128"/>
  <c r="F45" i="128" s="1"/>
  <c r="E44" i="128"/>
  <c r="E43" i="128"/>
  <c r="E42" i="128"/>
  <c r="F41" i="128" s="1"/>
  <c r="E41" i="128"/>
  <c r="E40" i="128"/>
  <c r="E39" i="128"/>
  <c r="F39" i="128" s="1"/>
  <c r="E38" i="128"/>
  <c r="E37" i="128"/>
  <c r="F37" i="128" s="1"/>
  <c r="E36" i="128"/>
  <c r="E35" i="128"/>
  <c r="F35" i="128" s="1"/>
  <c r="E34" i="128"/>
  <c r="E33" i="128"/>
  <c r="F33" i="128" s="1"/>
  <c r="E32" i="128"/>
  <c r="E31" i="128"/>
  <c r="F31" i="128" s="1"/>
  <c r="E30" i="128"/>
  <c r="F29" i="128"/>
  <c r="E29" i="128"/>
  <c r="E28" i="128"/>
  <c r="E27" i="128"/>
  <c r="F27" i="128" s="1"/>
  <c r="E26" i="128"/>
  <c r="E25" i="128"/>
  <c r="F25" i="128" s="1"/>
  <c r="E24" i="128"/>
  <c r="E23" i="128"/>
  <c r="F23" i="128" s="1"/>
  <c r="E22" i="128"/>
  <c r="E21" i="128"/>
  <c r="F21" i="128" s="1"/>
  <c r="E20" i="128"/>
  <c r="E19" i="128"/>
  <c r="E18" i="128"/>
  <c r="F17" i="128"/>
  <c r="E17" i="128"/>
  <c r="E16" i="128"/>
  <c r="E15" i="128"/>
  <c r="F15" i="128" s="1"/>
  <c r="F10" i="128"/>
  <c r="E48" i="127"/>
  <c r="E47" i="127"/>
  <c r="F47" i="127" s="1"/>
  <c r="E46" i="127"/>
  <c r="F45" i="127" s="1"/>
  <c r="E45" i="127"/>
  <c r="E44" i="127"/>
  <c r="E43" i="127"/>
  <c r="E42" i="127"/>
  <c r="E41" i="127"/>
  <c r="F41" i="127" s="1"/>
  <c r="E40" i="127"/>
  <c r="E39" i="127"/>
  <c r="F39" i="127" s="1"/>
  <c r="E38" i="127"/>
  <c r="E37" i="127"/>
  <c r="F37" i="127" s="1"/>
  <c r="E36" i="127"/>
  <c r="E35" i="127"/>
  <c r="E34" i="127"/>
  <c r="E33" i="127"/>
  <c r="F33" i="127" s="1"/>
  <c r="E32" i="127"/>
  <c r="E31" i="127"/>
  <c r="F31" i="127" s="1"/>
  <c r="E30" i="127"/>
  <c r="F29" i="127"/>
  <c r="E29" i="127"/>
  <c r="E28" i="127"/>
  <c r="E27" i="127"/>
  <c r="F27" i="127" s="1"/>
  <c r="E26" i="127"/>
  <c r="E25" i="127"/>
  <c r="F25" i="127" s="1"/>
  <c r="E24" i="127"/>
  <c r="E23" i="127"/>
  <c r="F23" i="127" s="1"/>
  <c r="E22" i="127"/>
  <c r="F21" i="127"/>
  <c r="E21" i="127"/>
  <c r="E20" i="127"/>
  <c r="E19" i="127"/>
  <c r="E18" i="127"/>
  <c r="E17" i="127"/>
  <c r="F17" i="127" s="1"/>
  <c r="E16" i="127"/>
  <c r="E15" i="127"/>
  <c r="F15" i="127" s="1"/>
  <c r="F10" i="127"/>
  <c r="E48" i="126"/>
  <c r="E47" i="126"/>
  <c r="F47" i="126" s="1"/>
  <c r="E46" i="126"/>
  <c r="E45" i="126"/>
  <c r="F45" i="126" s="1"/>
  <c r="E44" i="126"/>
  <c r="E43" i="126"/>
  <c r="E42" i="126"/>
  <c r="E41" i="126"/>
  <c r="F41" i="126" s="1"/>
  <c r="E40" i="126"/>
  <c r="E39" i="126"/>
  <c r="F39" i="126" s="1"/>
  <c r="E38" i="126"/>
  <c r="E37" i="126"/>
  <c r="F37" i="126" s="1"/>
  <c r="E36" i="126"/>
  <c r="E35" i="126"/>
  <c r="F35" i="126" s="1"/>
  <c r="E34" i="126"/>
  <c r="F33" i="126" s="1"/>
  <c r="E33" i="126"/>
  <c r="E32" i="126"/>
  <c r="E31" i="126"/>
  <c r="F31" i="126" s="1"/>
  <c r="E30" i="126"/>
  <c r="F29" i="126"/>
  <c r="E29" i="126"/>
  <c r="E28" i="126"/>
  <c r="E27" i="126"/>
  <c r="F27" i="126" s="1"/>
  <c r="E26" i="126"/>
  <c r="E25" i="126"/>
  <c r="F25" i="126" s="1"/>
  <c r="E24" i="126"/>
  <c r="E23" i="126"/>
  <c r="E22" i="126"/>
  <c r="E21" i="126"/>
  <c r="F21" i="126" s="1"/>
  <c r="E20" i="126"/>
  <c r="E19" i="126"/>
  <c r="E18" i="126"/>
  <c r="E17" i="126"/>
  <c r="F17" i="126" s="1"/>
  <c r="E16" i="126"/>
  <c r="E15" i="126"/>
  <c r="F15" i="126" s="1"/>
  <c r="F10" i="126"/>
  <c r="E48" i="125"/>
  <c r="E47" i="125"/>
  <c r="F47" i="125" s="1"/>
  <c r="E46" i="125"/>
  <c r="E45" i="125"/>
  <c r="F45" i="125" s="1"/>
  <c r="E44" i="125"/>
  <c r="E43" i="125"/>
  <c r="E42" i="125"/>
  <c r="F41" i="125" s="1"/>
  <c r="E41" i="125"/>
  <c r="E40" i="125"/>
  <c r="E39" i="125"/>
  <c r="F39" i="125" s="1"/>
  <c r="E38" i="125"/>
  <c r="E37" i="125"/>
  <c r="F37" i="125" s="1"/>
  <c r="E36" i="125"/>
  <c r="E35" i="125"/>
  <c r="F35" i="125" s="1"/>
  <c r="E34" i="125"/>
  <c r="E33" i="125"/>
  <c r="F33" i="125" s="1"/>
  <c r="E32" i="125"/>
  <c r="E31" i="125"/>
  <c r="E30" i="125"/>
  <c r="F29" i="125"/>
  <c r="E29" i="125"/>
  <c r="E28" i="125"/>
  <c r="E27" i="125"/>
  <c r="F27" i="125" s="1"/>
  <c r="E26" i="125"/>
  <c r="E25" i="125"/>
  <c r="F25" i="125" s="1"/>
  <c r="E24" i="125"/>
  <c r="E23" i="125"/>
  <c r="F23" i="125" s="1"/>
  <c r="E22" i="125"/>
  <c r="E21" i="125"/>
  <c r="F21" i="125" s="1"/>
  <c r="E20" i="125"/>
  <c r="E19" i="125"/>
  <c r="E18" i="125"/>
  <c r="F17" i="125"/>
  <c r="E17" i="125"/>
  <c r="E16" i="125"/>
  <c r="E15" i="125"/>
  <c r="F15" i="125" s="1"/>
  <c r="F10" i="125"/>
  <c r="E48" i="124"/>
  <c r="E47" i="124"/>
  <c r="F47" i="124" s="1"/>
  <c r="E46" i="124"/>
  <c r="E45" i="124"/>
  <c r="F45" i="124" s="1"/>
  <c r="E44" i="124"/>
  <c r="E43" i="124"/>
  <c r="E42" i="124"/>
  <c r="F41" i="124" s="1"/>
  <c r="E41" i="124"/>
  <c r="E40" i="124"/>
  <c r="E39" i="124"/>
  <c r="F39" i="124" s="1"/>
  <c r="E38" i="124"/>
  <c r="F37" i="124" s="1"/>
  <c r="E37" i="124"/>
  <c r="E36" i="124"/>
  <c r="E35" i="124"/>
  <c r="F35" i="124" s="1"/>
  <c r="E34" i="124"/>
  <c r="F33" i="124" s="1"/>
  <c r="E33" i="124"/>
  <c r="E32" i="124"/>
  <c r="E31" i="124"/>
  <c r="F31" i="124" s="1"/>
  <c r="E30" i="124"/>
  <c r="F29" i="124"/>
  <c r="E29" i="124"/>
  <c r="E28" i="124"/>
  <c r="E27" i="124"/>
  <c r="F27" i="124" s="1"/>
  <c r="E26" i="124"/>
  <c r="E25" i="124"/>
  <c r="F25" i="124" s="1"/>
  <c r="E24" i="124"/>
  <c r="E23" i="124"/>
  <c r="F23" i="124" s="1"/>
  <c r="E22" i="124"/>
  <c r="F21" i="124"/>
  <c r="E21" i="124"/>
  <c r="E20" i="124"/>
  <c r="E19" i="124"/>
  <c r="E18" i="124"/>
  <c r="E17" i="124"/>
  <c r="F17" i="124" s="1"/>
  <c r="E16" i="124"/>
  <c r="E15" i="124"/>
  <c r="F15" i="124" s="1"/>
  <c r="F10" i="124"/>
  <c r="E48" i="123"/>
  <c r="E47" i="123"/>
  <c r="F47" i="123" s="1"/>
  <c r="E46" i="123"/>
  <c r="F45" i="123"/>
  <c r="E45" i="123"/>
  <c r="E44" i="123"/>
  <c r="E43" i="123"/>
  <c r="E42" i="123"/>
  <c r="E41" i="123"/>
  <c r="F41" i="123" s="1"/>
  <c r="E40" i="123"/>
  <c r="E39" i="123"/>
  <c r="F39" i="123" s="1"/>
  <c r="E38" i="123"/>
  <c r="F37" i="123"/>
  <c r="E37" i="123"/>
  <c r="E36" i="123"/>
  <c r="E35" i="123"/>
  <c r="E34" i="123"/>
  <c r="E33" i="123"/>
  <c r="F33" i="123" s="1"/>
  <c r="E32" i="123"/>
  <c r="E31" i="123"/>
  <c r="F31" i="123" s="1"/>
  <c r="E30" i="123"/>
  <c r="F29" i="123"/>
  <c r="E29" i="123"/>
  <c r="E28" i="123"/>
  <c r="E27" i="123"/>
  <c r="E26" i="123"/>
  <c r="E25" i="123"/>
  <c r="F25" i="123" s="1"/>
  <c r="E24" i="123"/>
  <c r="F23" i="123"/>
  <c r="E23" i="123"/>
  <c r="E22" i="123"/>
  <c r="E21" i="123"/>
  <c r="F21" i="123" s="1"/>
  <c r="E20" i="123"/>
  <c r="E19" i="123"/>
  <c r="F19" i="123" s="1"/>
  <c r="E18" i="123"/>
  <c r="F17" i="123"/>
  <c r="E17" i="123"/>
  <c r="E16" i="123"/>
  <c r="E15" i="123"/>
  <c r="F10" i="123"/>
  <c r="E48" i="122"/>
  <c r="E47" i="122"/>
  <c r="F47" i="122" s="1"/>
  <c r="E46" i="122"/>
  <c r="F45" i="122" s="1"/>
  <c r="E45" i="122"/>
  <c r="E44" i="122"/>
  <c r="E43" i="122"/>
  <c r="E42" i="122"/>
  <c r="F41" i="122" s="1"/>
  <c r="E41" i="122"/>
  <c r="E40" i="122"/>
  <c r="E39" i="122"/>
  <c r="F39" i="122" s="1"/>
  <c r="E38" i="122"/>
  <c r="E37" i="122"/>
  <c r="F37" i="122" s="1"/>
  <c r="E36" i="122"/>
  <c r="E35" i="122"/>
  <c r="E34" i="122"/>
  <c r="E33" i="122"/>
  <c r="F33" i="122" s="1"/>
  <c r="E32" i="122"/>
  <c r="E31" i="122"/>
  <c r="E30" i="122"/>
  <c r="F29" i="122"/>
  <c r="E29" i="122"/>
  <c r="E28" i="122"/>
  <c r="E27" i="122"/>
  <c r="F27" i="122" s="1"/>
  <c r="E26" i="122"/>
  <c r="E25" i="122"/>
  <c r="F25" i="122" s="1"/>
  <c r="E24" i="122"/>
  <c r="E23" i="122"/>
  <c r="F23" i="122" s="1"/>
  <c r="E22" i="122"/>
  <c r="F21" i="122" s="1"/>
  <c r="E21" i="122"/>
  <c r="E20" i="122"/>
  <c r="E19" i="122"/>
  <c r="E18" i="122"/>
  <c r="F17" i="122"/>
  <c r="E17" i="122"/>
  <c r="E16" i="122"/>
  <c r="E15" i="122"/>
  <c r="F15" i="122" s="1"/>
  <c r="F10" i="122"/>
  <c r="E48" i="121"/>
  <c r="E47" i="121"/>
  <c r="F47" i="121" s="1"/>
  <c r="E46" i="121"/>
  <c r="F45" i="121"/>
  <c r="E45" i="121"/>
  <c r="E44" i="121"/>
  <c r="E43" i="121"/>
  <c r="F43" i="121" s="1"/>
  <c r="E42" i="121"/>
  <c r="F41" i="121"/>
  <c r="E41" i="121"/>
  <c r="E40" i="121"/>
  <c r="E39" i="121"/>
  <c r="F39" i="121" s="1"/>
  <c r="E38" i="121"/>
  <c r="F37" i="121"/>
  <c r="E37" i="121"/>
  <c r="E36" i="121"/>
  <c r="E35" i="121"/>
  <c r="F35" i="121" s="1"/>
  <c r="E34" i="121"/>
  <c r="F33" i="121"/>
  <c r="E33" i="121"/>
  <c r="E32" i="121"/>
  <c r="E31" i="121"/>
  <c r="F31" i="121" s="1"/>
  <c r="E30" i="121"/>
  <c r="F29" i="121"/>
  <c r="E29" i="121"/>
  <c r="E28" i="121"/>
  <c r="E27" i="121"/>
  <c r="F27" i="121" s="1"/>
  <c r="E26" i="121"/>
  <c r="F25" i="121"/>
  <c r="E25" i="121"/>
  <c r="E24" i="121"/>
  <c r="E23" i="121"/>
  <c r="F23" i="121" s="1"/>
  <c r="E22" i="121"/>
  <c r="F21" i="121"/>
  <c r="E21" i="121"/>
  <c r="E20" i="121"/>
  <c r="E19" i="121"/>
  <c r="F19" i="121" s="1"/>
  <c r="E18" i="121"/>
  <c r="F17" i="121"/>
  <c r="E17" i="121"/>
  <c r="E16" i="121"/>
  <c r="E15" i="121"/>
  <c r="F15" i="121" s="1"/>
  <c r="F49" i="121" s="1"/>
  <c r="F10" i="121"/>
  <c r="E48" i="118"/>
  <c r="E47" i="118"/>
  <c r="F47" i="118" s="1"/>
  <c r="E46" i="118"/>
  <c r="E45" i="118"/>
  <c r="F45" i="118" s="1"/>
  <c r="E44" i="118"/>
  <c r="E43" i="118"/>
  <c r="E42" i="118"/>
  <c r="F41" i="118"/>
  <c r="E41" i="118"/>
  <c r="E40" i="118"/>
  <c r="E39" i="118"/>
  <c r="F39" i="118" s="1"/>
  <c r="E38" i="118"/>
  <c r="E37" i="118"/>
  <c r="F37" i="118" s="1"/>
  <c r="E36" i="118"/>
  <c r="E35" i="118"/>
  <c r="F35" i="118" s="1"/>
  <c r="E34" i="118"/>
  <c r="E33" i="118"/>
  <c r="F33" i="118" s="1"/>
  <c r="E32" i="118"/>
  <c r="E31" i="118"/>
  <c r="E30" i="118"/>
  <c r="F29" i="118"/>
  <c r="E29" i="118"/>
  <c r="E28" i="118"/>
  <c r="E27" i="118"/>
  <c r="F27" i="118" s="1"/>
  <c r="E26" i="118"/>
  <c r="E25" i="118"/>
  <c r="F25" i="118" s="1"/>
  <c r="E24" i="118"/>
  <c r="E23" i="118"/>
  <c r="F23" i="118" s="1"/>
  <c r="E22" i="118"/>
  <c r="E21" i="118"/>
  <c r="F21" i="118" s="1"/>
  <c r="E20" i="118"/>
  <c r="E19" i="118"/>
  <c r="E18" i="118"/>
  <c r="F17" i="118"/>
  <c r="E17" i="118"/>
  <c r="E16" i="118"/>
  <c r="E15" i="118"/>
  <c r="F15" i="118" s="1"/>
  <c r="F10" i="118"/>
  <c r="E48" i="117"/>
  <c r="E47" i="117"/>
  <c r="F47" i="117" s="1"/>
  <c r="E46" i="117"/>
  <c r="F45" i="117" s="1"/>
  <c r="E45" i="117"/>
  <c r="E44" i="117"/>
  <c r="E43" i="117"/>
  <c r="E42" i="117"/>
  <c r="F41" i="117"/>
  <c r="E41" i="117"/>
  <c r="E40" i="117"/>
  <c r="E39" i="117"/>
  <c r="F39" i="117" s="1"/>
  <c r="E38" i="117"/>
  <c r="E37" i="117"/>
  <c r="F37" i="117" s="1"/>
  <c r="E36" i="117"/>
  <c r="E35" i="117"/>
  <c r="E34" i="117"/>
  <c r="E33" i="117"/>
  <c r="F33" i="117" s="1"/>
  <c r="E32" i="117"/>
  <c r="E31" i="117"/>
  <c r="E30" i="117"/>
  <c r="F29" i="117"/>
  <c r="E29" i="117"/>
  <c r="E28" i="117"/>
  <c r="E27" i="117"/>
  <c r="F27" i="117" s="1"/>
  <c r="E26" i="117"/>
  <c r="E25" i="117"/>
  <c r="F25" i="117" s="1"/>
  <c r="E24" i="117"/>
  <c r="E23" i="117"/>
  <c r="F23" i="117" s="1"/>
  <c r="E22" i="117"/>
  <c r="F21" i="117" s="1"/>
  <c r="E21" i="117"/>
  <c r="E20" i="117"/>
  <c r="E19" i="117"/>
  <c r="E18" i="117"/>
  <c r="F17" i="117"/>
  <c r="E17" i="117"/>
  <c r="E16" i="117"/>
  <c r="E15" i="117"/>
  <c r="F15" i="117" s="1"/>
  <c r="F10" i="117"/>
  <c r="E48" i="116"/>
  <c r="E47" i="116"/>
  <c r="F47" i="116" s="1"/>
  <c r="E46" i="116"/>
  <c r="F45" i="116" s="1"/>
  <c r="E45" i="116"/>
  <c r="E44" i="116"/>
  <c r="E43" i="116"/>
  <c r="E42" i="116"/>
  <c r="F41" i="116"/>
  <c r="E41" i="116"/>
  <c r="E40" i="116"/>
  <c r="E39" i="116"/>
  <c r="F39" i="116" s="1"/>
  <c r="E38" i="116"/>
  <c r="E37" i="116"/>
  <c r="F37" i="116" s="1"/>
  <c r="E36" i="116"/>
  <c r="E35" i="116"/>
  <c r="E34" i="116"/>
  <c r="E33" i="116"/>
  <c r="F33" i="116" s="1"/>
  <c r="E32" i="116"/>
  <c r="E31" i="116"/>
  <c r="E30" i="116"/>
  <c r="F29" i="116"/>
  <c r="E29" i="116"/>
  <c r="E28" i="116"/>
  <c r="E27" i="116"/>
  <c r="F27" i="116" s="1"/>
  <c r="E26" i="116"/>
  <c r="E25" i="116"/>
  <c r="F25" i="116" s="1"/>
  <c r="E24" i="116"/>
  <c r="E23" i="116"/>
  <c r="F23" i="116" s="1"/>
  <c r="E22" i="116"/>
  <c r="F21" i="116" s="1"/>
  <c r="E21" i="116"/>
  <c r="E20" i="116"/>
  <c r="E19" i="116"/>
  <c r="F19" i="116" s="1"/>
  <c r="E18" i="116"/>
  <c r="F17" i="116" s="1"/>
  <c r="E17" i="116"/>
  <c r="E16" i="116"/>
  <c r="E15" i="116"/>
  <c r="F15" i="116" s="1"/>
  <c r="F10" i="116"/>
  <c r="E48" i="115"/>
  <c r="E47" i="115"/>
  <c r="F47" i="115" s="1"/>
  <c r="E46" i="115"/>
  <c r="F45" i="115" s="1"/>
  <c r="E45" i="115"/>
  <c r="E44" i="115"/>
  <c r="E43" i="115"/>
  <c r="E42" i="115"/>
  <c r="F41" i="115"/>
  <c r="E41" i="115"/>
  <c r="E40" i="115"/>
  <c r="E39" i="115"/>
  <c r="F39" i="115" s="1"/>
  <c r="E38" i="115"/>
  <c r="E37" i="115"/>
  <c r="F37" i="115" s="1"/>
  <c r="E36" i="115"/>
  <c r="E35" i="115"/>
  <c r="E34" i="115"/>
  <c r="E33" i="115"/>
  <c r="F33" i="115" s="1"/>
  <c r="E32" i="115"/>
  <c r="E31" i="115"/>
  <c r="E30" i="115"/>
  <c r="F29" i="115"/>
  <c r="E29" i="115"/>
  <c r="E28" i="115"/>
  <c r="E27" i="115"/>
  <c r="F27" i="115" s="1"/>
  <c r="E26" i="115"/>
  <c r="E25" i="115"/>
  <c r="F25" i="115" s="1"/>
  <c r="E24" i="115"/>
  <c r="E23" i="115"/>
  <c r="F23" i="115" s="1"/>
  <c r="E22" i="115"/>
  <c r="F21" i="115" s="1"/>
  <c r="E21" i="115"/>
  <c r="E20" i="115"/>
  <c r="E19" i="115"/>
  <c r="E18" i="115"/>
  <c r="F17" i="115"/>
  <c r="E17" i="115"/>
  <c r="E16" i="115"/>
  <c r="E15" i="115"/>
  <c r="F15" i="115" s="1"/>
  <c r="F10" i="115"/>
  <c r="E48" i="114"/>
  <c r="E47" i="114"/>
  <c r="F47" i="114" s="1"/>
  <c r="E46" i="114"/>
  <c r="E45" i="114"/>
  <c r="F45" i="114" s="1"/>
  <c r="E44" i="114"/>
  <c r="E43" i="114"/>
  <c r="E42" i="114"/>
  <c r="F41" i="114" s="1"/>
  <c r="E41" i="114"/>
  <c r="E40" i="114"/>
  <c r="E39" i="114"/>
  <c r="F39" i="114" s="1"/>
  <c r="E38" i="114"/>
  <c r="E37" i="114"/>
  <c r="F37" i="114" s="1"/>
  <c r="E36" i="114"/>
  <c r="E35" i="114"/>
  <c r="F35" i="114" s="1"/>
  <c r="E34" i="114"/>
  <c r="E33" i="114"/>
  <c r="F33" i="114" s="1"/>
  <c r="E32" i="114"/>
  <c r="E31" i="114"/>
  <c r="E30" i="114"/>
  <c r="F29" i="114"/>
  <c r="E29" i="114"/>
  <c r="E28" i="114"/>
  <c r="E27" i="114"/>
  <c r="F27" i="114" s="1"/>
  <c r="E26" i="114"/>
  <c r="E25" i="114"/>
  <c r="F25" i="114" s="1"/>
  <c r="E24" i="114"/>
  <c r="E23" i="114"/>
  <c r="F23" i="114" s="1"/>
  <c r="E22" i="114"/>
  <c r="E21" i="114"/>
  <c r="F21" i="114" s="1"/>
  <c r="E20" i="114"/>
  <c r="E19" i="114"/>
  <c r="E18" i="114"/>
  <c r="F17" i="114"/>
  <c r="E17" i="114"/>
  <c r="E16" i="114"/>
  <c r="E15" i="114"/>
  <c r="F15" i="114" s="1"/>
  <c r="F10" i="114"/>
  <c r="E48" i="113"/>
  <c r="E47" i="113"/>
  <c r="F47" i="113" s="1"/>
  <c r="E46" i="113"/>
  <c r="E45" i="113"/>
  <c r="F45" i="113" s="1"/>
  <c r="E44" i="113"/>
  <c r="E43" i="113"/>
  <c r="E42" i="113"/>
  <c r="F41" i="113"/>
  <c r="E41" i="113"/>
  <c r="E40" i="113"/>
  <c r="E39" i="113"/>
  <c r="F39" i="113" s="1"/>
  <c r="E38" i="113"/>
  <c r="E37" i="113"/>
  <c r="F37" i="113" s="1"/>
  <c r="E36" i="113"/>
  <c r="E35" i="113"/>
  <c r="F35" i="113" s="1"/>
  <c r="E34" i="113"/>
  <c r="F33" i="113" s="1"/>
  <c r="E33" i="113"/>
  <c r="E32" i="113"/>
  <c r="E31" i="113"/>
  <c r="E30" i="113"/>
  <c r="F29" i="113"/>
  <c r="E29" i="113"/>
  <c r="E28" i="113"/>
  <c r="E27" i="113"/>
  <c r="F27" i="113" s="1"/>
  <c r="E26" i="113"/>
  <c r="E25" i="113"/>
  <c r="F25" i="113" s="1"/>
  <c r="E24" i="113"/>
  <c r="E23" i="113"/>
  <c r="F23" i="113" s="1"/>
  <c r="E22" i="113"/>
  <c r="E21" i="113"/>
  <c r="F21" i="113" s="1"/>
  <c r="E20" i="113"/>
  <c r="E19" i="113"/>
  <c r="E18" i="113"/>
  <c r="F17" i="113"/>
  <c r="E17" i="113"/>
  <c r="E16" i="113"/>
  <c r="E15" i="113"/>
  <c r="F15" i="113" s="1"/>
  <c r="F10" i="113"/>
  <c r="E48" i="112"/>
  <c r="E47" i="112"/>
  <c r="F47" i="112" s="1"/>
  <c r="E46" i="112"/>
  <c r="E45" i="112"/>
  <c r="F45" i="112" s="1"/>
  <c r="E44" i="112"/>
  <c r="E43" i="112"/>
  <c r="E42" i="112"/>
  <c r="F41" i="112" s="1"/>
  <c r="E41" i="112"/>
  <c r="E40" i="112"/>
  <c r="E39" i="112"/>
  <c r="F39" i="112" s="1"/>
  <c r="E38" i="112"/>
  <c r="E37" i="112"/>
  <c r="F37" i="112" s="1"/>
  <c r="E36" i="112"/>
  <c r="E35" i="112"/>
  <c r="F35" i="112" s="1"/>
  <c r="E34" i="112"/>
  <c r="E33" i="112"/>
  <c r="F33" i="112" s="1"/>
  <c r="E32" i="112"/>
  <c r="E31" i="112"/>
  <c r="E30" i="112"/>
  <c r="F29" i="112"/>
  <c r="E29" i="112"/>
  <c r="E28" i="112"/>
  <c r="E27" i="112"/>
  <c r="F27" i="112" s="1"/>
  <c r="E26" i="112"/>
  <c r="E25" i="112"/>
  <c r="F25" i="112" s="1"/>
  <c r="E24" i="112"/>
  <c r="E23" i="112"/>
  <c r="F23" i="112" s="1"/>
  <c r="E22" i="112"/>
  <c r="E21" i="112"/>
  <c r="F21" i="112" s="1"/>
  <c r="E20" i="112"/>
  <c r="E19" i="112"/>
  <c r="E18" i="112"/>
  <c r="F17" i="112"/>
  <c r="E17" i="112"/>
  <c r="E16" i="112"/>
  <c r="E15" i="112"/>
  <c r="F15" i="112" s="1"/>
  <c r="F10" i="112"/>
  <c r="E48" i="111"/>
  <c r="E47" i="111"/>
  <c r="F47" i="111" s="1"/>
  <c r="E46" i="111"/>
  <c r="E45" i="111"/>
  <c r="F45" i="111" s="1"/>
  <c r="E44" i="111"/>
  <c r="E43" i="111"/>
  <c r="E42" i="111"/>
  <c r="F41" i="111"/>
  <c r="E41" i="111"/>
  <c r="E40" i="111"/>
  <c r="E39" i="111"/>
  <c r="F39" i="111" s="1"/>
  <c r="E38" i="111"/>
  <c r="E37" i="111"/>
  <c r="F37" i="111" s="1"/>
  <c r="E36" i="111"/>
  <c r="E35" i="111"/>
  <c r="E34" i="111"/>
  <c r="E33" i="111"/>
  <c r="F33" i="111" s="1"/>
  <c r="E32" i="111"/>
  <c r="E31" i="111"/>
  <c r="F31" i="111" s="1"/>
  <c r="E30" i="111"/>
  <c r="F29" i="111"/>
  <c r="E29" i="111"/>
  <c r="E28" i="111"/>
  <c r="E27" i="111"/>
  <c r="F27" i="111" s="1"/>
  <c r="E26" i="111"/>
  <c r="E25" i="111"/>
  <c r="F25" i="111" s="1"/>
  <c r="E24" i="111"/>
  <c r="E23" i="111"/>
  <c r="F23" i="111" s="1"/>
  <c r="E22" i="111"/>
  <c r="F21" i="111" s="1"/>
  <c r="E21" i="111"/>
  <c r="E20" i="111"/>
  <c r="E19" i="111"/>
  <c r="E18" i="111"/>
  <c r="F17" i="111"/>
  <c r="E17" i="111"/>
  <c r="E16" i="111"/>
  <c r="E15" i="111"/>
  <c r="F15" i="111" s="1"/>
  <c r="F10" i="111"/>
  <c r="E48" i="110"/>
  <c r="E47" i="110"/>
  <c r="E46" i="110"/>
  <c r="F45" i="110"/>
  <c r="E45" i="110"/>
  <c r="E44" i="110"/>
  <c r="E43" i="110"/>
  <c r="E42" i="110"/>
  <c r="E41" i="110"/>
  <c r="F41" i="110" s="1"/>
  <c r="E40" i="110"/>
  <c r="E39" i="110"/>
  <c r="F39" i="110" s="1"/>
  <c r="E38" i="110"/>
  <c r="E37" i="110"/>
  <c r="F37" i="110" s="1"/>
  <c r="E36" i="110"/>
  <c r="E35" i="110"/>
  <c r="E34" i="110"/>
  <c r="F33" i="110" s="1"/>
  <c r="E33" i="110"/>
  <c r="E32" i="110"/>
  <c r="E31" i="110"/>
  <c r="F31" i="110" s="1"/>
  <c r="E30" i="110"/>
  <c r="F29" i="110"/>
  <c r="E29" i="110"/>
  <c r="E28" i="110"/>
  <c r="E27" i="110"/>
  <c r="F27" i="110" s="1"/>
  <c r="E26" i="110"/>
  <c r="E25" i="110"/>
  <c r="F25" i="110" s="1"/>
  <c r="E24" i="110"/>
  <c r="E23" i="110"/>
  <c r="E22" i="110"/>
  <c r="F21" i="110"/>
  <c r="E21" i="110"/>
  <c r="E20" i="110"/>
  <c r="F19" i="110" s="1"/>
  <c r="E19" i="110"/>
  <c r="E18" i="110"/>
  <c r="E17" i="110"/>
  <c r="F17" i="110" s="1"/>
  <c r="E16" i="110"/>
  <c r="E15" i="110"/>
  <c r="F10" i="110"/>
  <c r="F49" i="109"/>
  <c r="E48" i="109"/>
  <c r="E47" i="109"/>
  <c r="F47" i="109" s="1"/>
  <c r="E46" i="109"/>
  <c r="E45" i="109"/>
  <c r="F45" i="109" s="1"/>
  <c r="E44" i="109"/>
  <c r="E43" i="109"/>
  <c r="E42" i="109"/>
  <c r="E41" i="109"/>
  <c r="F41" i="109" s="1"/>
  <c r="E40" i="109"/>
  <c r="E39" i="109"/>
  <c r="F39" i="109" s="1"/>
  <c r="E38" i="109"/>
  <c r="F37" i="109"/>
  <c r="E37" i="109"/>
  <c r="E36" i="109"/>
  <c r="E35" i="109"/>
  <c r="F35" i="109" s="1"/>
  <c r="E34" i="109"/>
  <c r="E33" i="109"/>
  <c r="F33" i="109" s="1"/>
  <c r="E32" i="109"/>
  <c r="E31" i="109"/>
  <c r="F31" i="109" s="1"/>
  <c r="E30" i="109"/>
  <c r="F29" i="109"/>
  <c r="E29" i="109"/>
  <c r="E28" i="109"/>
  <c r="E27" i="109"/>
  <c r="F27" i="109" s="1"/>
  <c r="E26" i="109"/>
  <c r="E25" i="109"/>
  <c r="F25" i="109" s="1"/>
  <c r="E24" i="109"/>
  <c r="E23" i="109"/>
  <c r="F23" i="109" s="1"/>
  <c r="E22" i="109"/>
  <c r="E21" i="109"/>
  <c r="F21" i="109" s="1"/>
  <c r="E20" i="109"/>
  <c r="E19" i="109"/>
  <c r="E18" i="109"/>
  <c r="E17" i="109"/>
  <c r="F17" i="109" s="1"/>
  <c r="E16" i="109"/>
  <c r="E15" i="109"/>
  <c r="F15" i="109" s="1"/>
  <c r="F10" i="109"/>
  <c r="E48" i="108"/>
  <c r="F47" i="108"/>
  <c r="E47" i="108"/>
  <c r="E46" i="108"/>
  <c r="E45" i="108"/>
  <c r="F45" i="108" s="1"/>
  <c r="E44" i="108"/>
  <c r="F43" i="108"/>
  <c r="E43" i="108"/>
  <c r="E42" i="108"/>
  <c r="E41" i="108"/>
  <c r="F41" i="108" s="1"/>
  <c r="E40" i="108"/>
  <c r="F39" i="108"/>
  <c r="E39" i="108"/>
  <c r="E38" i="108"/>
  <c r="E37" i="108"/>
  <c r="F37" i="108" s="1"/>
  <c r="E36" i="108"/>
  <c r="F35" i="108"/>
  <c r="E35" i="108"/>
  <c r="E34" i="108"/>
  <c r="E33" i="108"/>
  <c r="F33" i="108" s="1"/>
  <c r="E32" i="108"/>
  <c r="F31" i="108"/>
  <c r="E31" i="108"/>
  <c r="E30" i="108"/>
  <c r="E29" i="108"/>
  <c r="F29" i="108" s="1"/>
  <c r="E28" i="108"/>
  <c r="F27" i="108"/>
  <c r="E27" i="108"/>
  <c r="E26" i="108"/>
  <c r="E25" i="108"/>
  <c r="F25" i="108" s="1"/>
  <c r="E24" i="108"/>
  <c r="F23" i="108"/>
  <c r="E23" i="108"/>
  <c r="E22" i="108"/>
  <c r="E21" i="108"/>
  <c r="F21" i="108" s="1"/>
  <c r="E20" i="108"/>
  <c r="F19" i="108"/>
  <c r="E19" i="108"/>
  <c r="E18" i="108"/>
  <c r="E17" i="108"/>
  <c r="F17" i="108" s="1"/>
  <c r="E16" i="108"/>
  <c r="F15" i="108"/>
  <c r="E15" i="108"/>
  <c r="F10" i="108"/>
  <c r="E48" i="18"/>
  <c r="E47" i="18"/>
  <c r="F47" i="18" s="1"/>
  <c r="E46" i="18"/>
  <c r="E45" i="18"/>
  <c r="F45" i="18" s="1"/>
  <c r="E44" i="18"/>
  <c r="E43" i="18"/>
  <c r="F43" i="18" s="1"/>
  <c r="E42" i="18"/>
  <c r="E41" i="18"/>
  <c r="F41" i="18" s="1"/>
  <c r="E40" i="18"/>
  <c r="E39" i="18"/>
  <c r="F39" i="18" s="1"/>
  <c r="C48" i="49"/>
  <c r="E48" i="49" s="1"/>
  <c r="C47" i="49"/>
  <c r="E47" i="49" s="1"/>
  <c r="C46" i="49"/>
  <c r="E46" i="49" s="1"/>
  <c r="C45" i="49"/>
  <c r="E45" i="49" s="1"/>
  <c r="C44" i="49"/>
  <c r="E44" i="49" s="1"/>
  <c r="C43" i="49"/>
  <c r="E43" i="49" s="1"/>
  <c r="C42" i="49"/>
  <c r="E42" i="49" s="1"/>
  <c r="C41" i="49"/>
  <c r="E41" i="49" s="1"/>
  <c r="C40" i="49"/>
  <c r="E40" i="49" s="1"/>
  <c r="C39" i="49"/>
  <c r="E39" i="49" s="1"/>
  <c r="F39" i="153" l="1"/>
  <c r="F35" i="153"/>
  <c r="F27" i="153"/>
  <c r="F23" i="153"/>
  <c r="F49" i="153"/>
  <c r="F25" i="152"/>
  <c r="F37" i="152"/>
  <c r="F21" i="152"/>
  <c r="F33" i="152"/>
  <c r="F45" i="152"/>
  <c r="F17" i="152"/>
  <c r="F49" i="152" s="1"/>
  <c r="F29" i="152"/>
  <c r="F41" i="152"/>
  <c r="F27" i="151"/>
  <c r="F19" i="151"/>
  <c r="F49" i="151" s="1"/>
  <c r="F43" i="151"/>
  <c r="F31" i="150"/>
  <c r="F23" i="150"/>
  <c r="F47" i="150"/>
  <c r="F19" i="150"/>
  <c r="F49" i="150" s="1"/>
  <c r="F43" i="150"/>
  <c r="F35" i="149"/>
  <c r="F19" i="149"/>
  <c r="F49" i="149" s="1"/>
  <c r="F43" i="149"/>
  <c r="F31" i="148"/>
  <c r="F19" i="148"/>
  <c r="F49" i="148" s="1"/>
  <c r="F43" i="148"/>
  <c r="F35" i="147"/>
  <c r="F27" i="147"/>
  <c r="F19" i="147"/>
  <c r="F49" i="147" s="1"/>
  <c r="F43" i="147"/>
  <c r="F23" i="146"/>
  <c r="F19" i="146"/>
  <c r="F49" i="146" s="1"/>
  <c r="F43" i="146"/>
  <c r="F19" i="145"/>
  <c r="F49" i="145" s="1"/>
  <c r="F43" i="145"/>
  <c r="F35" i="144"/>
  <c r="F23" i="144"/>
  <c r="F19" i="144"/>
  <c r="F49" i="144" s="1"/>
  <c r="F43" i="144"/>
  <c r="F19" i="143"/>
  <c r="F49" i="143" s="1"/>
  <c r="F43" i="143"/>
  <c r="F19" i="142"/>
  <c r="F49" i="142" s="1"/>
  <c r="F43" i="142"/>
  <c r="F31" i="141"/>
  <c r="F23" i="141"/>
  <c r="F47" i="141"/>
  <c r="F19" i="141"/>
  <c r="F49" i="141" s="1"/>
  <c r="F43" i="141"/>
  <c r="F19" i="140"/>
  <c r="F49" i="140" s="1"/>
  <c r="F43" i="140"/>
  <c r="F19" i="139"/>
  <c r="F49" i="139" s="1"/>
  <c r="F43" i="139"/>
  <c r="F31" i="138"/>
  <c r="F19" i="138"/>
  <c r="F49" i="138" s="1"/>
  <c r="F43" i="138"/>
  <c r="F35" i="137"/>
  <c r="F19" i="137"/>
  <c r="F49" i="137" s="1"/>
  <c r="F43" i="137"/>
  <c r="F35" i="136"/>
  <c r="F31" i="136"/>
  <c r="F27" i="136"/>
  <c r="F19" i="136"/>
  <c r="F49" i="136" s="1"/>
  <c r="F43" i="136"/>
  <c r="F35" i="135"/>
  <c r="F31" i="135"/>
  <c r="F19" i="135"/>
  <c r="F49" i="135" s="1"/>
  <c r="F43" i="135"/>
  <c r="F31" i="134"/>
  <c r="F27" i="134"/>
  <c r="F19" i="134"/>
  <c r="F49" i="134" s="1"/>
  <c r="F43" i="134"/>
  <c r="F49" i="133"/>
  <c r="F19" i="133"/>
  <c r="F43" i="133"/>
  <c r="F27" i="132"/>
  <c r="F19" i="132"/>
  <c r="F49" i="132" s="1"/>
  <c r="F43" i="132"/>
  <c r="F35" i="131"/>
  <c r="F19" i="131"/>
  <c r="F43" i="131"/>
  <c r="F49" i="131" s="1"/>
  <c r="F31" i="130"/>
  <c r="F19" i="130"/>
  <c r="F49" i="130" s="1"/>
  <c r="F43" i="130"/>
  <c r="F23" i="129"/>
  <c r="F19" i="129"/>
  <c r="F43" i="129"/>
  <c r="F49" i="129"/>
  <c r="F19" i="128"/>
  <c r="F43" i="128"/>
  <c r="F49" i="128" s="1"/>
  <c r="F35" i="127"/>
  <c r="F49" i="127"/>
  <c r="F19" i="127"/>
  <c r="F43" i="127"/>
  <c r="F23" i="126"/>
  <c r="F19" i="126"/>
  <c r="F43" i="126"/>
  <c r="F49" i="126"/>
  <c r="F31" i="125"/>
  <c r="F19" i="125"/>
  <c r="F49" i="125" s="1"/>
  <c r="F43" i="125"/>
  <c r="F19" i="124"/>
  <c r="F49" i="124" s="1"/>
  <c r="F43" i="124"/>
  <c r="F35" i="123"/>
  <c r="F27" i="123"/>
  <c r="F15" i="123"/>
  <c r="F49" i="123" s="1"/>
  <c r="F43" i="123"/>
  <c r="F35" i="122"/>
  <c r="F31" i="122"/>
  <c r="F19" i="122"/>
  <c r="F43" i="122"/>
  <c r="F49" i="122" s="1"/>
  <c r="F31" i="118"/>
  <c r="F19" i="118"/>
  <c r="F43" i="118"/>
  <c r="F49" i="118" s="1"/>
  <c r="F35" i="117"/>
  <c r="F31" i="117"/>
  <c r="F19" i="117"/>
  <c r="F43" i="117"/>
  <c r="F49" i="117" s="1"/>
  <c r="F35" i="116"/>
  <c r="F31" i="116"/>
  <c r="F43" i="116"/>
  <c r="F49" i="116"/>
  <c r="F35" i="115"/>
  <c r="F31" i="115"/>
  <c r="F19" i="115"/>
  <c r="F49" i="115" s="1"/>
  <c r="F43" i="115"/>
  <c r="F31" i="114"/>
  <c r="F19" i="114"/>
  <c r="F49" i="114" s="1"/>
  <c r="F43" i="114"/>
  <c r="F31" i="113"/>
  <c r="F19" i="113"/>
  <c r="F49" i="113" s="1"/>
  <c r="F43" i="113"/>
  <c r="F31" i="112"/>
  <c r="F19" i="112"/>
  <c r="F49" i="112" s="1"/>
  <c r="F43" i="112"/>
  <c r="F35" i="111"/>
  <c r="F19" i="111"/>
  <c r="F43" i="111"/>
  <c r="F49" i="111"/>
  <c r="F15" i="110"/>
  <c r="F35" i="110"/>
  <c r="F23" i="110"/>
  <c r="F47" i="110"/>
  <c r="F43" i="110"/>
  <c r="F49" i="110"/>
  <c r="F19" i="109"/>
  <c r="F43" i="109"/>
  <c r="F41" i="49"/>
  <c r="F49" i="108"/>
  <c r="F43" i="49"/>
  <c r="F47" i="49"/>
  <c r="F39" i="49"/>
  <c r="F45" i="49"/>
  <c r="C38" i="49" l="1"/>
  <c r="C37" i="49"/>
  <c r="C36" i="49"/>
  <c r="C35" i="49"/>
  <c r="C34" i="49"/>
  <c r="C33" i="49"/>
  <c r="C32" i="49"/>
  <c r="C31" i="49"/>
  <c r="C30" i="49"/>
  <c r="C29" i="49"/>
  <c r="C28" i="49"/>
  <c r="C27" i="49"/>
  <c r="C26" i="49"/>
  <c r="C25" i="49"/>
  <c r="C24" i="49"/>
  <c r="C23" i="49"/>
  <c r="C22" i="49"/>
  <c r="C21" i="49"/>
  <c r="C20" i="49"/>
  <c r="C19" i="49"/>
  <c r="C18" i="49"/>
  <c r="C17" i="49"/>
  <c r="C16" i="49"/>
  <c r="C15" i="49"/>
  <c r="E16" i="49" l="1"/>
  <c r="E17" i="49"/>
  <c r="E18" i="49"/>
  <c r="E19" i="49"/>
  <c r="E20" i="49"/>
  <c r="E21" i="49"/>
  <c r="E22" i="49"/>
  <c r="E23" i="49"/>
  <c r="E24" i="49"/>
  <c r="E25" i="49"/>
  <c r="E26" i="49"/>
  <c r="E27" i="49"/>
  <c r="E28" i="49"/>
  <c r="E29" i="49"/>
  <c r="E30" i="49"/>
  <c r="E31" i="49"/>
  <c r="E32" i="49"/>
  <c r="E33" i="49"/>
  <c r="E34" i="49"/>
  <c r="E35" i="49"/>
  <c r="E36" i="49"/>
  <c r="E37" i="49"/>
  <c r="E38" i="49"/>
  <c r="E15" i="49"/>
  <c r="F10" i="49" l="1"/>
  <c r="E16" i="18" l="1"/>
  <c r="E17" i="18"/>
  <c r="E18" i="18"/>
  <c r="E19" i="18"/>
  <c r="E20" i="18"/>
  <c r="E21" i="18"/>
  <c r="E22" i="18"/>
  <c r="E23" i="18"/>
  <c r="E24" i="18"/>
  <c r="E25" i="18"/>
  <c r="E26" i="18"/>
  <c r="E27" i="18"/>
  <c r="E28" i="18"/>
  <c r="E29" i="18"/>
  <c r="E30" i="18"/>
  <c r="E31" i="18"/>
  <c r="E32" i="18"/>
  <c r="E33" i="18"/>
  <c r="E34" i="18"/>
  <c r="E35" i="18"/>
  <c r="E36" i="18"/>
  <c r="E37" i="18"/>
  <c r="E38" i="18"/>
  <c r="E15" i="18"/>
  <c r="F10" i="18"/>
  <c r="F15" i="18" l="1"/>
  <c r="F17" i="18"/>
  <c r="F19" i="18" l="1"/>
  <c r="F21" i="18"/>
  <c r="F23" i="18" l="1"/>
  <c r="F25" i="18" l="1"/>
  <c r="F27" i="18" l="1"/>
  <c r="F29" i="18" l="1"/>
  <c r="F31" i="18" l="1"/>
  <c r="F33" i="18" l="1"/>
  <c r="F37" i="18" l="1"/>
  <c r="F49" i="18" s="1"/>
  <c r="F35" i="18"/>
  <c r="F23" i="49" l="1"/>
  <c r="F17" i="49"/>
  <c r="F27" i="49"/>
  <c r="F35" i="49"/>
  <c r="F37" i="49"/>
  <c r="F29" i="49"/>
  <c r="F25" i="49"/>
  <c r="F19" i="49"/>
  <c r="F21" i="49"/>
  <c r="F31" i="49"/>
  <c r="F15" i="49"/>
  <c r="F33" i="49"/>
  <c r="F49" i="49" l="1"/>
  <c r="F51" i="49" s="1"/>
  <c r="F53" i="49" s="1"/>
  <c r="F55" i="49" l="1"/>
</calcChain>
</file>

<file path=xl/sharedStrings.xml><?xml version="1.0" encoding="utf-8"?>
<sst xmlns="http://schemas.openxmlformats.org/spreadsheetml/2006/main" count="3558" uniqueCount="106">
  <si>
    <t>１　基本料金（税込）</t>
    <rPh sb="2" eb="6">
      <t>キホンリョウキン</t>
    </rPh>
    <rPh sb="7" eb="9">
      <t>ゼイコ</t>
    </rPh>
    <phoneticPr fontId="1"/>
  </si>
  <si>
    <t>期間</t>
    <rPh sb="0" eb="2">
      <t>キカン</t>
    </rPh>
    <phoneticPr fontId="1"/>
  </si>
  <si>
    <t>内訳</t>
    <rPh sb="0" eb="2">
      <t>ウチワケ</t>
    </rPh>
    <phoneticPr fontId="1"/>
  </si>
  <si>
    <t>契約電力　ａ</t>
    <rPh sb="0" eb="4">
      <t>ケイヤクデンリョク</t>
    </rPh>
    <phoneticPr fontId="1"/>
  </si>
  <si>
    <t>単価　ｂ</t>
    <rPh sb="0" eb="2">
      <t>タンカ</t>
    </rPh>
    <phoneticPr fontId="1"/>
  </si>
  <si>
    <t>力率割引　ｃ</t>
    <rPh sb="0" eb="2">
      <t>リキリツ</t>
    </rPh>
    <rPh sb="2" eb="4">
      <t>ワリビキ</t>
    </rPh>
    <phoneticPr fontId="1"/>
  </si>
  <si>
    <t>月数　ｄ</t>
    <rPh sb="0" eb="2">
      <t>ツキスウ</t>
    </rPh>
    <phoneticPr fontId="1"/>
  </si>
  <si>
    <t>金額（a*b*c*d）</t>
    <rPh sb="0" eb="2">
      <t>キンガク</t>
    </rPh>
    <phoneticPr fontId="1"/>
  </si>
  <si>
    <t>２　電力量料金（税込）</t>
    <rPh sb="2" eb="5">
      <t>デンリョクリョウ</t>
    </rPh>
    <rPh sb="5" eb="7">
      <t>リョウキン</t>
    </rPh>
    <rPh sb="8" eb="10">
      <t>ゼイコ</t>
    </rPh>
    <phoneticPr fontId="1"/>
  </si>
  <si>
    <t>料金区分</t>
    <rPh sb="0" eb="4">
      <t>リョウキンクブン</t>
    </rPh>
    <phoneticPr fontId="1"/>
  </si>
  <si>
    <t>区分・内訳</t>
    <rPh sb="0" eb="2">
      <t>クブン</t>
    </rPh>
    <rPh sb="3" eb="5">
      <t>ウチワケ</t>
    </rPh>
    <phoneticPr fontId="1"/>
  </si>
  <si>
    <t>予定使用量　ｅ</t>
    <rPh sb="0" eb="5">
      <t>ヨテイシヨウリョウ</t>
    </rPh>
    <phoneticPr fontId="1"/>
  </si>
  <si>
    <t>単価　ｆ</t>
    <rPh sb="0" eb="2">
      <t>タンカ</t>
    </rPh>
    <phoneticPr fontId="1"/>
  </si>
  <si>
    <t>金額　ｇ（e*ｆ）</t>
    <rPh sb="0" eb="2">
      <t>キンガク</t>
    </rPh>
    <phoneticPr fontId="1"/>
  </si>
  <si>
    <t>金額（ｇの計）</t>
    <rPh sb="0" eb="2">
      <t>キンガク</t>
    </rPh>
    <rPh sb="5" eb="6">
      <t>ケイ</t>
    </rPh>
    <phoneticPr fontId="1"/>
  </si>
  <si>
    <t>夏季</t>
    <rPh sb="0" eb="2">
      <t>カキ</t>
    </rPh>
    <phoneticPr fontId="1"/>
  </si>
  <si>
    <t>その他季</t>
    <rPh sb="2" eb="3">
      <t>タ</t>
    </rPh>
    <rPh sb="3" eb="4">
      <t>キ</t>
    </rPh>
    <phoneticPr fontId="1"/>
  </si>
  <si>
    <t>電力量料金　計</t>
    <rPh sb="0" eb="5">
      <t>デンリョクリョウリョウキン</t>
    </rPh>
    <rPh sb="6" eb="7">
      <t>ケイ</t>
    </rPh>
    <phoneticPr fontId="1"/>
  </si>
  <si>
    <t>①</t>
    <phoneticPr fontId="1"/>
  </si>
  <si>
    <t>②</t>
    <phoneticPr fontId="1"/>
  </si>
  <si>
    <t>区分</t>
    <rPh sb="0" eb="2">
      <t>クブン</t>
    </rPh>
    <phoneticPr fontId="1"/>
  </si>
  <si>
    <t>積算額　計</t>
    <rPh sb="0" eb="3">
      <t>セキサンガク</t>
    </rPh>
    <rPh sb="4" eb="5">
      <t>ケイ</t>
    </rPh>
    <phoneticPr fontId="1"/>
  </si>
  <si>
    <t>消費税及び地方消費税相当額</t>
    <rPh sb="0" eb="4">
      <t>ショウヒゼイオヨ</t>
    </rPh>
    <rPh sb="5" eb="13">
      <t>チホウショウヒゼイソウトウガク</t>
    </rPh>
    <phoneticPr fontId="1"/>
  </si>
  <si>
    <t>（落札決定に係る加算額）</t>
    <rPh sb="1" eb="5">
      <t>ラクサツケッテイ</t>
    </rPh>
    <rPh sb="6" eb="7">
      <t>カカ</t>
    </rPh>
    <rPh sb="8" eb="11">
      <t>カサンガク</t>
    </rPh>
    <phoneticPr fontId="1"/>
  </si>
  <si>
    <t>消費税及び地方消費税相当額控除後の積算額</t>
    <rPh sb="0" eb="4">
      <t>ショウヒゼイオヨ</t>
    </rPh>
    <rPh sb="5" eb="16">
      <t>チホウショウヒゼイソウトウガクコウジョゴ</t>
    </rPh>
    <rPh sb="17" eb="20">
      <t>セキサンガク</t>
    </rPh>
    <phoneticPr fontId="1"/>
  </si>
  <si>
    <t>（税抜き積算額）</t>
    <rPh sb="1" eb="2">
      <t>ゼイ</t>
    </rPh>
    <rPh sb="2" eb="3">
      <t>ヌ</t>
    </rPh>
    <rPh sb="4" eb="7">
      <t>セキサンガク</t>
    </rPh>
    <phoneticPr fontId="1"/>
  </si>
  <si>
    <t>①＋②</t>
    <phoneticPr fontId="1"/>
  </si>
  <si>
    <t>（円未満切り捨て）</t>
    <rPh sb="1" eb="4">
      <t>エンミマン</t>
    </rPh>
    <rPh sb="4" eb="5">
      <t>キ</t>
    </rPh>
    <rPh sb="6" eb="7">
      <t>ス</t>
    </rPh>
    <phoneticPr fontId="1"/>
  </si>
  <si>
    <t>Ａ×10÷110</t>
    <phoneticPr fontId="1"/>
  </si>
  <si>
    <t>Ａ－Ｂ</t>
  </si>
  <si>
    <t>【Ａ】</t>
    <phoneticPr fontId="1"/>
  </si>
  <si>
    <t>【Ｂ】</t>
    <phoneticPr fontId="1"/>
  </si>
  <si>
    <t>【備考】</t>
    <rPh sb="1" eb="3">
      <t>ビコウ</t>
    </rPh>
    <phoneticPr fontId="1"/>
  </si>
  <si>
    <t>＜岩手県立平舘高等学校＞</t>
    <rPh sb="1" eb="5">
      <t>イワテケンリツ</t>
    </rPh>
    <rPh sb="5" eb="7">
      <t>タイラダテ</t>
    </rPh>
    <rPh sb="7" eb="9">
      <t>コウトウ</t>
    </rPh>
    <rPh sb="9" eb="11">
      <t>ガッコウ</t>
    </rPh>
    <phoneticPr fontId="1"/>
  </si>
  <si>
    <t>＜岩手県立雫石高等学校＞</t>
    <rPh sb="1" eb="5">
      <t>イワテケンリツ</t>
    </rPh>
    <rPh sb="5" eb="7">
      <t>シズクイシ</t>
    </rPh>
    <rPh sb="7" eb="9">
      <t>コウトウ</t>
    </rPh>
    <rPh sb="9" eb="11">
      <t>ガッコウ</t>
    </rPh>
    <phoneticPr fontId="1"/>
  </si>
  <si>
    <t>＜岩手県立葛巻高等学校＞</t>
    <rPh sb="1" eb="5">
      <t>イワテケンリツ</t>
    </rPh>
    <rPh sb="5" eb="7">
      <t>クズマキ</t>
    </rPh>
    <rPh sb="7" eb="9">
      <t>コウトウ</t>
    </rPh>
    <rPh sb="9" eb="11">
      <t>ガッコウ</t>
    </rPh>
    <phoneticPr fontId="1"/>
  </si>
  <si>
    <t>＜岩手県立宮古商工高等学校（工業校舎）＞</t>
    <rPh sb="1" eb="5">
      <t>イワテケンリツ</t>
    </rPh>
    <rPh sb="5" eb="9">
      <t>ミヤコショウコウ</t>
    </rPh>
    <rPh sb="9" eb="11">
      <t>コウトウ</t>
    </rPh>
    <rPh sb="11" eb="13">
      <t>ガッコウ</t>
    </rPh>
    <rPh sb="14" eb="18">
      <t>コウギョウコウシャ</t>
    </rPh>
    <phoneticPr fontId="1"/>
  </si>
  <si>
    <t>＜岩手県立岩泉高等学校＞</t>
    <rPh sb="1" eb="5">
      <t>イワテケンリツ</t>
    </rPh>
    <rPh sb="5" eb="7">
      <t>イワイズミ</t>
    </rPh>
    <rPh sb="7" eb="9">
      <t>コウトウ</t>
    </rPh>
    <rPh sb="9" eb="11">
      <t>ガッコウ</t>
    </rPh>
    <phoneticPr fontId="1"/>
  </si>
  <si>
    <t>＜岩手県立久慈高等学校（長内校）＞</t>
    <rPh sb="1" eb="5">
      <t>イワテケンリツ</t>
    </rPh>
    <rPh sb="5" eb="7">
      <t>クジ</t>
    </rPh>
    <rPh sb="7" eb="9">
      <t>コウトウ</t>
    </rPh>
    <rPh sb="9" eb="11">
      <t>ガッコウ</t>
    </rPh>
    <rPh sb="12" eb="15">
      <t>オサナイコウ</t>
    </rPh>
    <phoneticPr fontId="1"/>
  </si>
  <si>
    <t>＜岩手県立総合教育センター＞</t>
    <rPh sb="1" eb="5">
      <t>イワテケンリツ</t>
    </rPh>
    <rPh sb="5" eb="9">
      <t>ソウゴウキョウイク</t>
    </rPh>
    <phoneticPr fontId="1"/>
  </si>
  <si>
    <t>＜岩手県立生涯学習推進センター＞</t>
    <rPh sb="1" eb="5">
      <t>イワテケンリツ</t>
    </rPh>
    <rPh sb="5" eb="11">
      <t>ショウガイガクシュウスイシン</t>
    </rPh>
    <phoneticPr fontId="1"/>
  </si>
  <si>
    <t>＜岩手県立一関第一高等学校＞</t>
    <rPh sb="1" eb="5">
      <t>イワテケンリツ</t>
    </rPh>
    <rPh sb="5" eb="9">
      <t>イチノセキダイイチ</t>
    </rPh>
    <rPh sb="9" eb="11">
      <t>コウトウ</t>
    </rPh>
    <rPh sb="11" eb="13">
      <t>ガッコウ</t>
    </rPh>
    <phoneticPr fontId="1"/>
  </si>
  <si>
    <t>＜岩手県立花泉高等学校＞</t>
    <rPh sb="1" eb="5">
      <t>イワテケンリツ</t>
    </rPh>
    <rPh sb="5" eb="7">
      <t>ハナイズミ</t>
    </rPh>
    <rPh sb="7" eb="9">
      <t>コウトウ</t>
    </rPh>
    <rPh sb="9" eb="11">
      <t>ガッコウ</t>
    </rPh>
    <phoneticPr fontId="1"/>
  </si>
  <si>
    <t>＜岩手県立大東高等学校＞</t>
    <rPh sb="1" eb="5">
      <t>イワテケンリツ</t>
    </rPh>
    <rPh sb="5" eb="7">
      <t>ダイトウ</t>
    </rPh>
    <rPh sb="7" eb="9">
      <t>コウトウ</t>
    </rPh>
    <rPh sb="9" eb="11">
      <t>ガッコウ</t>
    </rPh>
    <phoneticPr fontId="1"/>
  </si>
  <si>
    <t>＜岩手県立杜陵高等学校（奥州校）＞</t>
    <rPh sb="1" eb="5">
      <t>イワテケンリツ</t>
    </rPh>
    <rPh sb="5" eb="7">
      <t>トリョウ</t>
    </rPh>
    <rPh sb="7" eb="9">
      <t>コウトウ</t>
    </rPh>
    <rPh sb="9" eb="11">
      <t>ガッコウ</t>
    </rPh>
    <rPh sb="12" eb="15">
      <t>オウシュウコウ</t>
    </rPh>
    <phoneticPr fontId="1"/>
  </si>
  <si>
    <t>＜岩手県立水沢高等学校＞</t>
    <rPh sb="1" eb="5">
      <t>イワテケンリツ</t>
    </rPh>
    <rPh sb="5" eb="7">
      <t>ミズサワ</t>
    </rPh>
    <rPh sb="7" eb="9">
      <t>コウトウ</t>
    </rPh>
    <rPh sb="9" eb="11">
      <t>ガッコウ</t>
    </rPh>
    <phoneticPr fontId="1"/>
  </si>
  <si>
    <t>＜岩手県立水沢工業高等学校＞</t>
    <rPh sb="1" eb="5">
      <t>イワテケンリツ</t>
    </rPh>
    <rPh sb="5" eb="9">
      <t>ミズサワコウギョウ</t>
    </rPh>
    <rPh sb="9" eb="11">
      <t>コウトウ</t>
    </rPh>
    <rPh sb="11" eb="13">
      <t>ガッコウ</t>
    </rPh>
    <phoneticPr fontId="1"/>
  </si>
  <si>
    <t>＜岩手県立前沢高等学校＞</t>
    <rPh sb="1" eb="5">
      <t>イワテケンリツ</t>
    </rPh>
    <rPh sb="5" eb="7">
      <t>マエサワ</t>
    </rPh>
    <rPh sb="7" eb="9">
      <t>コウトウ</t>
    </rPh>
    <rPh sb="9" eb="11">
      <t>ガッコウ</t>
    </rPh>
    <phoneticPr fontId="1"/>
  </si>
  <si>
    <t>＜岩手県立金ケ崎高等学校＞</t>
    <rPh sb="1" eb="5">
      <t>イワテケンリツ</t>
    </rPh>
    <rPh sb="5" eb="8">
      <t>カネガサキ</t>
    </rPh>
    <rPh sb="8" eb="10">
      <t>コウトウ</t>
    </rPh>
    <rPh sb="10" eb="12">
      <t>ガッコウ</t>
    </rPh>
    <phoneticPr fontId="1"/>
  </si>
  <si>
    <t>＜岩手県立釜石高等学校＞</t>
    <rPh sb="1" eb="5">
      <t>イワテケンリツ</t>
    </rPh>
    <rPh sb="5" eb="7">
      <t>カマイシ</t>
    </rPh>
    <rPh sb="7" eb="9">
      <t>コウトウ</t>
    </rPh>
    <rPh sb="9" eb="11">
      <t>ガッコウ</t>
    </rPh>
    <phoneticPr fontId="1"/>
  </si>
  <si>
    <t>＜岩手県立釜石祥雲支援学校＞</t>
    <rPh sb="1" eb="5">
      <t>イワテケンリツ</t>
    </rPh>
    <rPh sb="5" eb="9">
      <t>カマイシショウウン</t>
    </rPh>
    <rPh sb="9" eb="11">
      <t>シエン</t>
    </rPh>
    <rPh sb="11" eb="13">
      <t>ガッコウ</t>
    </rPh>
    <phoneticPr fontId="1"/>
  </si>
  <si>
    <t>　（業務用電力）</t>
  </si>
  <si>
    <t>（様式第４号別紙）</t>
    <rPh sb="1" eb="3">
      <t>ヨウシキ</t>
    </rPh>
    <rPh sb="3" eb="4">
      <t>ダイ</t>
    </rPh>
    <rPh sb="5" eb="6">
      <t>ゴウ</t>
    </rPh>
    <rPh sb="6" eb="8">
      <t>ベッシ</t>
    </rPh>
    <phoneticPr fontId="1"/>
  </si>
  <si>
    <t>入札内訳書</t>
    <rPh sb="0" eb="5">
      <t>ニュウサツウチワケショ</t>
    </rPh>
    <phoneticPr fontId="1"/>
  </si>
  <si>
    <t>　（業務用電力）</t>
    <rPh sb="2" eb="4">
      <t>ギョウム</t>
    </rPh>
    <rPh sb="4" eb="5">
      <t>ヨウ</t>
    </rPh>
    <rPh sb="5" eb="7">
      <t>デンリョク</t>
    </rPh>
    <phoneticPr fontId="1"/>
  </si>
  <si>
    <t>単位：金額（円）、契約電力（kW）</t>
    <rPh sb="9" eb="11">
      <t>ケイヤク</t>
    </rPh>
    <phoneticPr fontId="1"/>
  </si>
  <si>
    <t>　・基本料金、電力量料金の計算過程において、小数点以下の端数処理は行わないものであること。</t>
    <rPh sb="2" eb="6">
      <t>キホンリョウキン</t>
    </rPh>
    <rPh sb="7" eb="10">
      <t>デンリョクリョウ</t>
    </rPh>
    <rPh sb="10" eb="12">
      <t>リョウキン</t>
    </rPh>
    <rPh sb="13" eb="15">
      <t>ケイサン</t>
    </rPh>
    <rPh sb="15" eb="17">
      <t>カテイ</t>
    </rPh>
    <rPh sb="22" eb="27">
      <t>ショウスウテンイカ</t>
    </rPh>
    <rPh sb="28" eb="32">
      <t>ハスウショリ</t>
    </rPh>
    <rPh sb="33" eb="34">
      <t>オコナ</t>
    </rPh>
    <phoneticPr fontId="1"/>
  </si>
  <si>
    <t>　・③の額は、入札書の入札金額と一致するものであること。</t>
    <rPh sb="4" eb="5">
      <t>ガク</t>
    </rPh>
    <rPh sb="7" eb="9">
      <t>ニュウサツ</t>
    </rPh>
    <rPh sb="9" eb="10">
      <t>ショ</t>
    </rPh>
    <rPh sb="11" eb="13">
      <t>ニュウサツ</t>
    </rPh>
    <rPh sb="13" eb="15">
      <t>キンガク</t>
    </rPh>
    <rPh sb="16" eb="18">
      <t>イッチ</t>
    </rPh>
    <phoneticPr fontId="1"/>
  </si>
  <si>
    <t>単位：金額（円）、予定使用量（kWh）</t>
  </si>
  <si>
    <t>③</t>
    <phoneticPr fontId="1"/>
  </si>
  <si>
    <t>＜岩手県立一関工業高等学校＞</t>
    <rPh sb="1" eb="5">
      <t>イワテケンリツ</t>
    </rPh>
    <rPh sb="5" eb="7">
      <t>イチノセキ</t>
    </rPh>
    <rPh sb="7" eb="9">
      <t>コウギョウ</t>
    </rPh>
    <rPh sb="9" eb="11">
      <t>コウトウ</t>
    </rPh>
    <rPh sb="11" eb="13">
      <t>ガッコウ</t>
    </rPh>
    <phoneticPr fontId="1"/>
  </si>
  <si>
    <t>＜岩手県立大船渡高等学校＞</t>
    <rPh sb="1" eb="5">
      <t>イワテケンリツ</t>
    </rPh>
    <rPh sb="5" eb="8">
      <t>オオフナト</t>
    </rPh>
    <rPh sb="8" eb="10">
      <t>コウトウ</t>
    </rPh>
    <rPh sb="10" eb="12">
      <t>ガッコウ</t>
    </rPh>
    <phoneticPr fontId="1"/>
  </si>
  <si>
    <t>＜岩手県立杜陵高等学校＞</t>
    <rPh sb="1" eb="5">
      <t>イワテケンリツ</t>
    </rPh>
    <rPh sb="5" eb="7">
      <t>トリョウ</t>
    </rPh>
    <rPh sb="7" eb="9">
      <t>コウトウ</t>
    </rPh>
    <rPh sb="9" eb="11">
      <t>ガッコウ</t>
    </rPh>
    <phoneticPr fontId="1"/>
  </si>
  <si>
    <t>＜岩手県立西和賀高等学校＞</t>
    <rPh sb="1" eb="5">
      <t>イワテケンリツ</t>
    </rPh>
    <rPh sb="5" eb="8">
      <t>ニシワガ</t>
    </rPh>
    <rPh sb="8" eb="10">
      <t>コウトウ</t>
    </rPh>
    <rPh sb="10" eb="12">
      <t>ガッコウ</t>
    </rPh>
    <phoneticPr fontId="1"/>
  </si>
  <si>
    <t>＜岩手県立伊保内高等学校＞</t>
    <rPh sb="1" eb="5">
      <t>イワテケンリツ</t>
    </rPh>
    <rPh sb="5" eb="8">
      <t>イボナイ</t>
    </rPh>
    <rPh sb="8" eb="10">
      <t>コウトウ</t>
    </rPh>
    <rPh sb="10" eb="12">
      <t>ガッコウ</t>
    </rPh>
    <phoneticPr fontId="1"/>
  </si>
  <si>
    <t>＜岩手県立水沢商業高等学校＞</t>
    <rPh sb="1" eb="5">
      <t>イワテケンリツ</t>
    </rPh>
    <rPh sb="5" eb="7">
      <t>ミズサワ</t>
    </rPh>
    <rPh sb="7" eb="9">
      <t>ショウギョウ</t>
    </rPh>
    <rPh sb="9" eb="11">
      <t>コウトウ</t>
    </rPh>
    <rPh sb="11" eb="13">
      <t>ガッコウ</t>
    </rPh>
    <phoneticPr fontId="1"/>
  </si>
  <si>
    <t>＜岩手県立花巻南高等学校＞</t>
    <rPh sb="1" eb="5">
      <t>イワテケンリツ</t>
    </rPh>
    <rPh sb="5" eb="7">
      <t>ハナマキ</t>
    </rPh>
    <rPh sb="7" eb="8">
      <t>ミナミ</t>
    </rPh>
    <rPh sb="8" eb="10">
      <t>コウトウ</t>
    </rPh>
    <rPh sb="10" eb="12">
      <t>ガッコウ</t>
    </rPh>
    <phoneticPr fontId="1"/>
  </si>
  <si>
    <t>＜岩手県立一関第二高等学校＞</t>
    <rPh sb="1" eb="5">
      <t>イワテケンリツ</t>
    </rPh>
    <rPh sb="5" eb="7">
      <t>イチノセキ</t>
    </rPh>
    <rPh sb="7" eb="9">
      <t>ダイニ</t>
    </rPh>
    <rPh sb="9" eb="11">
      <t>コウトウ</t>
    </rPh>
    <rPh sb="11" eb="13">
      <t>ガッコウ</t>
    </rPh>
    <phoneticPr fontId="1"/>
  </si>
  <si>
    <t>〈岩手県立平舘高等学校ほか44施設　計〉</t>
    <rPh sb="1" eb="5">
      <t>イワテケンリツ</t>
    </rPh>
    <rPh sb="5" eb="7">
      <t>タイラダテ</t>
    </rPh>
    <rPh sb="7" eb="11">
      <t>コウトウガッコウ</t>
    </rPh>
    <rPh sb="15" eb="17">
      <t>シセツ</t>
    </rPh>
    <rPh sb="18" eb="19">
      <t>ケイ</t>
    </rPh>
    <phoneticPr fontId="1"/>
  </si>
  <si>
    <t>令和７年11月～令和９年３月</t>
    <phoneticPr fontId="1"/>
  </si>
  <si>
    <t>令和７年11月</t>
    <phoneticPr fontId="1"/>
  </si>
  <si>
    <t>令和７年12月</t>
    <phoneticPr fontId="1"/>
  </si>
  <si>
    <t>令和８年１月</t>
    <phoneticPr fontId="1"/>
  </si>
  <si>
    <t>令和８年２月</t>
    <phoneticPr fontId="1"/>
  </si>
  <si>
    <t>令和８年３月</t>
    <phoneticPr fontId="1"/>
  </si>
  <si>
    <t>令和８年４月</t>
    <phoneticPr fontId="1"/>
  </si>
  <si>
    <t>令和８年５月</t>
    <phoneticPr fontId="1"/>
  </si>
  <si>
    <t>令和８年６月</t>
    <phoneticPr fontId="1"/>
  </si>
  <si>
    <t>令和８年７月</t>
    <phoneticPr fontId="1"/>
  </si>
  <si>
    <t>令和８年８月</t>
    <phoneticPr fontId="1"/>
  </si>
  <si>
    <t>令和８年９月</t>
    <phoneticPr fontId="1"/>
  </si>
  <si>
    <t>令和８年10月</t>
    <phoneticPr fontId="1"/>
  </si>
  <si>
    <t>令和８年11月</t>
    <phoneticPr fontId="1"/>
  </si>
  <si>
    <t>令和８年12月</t>
    <phoneticPr fontId="1"/>
  </si>
  <si>
    <t>令和９年１月</t>
    <phoneticPr fontId="1"/>
  </si>
  <si>
    <t>令和９年２月</t>
    <phoneticPr fontId="1"/>
  </si>
  <si>
    <t>令和９年３月</t>
    <phoneticPr fontId="1"/>
  </si>
  <si>
    <t>＜岩手県立花巻農業高等学校＞</t>
    <rPh sb="1" eb="5">
      <t>イワテケンリツ</t>
    </rPh>
    <rPh sb="5" eb="7">
      <t>ハナマキ</t>
    </rPh>
    <rPh sb="7" eb="9">
      <t>ノウギョウ</t>
    </rPh>
    <rPh sb="9" eb="11">
      <t>コウトウ</t>
    </rPh>
    <rPh sb="11" eb="13">
      <t>ガッコウ</t>
    </rPh>
    <phoneticPr fontId="1"/>
  </si>
  <si>
    <t>＜岩手県立紫波総合高等学校＞</t>
    <rPh sb="1" eb="5">
      <t>イワテケンリツ</t>
    </rPh>
    <rPh sb="5" eb="9">
      <t>シワソウゴウ</t>
    </rPh>
    <rPh sb="9" eb="11">
      <t>コウトウ</t>
    </rPh>
    <rPh sb="11" eb="13">
      <t>ガッコウ</t>
    </rPh>
    <phoneticPr fontId="1"/>
  </si>
  <si>
    <t>＜岩手県立紫波総合高等学校（産振施設）＞</t>
    <rPh sb="1" eb="5">
      <t>イワテケンリツ</t>
    </rPh>
    <rPh sb="5" eb="9">
      <t>シワソウゴウ</t>
    </rPh>
    <rPh sb="9" eb="11">
      <t>コウトウ</t>
    </rPh>
    <rPh sb="11" eb="13">
      <t>ガッコウ</t>
    </rPh>
    <rPh sb="14" eb="16">
      <t>サンシン</t>
    </rPh>
    <rPh sb="16" eb="18">
      <t>シセツ</t>
    </rPh>
    <phoneticPr fontId="1"/>
  </si>
  <si>
    <t>＜岩手県立久慈高等学校＞</t>
    <rPh sb="1" eb="5">
      <t>イワテケンリツ</t>
    </rPh>
    <rPh sb="5" eb="7">
      <t>クジ</t>
    </rPh>
    <rPh sb="7" eb="9">
      <t>コウトウ</t>
    </rPh>
    <rPh sb="9" eb="11">
      <t>ガッコウ</t>
    </rPh>
    <phoneticPr fontId="1"/>
  </si>
  <si>
    <t>＜岩手県立南昌みらい高等学校＞</t>
    <rPh sb="1" eb="5">
      <t>イワテケンリツ</t>
    </rPh>
    <rPh sb="5" eb="7">
      <t>ナンショウ</t>
    </rPh>
    <rPh sb="10" eb="12">
      <t>コウトウ</t>
    </rPh>
    <rPh sb="12" eb="14">
      <t>ガッコウ</t>
    </rPh>
    <phoneticPr fontId="1"/>
  </si>
  <si>
    <t>＜岩手県立久慈翔北高等学校（野田校舎）＞</t>
    <rPh sb="1" eb="5">
      <t>イワテケンリツ</t>
    </rPh>
    <rPh sb="5" eb="9">
      <t>クジショウホク</t>
    </rPh>
    <rPh sb="9" eb="11">
      <t>コウトウ</t>
    </rPh>
    <rPh sb="11" eb="13">
      <t>ガッコウ</t>
    </rPh>
    <rPh sb="14" eb="18">
      <t>ノダコウシャ</t>
    </rPh>
    <phoneticPr fontId="1"/>
  </si>
  <si>
    <t>＜岩手県立大槌高等学校＞</t>
    <rPh sb="1" eb="5">
      <t>イワテケンリツ</t>
    </rPh>
    <rPh sb="5" eb="7">
      <t>オオヅチ</t>
    </rPh>
    <rPh sb="7" eb="9">
      <t>コウトウ</t>
    </rPh>
    <rPh sb="9" eb="11">
      <t>ガッコウ</t>
    </rPh>
    <phoneticPr fontId="1"/>
  </si>
  <si>
    <t>＜岩手県立宮古高等学校＞</t>
    <rPh sb="1" eb="5">
      <t>イワテケンリツ</t>
    </rPh>
    <rPh sb="5" eb="7">
      <t>ミヤコ</t>
    </rPh>
    <rPh sb="7" eb="9">
      <t>コウトウ</t>
    </rPh>
    <rPh sb="9" eb="11">
      <t>ガッコウ</t>
    </rPh>
    <phoneticPr fontId="1"/>
  </si>
  <si>
    <t>＜岩手県立盛岡第四高等学校＞</t>
    <rPh sb="1" eb="5">
      <t>イワテケンリツ</t>
    </rPh>
    <rPh sb="5" eb="9">
      <t>モリオカダイヨン</t>
    </rPh>
    <rPh sb="9" eb="11">
      <t>コウトウ</t>
    </rPh>
    <rPh sb="11" eb="13">
      <t>ガッコウ</t>
    </rPh>
    <phoneticPr fontId="1"/>
  </si>
  <si>
    <t>＜岩手県立北桜高等学校（工業校舎）＞</t>
    <rPh sb="1" eb="5">
      <t>イワテケンリツ</t>
    </rPh>
    <rPh sb="5" eb="7">
      <t>キタサクラ</t>
    </rPh>
    <rPh sb="7" eb="9">
      <t>コウトウ</t>
    </rPh>
    <rPh sb="9" eb="11">
      <t>ガッコウ</t>
    </rPh>
    <rPh sb="12" eb="16">
      <t>コウギョウコウシャ</t>
    </rPh>
    <phoneticPr fontId="1"/>
  </si>
  <si>
    <t>＜岩手県立大野高等学校＞</t>
    <rPh sb="1" eb="5">
      <t>イワテケンリツ</t>
    </rPh>
    <rPh sb="5" eb="7">
      <t>オオノ</t>
    </rPh>
    <rPh sb="7" eb="9">
      <t>コウトウ</t>
    </rPh>
    <rPh sb="9" eb="11">
      <t>ガッコウ</t>
    </rPh>
    <phoneticPr fontId="1"/>
  </si>
  <si>
    <t>＜岩手県立軽米高等学校＞</t>
    <rPh sb="1" eb="5">
      <t>イワテケンリツ</t>
    </rPh>
    <rPh sb="5" eb="7">
      <t>カルマイ</t>
    </rPh>
    <rPh sb="7" eb="9">
      <t>コウトウ</t>
    </rPh>
    <rPh sb="9" eb="11">
      <t>ガッコウ</t>
    </rPh>
    <phoneticPr fontId="1"/>
  </si>
  <si>
    <t>＜岩手県立盛岡第二高等学校＞</t>
    <rPh sb="1" eb="5">
      <t>イワテケンリツ</t>
    </rPh>
    <rPh sb="5" eb="7">
      <t>モリオカ</t>
    </rPh>
    <rPh sb="7" eb="8">
      <t>ダイ</t>
    </rPh>
    <rPh sb="8" eb="9">
      <t>ニ</t>
    </rPh>
    <rPh sb="9" eb="11">
      <t>コウトウ</t>
    </rPh>
    <rPh sb="11" eb="13">
      <t>ガッコウ</t>
    </rPh>
    <rPh sb="12" eb="13">
      <t>シガク</t>
    </rPh>
    <phoneticPr fontId="1"/>
  </si>
  <si>
    <t>＜岩手県立宮古恵風支援学校＞</t>
    <rPh sb="1" eb="5">
      <t>イワテケンリツ</t>
    </rPh>
    <rPh sb="5" eb="7">
      <t>ミヤコ</t>
    </rPh>
    <rPh sb="7" eb="8">
      <t>メグミ</t>
    </rPh>
    <rPh sb="8" eb="9">
      <t>カゼ</t>
    </rPh>
    <rPh sb="9" eb="11">
      <t>シエン</t>
    </rPh>
    <rPh sb="11" eb="13">
      <t>ガッコウ</t>
    </rPh>
    <phoneticPr fontId="1"/>
  </si>
  <si>
    <t>＜岩手県立盛岡視覚支援学校＞</t>
    <rPh sb="1" eb="5">
      <t>イワテケンリツ</t>
    </rPh>
    <rPh sb="5" eb="9">
      <t>モリオカシカク</t>
    </rPh>
    <rPh sb="9" eb="11">
      <t>シエン</t>
    </rPh>
    <rPh sb="11" eb="13">
      <t>ガッコウ</t>
    </rPh>
    <phoneticPr fontId="1"/>
  </si>
  <si>
    <t>＜岩手県立盛岡視覚支援学校（寄宿舎）＞</t>
    <rPh sb="1" eb="5">
      <t>イワテケンリツ</t>
    </rPh>
    <rPh sb="5" eb="9">
      <t>モリオカシカク</t>
    </rPh>
    <rPh sb="9" eb="11">
      <t>シエン</t>
    </rPh>
    <rPh sb="11" eb="13">
      <t>ガッコウ</t>
    </rPh>
    <rPh sb="14" eb="17">
      <t>キシュクシャ</t>
    </rPh>
    <phoneticPr fontId="1"/>
  </si>
  <si>
    <t>＜岩手県立一関清明支援学校（山目校舎）＞</t>
    <rPh sb="1" eb="5">
      <t>イワテケンリツ</t>
    </rPh>
    <rPh sb="5" eb="7">
      <t>イチノセキ</t>
    </rPh>
    <rPh sb="7" eb="9">
      <t>セイメイ</t>
    </rPh>
    <rPh sb="9" eb="11">
      <t>シエン</t>
    </rPh>
    <rPh sb="11" eb="13">
      <t>ガッコウ</t>
    </rPh>
    <rPh sb="14" eb="15">
      <t>ヤマ</t>
    </rPh>
    <rPh sb="15" eb="16">
      <t>メ</t>
    </rPh>
    <rPh sb="16" eb="18">
      <t>コウシャ</t>
    </rPh>
    <phoneticPr fontId="1"/>
  </si>
  <si>
    <t>＜岩手県立盛岡みたけ支援学校（小・中学部）＞</t>
    <rPh sb="1" eb="5">
      <t>イワテケンリツ</t>
    </rPh>
    <rPh sb="5" eb="7">
      <t>モリオカ</t>
    </rPh>
    <rPh sb="10" eb="14">
      <t>シエンガッコウ</t>
    </rPh>
    <rPh sb="15" eb="16">
      <t>ショウ</t>
    </rPh>
    <rPh sb="17" eb="20">
      <t>チュウガクブ</t>
    </rPh>
    <phoneticPr fontId="1"/>
  </si>
  <si>
    <t>＜岩手県立盛岡みたけ支援学校（高等部）＞</t>
    <rPh sb="1" eb="5">
      <t>イワテケンリツ</t>
    </rPh>
    <rPh sb="5" eb="7">
      <t>モリオカ</t>
    </rPh>
    <rPh sb="10" eb="14">
      <t>シエンガッコウ</t>
    </rPh>
    <rPh sb="15" eb="18">
      <t>コウトウブ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</si>
</sst>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.00;&quot;△ &quot;#,##0.00"/>
  </numFmts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20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41">
    <xf numFmtId="0" fontId="0" fillId="0" borderId="0" xfId="0">
      <alignment vertical="center"/>
    </xf>
    <xf numFmtId="0" fontId="3" fillId="0" borderId="0" xfId="0" applyFont="1" applyAlignment="1">
      <alignment horizontal="centerContinuous"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>
      <alignment vertical="center"/>
    </xf>
    <xf numFmtId="0" fontId="2" fillId="0" borderId="0" xfId="0" applyFont="1">
      <alignment vertical="center"/>
    </xf>
    <xf numFmtId="177" fontId="3" fillId="0" borderId="1" xfId="0" applyNumberFormat="1" applyFont="1" applyBorder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176" fontId="3" fillId="0" borderId="3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76" fontId="6" fillId="0" borderId="1" xfId="0" applyNumberFormat="1" applyFont="1" applyBorder="1">
      <alignment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177" fontId="6" fillId="0" borderId="1" xfId="0" applyNumberFormat="1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7" fontId="6" fillId="0" borderId="1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theme" Target="theme/theme1.xml"/><Relationship Id="rId50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styles" Target="styles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0"/>
  <sheetViews>
    <sheetView tabSelected="1" view="pageBreakPreview" zoomScaleNormal="100" zoomScaleSheetLayoutView="100" workbookViewId="0">
      <selection activeCell="E43" sqref="E43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1"/>
      <c r="B3" s="11"/>
      <c r="C3" s="11"/>
      <c r="D3" s="11"/>
      <c r="E3" s="11"/>
      <c r="F3" s="11"/>
    </row>
    <row r="4" spans="1:7" ht="22.5" customHeight="1" x14ac:dyDescent="0.45">
      <c r="A4" s="6" t="s">
        <v>68</v>
      </c>
    </row>
    <row r="5" spans="1:7" ht="22.5" customHeight="1" x14ac:dyDescent="0.45">
      <c r="A5" s="2" t="s">
        <v>54</v>
      </c>
    </row>
    <row r="6" spans="1:7" ht="22.5" customHeight="1" x14ac:dyDescent="0.45"/>
    <row r="7" spans="1:7" ht="22.5" customHeight="1" x14ac:dyDescent="0.45">
      <c r="A7" s="2" t="s">
        <v>0</v>
      </c>
      <c r="F7" s="9" t="s">
        <v>55</v>
      </c>
    </row>
    <row r="8" spans="1:7" ht="22.5" customHeight="1" x14ac:dyDescent="0.45">
      <c r="A8" s="14" t="s">
        <v>1</v>
      </c>
      <c r="B8" s="24" t="s">
        <v>2</v>
      </c>
      <c r="C8" s="25"/>
      <c r="D8" s="25"/>
      <c r="E8" s="25"/>
      <c r="F8" s="26"/>
    </row>
    <row r="9" spans="1:7" ht="22.5" customHeight="1" x14ac:dyDescent="0.45">
      <c r="A9" s="15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69</v>
      </c>
      <c r="B10" s="5">
        <f>SUM(平舘:釜石祥雲!B10)</f>
        <v>4818</v>
      </c>
      <c r="C10" s="7"/>
      <c r="D10" s="7"/>
      <c r="E10" s="5">
        <v>17</v>
      </c>
      <c r="F10" s="7">
        <f>B10*C10*D10*E10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9" t="s">
        <v>58</v>
      </c>
    </row>
    <row r="13" spans="1:7" ht="22.5" customHeight="1" x14ac:dyDescent="0.45">
      <c r="A13" s="20" t="s">
        <v>20</v>
      </c>
      <c r="B13" s="20" t="s">
        <v>9</v>
      </c>
      <c r="C13" s="24" t="s">
        <v>10</v>
      </c>
      <c r="D13" s="25"/>
      <c r="E13" s="25"/>
      <c r="F13" s="26"/>
    </row>
    <row r="14" spans="1:7" ht="22.5" customHeight="1" x14ac:dyDescent="0.45">
      <c r="A14" s="20"/>
      <c r="B14" s="20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20" t="s">
        <v>70</v>
      </c>
      <c r="B15" s="3" t="s">
        <v>15</v>
      </c>
      <c r="C15" s="5">
        <f>SUM(平舘:釜石祥雲!C15)</f>
        <v>0</v>
      </c>
      <c r="D15" s="7"/>
      <c r="E15" s="7">
        <f>C15*D15</f>
        <v>0</v>
      </c>
      <c r="F15" s="21">
        <f>SUM(E15:E16)</f>
        <v>0</v>
      </c>
    </row>
    <row r="16" spans="1:7" ht="22.5" customHeight="1" x14ac:dyDescent="0.45">
      <c r="A16" s="20"/>
      <c r="B16" s="3" t="s">
        <v>16</v>
      </c>
      <c r="C16" s="5">
        <f>SUM(平舘:釜石祥雲!C16)</f>
        <v>562997</v>
      </c>
      <c r="D16" s="7"/>
      <c r="E16" s="7">
        <f t="shared" ref="E16:E48" si="0">C16*D16</f>
        <v>0</v>
      </c>
      <c r="F16" s="21"/>
    </row>
    <row r="17" spans="1:6" ht="22.5" customHeight="1" x14ac:dyDescent="0.45">
      <c r="A17" s="20" t="s">
        <v>71</v>
      </c>
      <c r="B17" s="3" t="s">
        <v>15</v>
      </c>
      <c r="C17" s="5">
        <f>SUM(平舘:釜石祥雲!C17)</f>
        <v>0</v>
      </c>
      <c r="D17" s="7"/>
      <c r="E17" s="7">
        <f t="shared" si="0"/>
        <v>0</v>
      </c>
      <c r="F17" s="21">
        <f t="shared" ref="F17" si="1">SUM(E17:E18)</f>
        <v>0</v>
      </c>
    </row>
    <row r="18" spans="1:6" ht="22.5" customHeight="1" x14ac:dyDescent="0.45">
      <c r="A18" s="20"/>
      <c r="B18" s="3" t="s">
        <v>16</v>
      </c>
      <c r="C18" s="5">
        <f>SUM(平舘:釜石祥雲!C18)</f>
        <v>845490</v>
      </c>
      <c r="D18" s="7"/>
      <c r="E18" s="7">
        <f t="shared" si="0"/>
        <v>0</v>
      </c>
      <c r="F18" s="21"/>
    </row>
    <row r="19" spans="1:6" ht="22.5" customHeight="1" x14ac:dyDescent="0.45">
      <c r="A19" s="20" t="s">
        <v>72</v>
      </c>
      <c r="B19" s="3" t="s">
        <v>15</v>
      </c>
      <c r="C19" s="5">
        <f>SUM(平舘:釜石祥雲!C19)</f>
        <v>0</v>
      </c>
      <c r="D19" s="7"/>
      <c r="E19" s="7">
        <f t="shared" si="0"/>
        <v>0</v>
      </c>
      <c r="F19" s="21">
        <f t="shared" ref="F19" si="2">SUM(E19:E20)</f>
        <v>0</v>
      </c>
    </row>
    <row r="20" spans="1:6" ht="22.5" customHeight="1" x14ac:dyDescent="0.45">
      <c r="A20" s="20"/>
      <c r="B20" s="3" t="s">
        <v>16</v>
      </c>
      <c r="C20" s="5">
        <f>SUM(平舘:釜石祥雲!C20)</f>
        <v>889325</v>
      </c>
      <c r="D20" s="7"/>
      <c r="E20" s="7">
        <f t="shared" si="0"/>
        <v>0</v>
      </c>
      <c r="F20" s="21"/>
    </row>
    <row r="21" spans="1:6" ht="22.5" customHeight="1" x14ac:dyDescent="0.45">
      <c r="A21" s="20" t="s">
        <v>73</v>
      </c>
      <c r="B21" s="3" t="s">
        <v>15</v>
      </c>
      <c r="C21" s="5">
        <f>SUM(平舘:釜石祥雲!C21)</f>
        <v>0</v>
      </c>
      <c r="D21" s="7"/>
      <c r="E21" s="7">
        <f t="shared" si="0"/>
        <v>0</v>
      </c>
      <c r="F21" s="21">
        <f t="shared" ref="F21" si="3">SUM(E21:E22)</f>
        <v>0</v>
      </c>
    </row>
    <row r="22" spans="1:6" ht="22.5" customHeight="1" x14ac:dyDescent="0.45">
      <c r="A22" s="20"/>
      <c r="B22" s="3" t="s">
        <v>16</v>
      </c>
      <c r="C22" s="5">
        <f>SUM(平舘:釜石祥雲!C22)</f>
        <v>802333</v>
      </c>
      <c r="D22" s="7"/>
      <c r="E22" s="7">
        <f t="shared" si="0"/>
        <v>0</v>
      </c>
      <c r="F22" s="21"/>
    </row>
    <row r="23" spans="1:6" ht="22.5" customHeight="1" x14ac:dyDescent="0.45">
      <c r="A23" s="20" t="s">
        <v>74</v>
      </c>
      <c r="B23" s="3" t="s">
        <v>15</v>
      </c>
      <c r="C23" s="5">
        <f>SUM(平舘:釜石祥雲!C23)</f>
        <v>0</v>
      </c>
      <c r="D23" s="7"/>
      <c r="E23" s="7">
        <f t="shared" si="0"/>
        <v>0</v>
      </c>
      <c r="F23" s="21">
        <f t="shared" ref="F23" si="4">SUM(E23:E24)</f>
        <v>0</v>
      </c>
    </row>
    <row r="24" spans="1:6" ht="22.5" customHeight="1" x14ac:dyDescent="0.45">
      <c r="A24" s="20"/>
      <c r="B24" s="3" t="s">
        <v>16</v>
      </c>
      <c r="C24" s="5">
        <f>SUM(平舘:釜石祥雲!C24)</f>
        <v>706736</v>
      </c>
      <c r="D24" s="7"/>
      <c r="E24" s="7">
        <f t="shared" si="0"/>
        <v>0</v>
      </c>
      <c r="F24" s="21"/>
    </row>
    <row r="25" spans="1:6" ht="22.5" customHeight="1" x14ac:dyDescent="0.45">
      <c r="A25" s="20" t="s">
        <v>75</v>
      </c>
      <c r="B25" s="3" t="s">
        <v>15</v>
      </c>
      <c r="C25" s="5">
        <f>SUM(平舘:釜石祥雲!C25)</f>
        <v>0</v>
      </c>
      <c r="D25" s="7"/>
      <c r="E25" s="7">
        <f t="shared" si="0"/>
        <v>0</v>
      </c>
      <c r="F25" s="21">
        <f t="shared" ref="F25" si="5">SUM(E25:E26)</f>
        <v>0</v>
      </c>
    </row>
    <row r="26" spans="1:6" ht="22.5" customHeight="1" x14ac:dyDescent="0.45">
      <c r="A26" s="20"/>
      <c r="B26" s="3" t="s">
        <v>16</v>
      </c>
      <c r="C26" s="5">
        <f>SUM(平舘:釜石祥雲!C26)</f>
        <v>472553</v>
      </c>
      <c r="D26" s="7"/>
      <c r="E26" s="7">
        <f t="shared" si="0"/>
        <v>0</v>
      </c>
      <c r="F26" s="21"/>
    </row>
    <row r="27" spans="1:6" ht="22.5" customHeight="1" x14ac:dyDescent="0.45">
      <c r="A27" s="20" t="s">
        <v>76</v>
      </c>
      <c r="B27" s="3" t="s">
        <v>15</v>
      </c>
      <c r="C27" s="5">
        <f>SUM(平舘:釜石祥雲!C27)</f>
        <v>0</v>
      </c>
      <c r="D27" s="7"/>
      <c r="E27" s="7">
        <f t="shared" si="0"/>
        <v>0</v>
      </c>
      <c r="F27" s="21">
        <f t="shared" ref="F27" si="6">SUM(E27:E28)</f>
        <v>0</v>
      </c>
    </row>
    <row r="28" spans="1:6" ht="22.5" customHeight="1" x14ac:dyDescent="0.45">
      <c r="A28" s="20"/>
      <c r="B28" s="3" t="s">
        <v>16</v>
      </c>
      <c r="C28" s="5">
        <f>SUM(平舘:釜石祥雲!C28)</f>
        <v>482325</v>
      </c>
      <c r="D28" s="7"/>
      <c r="E28" s="7">
        <f t="shared" si="0"/>
        <v>0</v>
      </c>
      <c r="F28" s="21"/>
    </row>
    <row r="29" spans="1:6" ht="22.5" customHeight="1" x14ac:dyDescent="0.45">
      <c r="A29" s="20" t="s">
        <v>77</v>
      </c>
      <c r="B29" s="3" t="s">
        <v>15</v>
      </c>
      <c r="C29" s="5">
        <f>SUM(平舘:釜石祥雲!C29)</f>
        <v>0</v>
      </c>
      <c r="D29" s="7"/>
      <c r="E29" s="7">
        <f t="shared" si="0"/>
        <v>0</v>
      </c>
      <c r="F29" s="21">
        <f t="shared" ref="F29" si="7">SUM(E29:E30)</f>
        <v>0</v>
      </c>
    </row>
    <row r="30" spans="1:6" ht="22.5" customHeight="1" x14ac:dyDescent="0.45">
      <c r="A30" s="20"/>
      <c r="B30" s="3" t="s">
        <v>16</v>
      </c>
      <c r="C30" s="5">
        <f>SUM(平舘:釜石祥雲!C30)</f>
        <v>476218</v>
      </c>
      <c r="D30" s="7"/>
      <c r="E30" s="7">
        <f t="shared" si="0"/>
        <v>0</v>
      </c>
      <c r="F30" s="21"/>
    </row>
    <row r="31" spans="1:6" ht="22.5" customHeight="1" x14ac:dyDescent="0.45">
      <c r="A31" s="20" t="s">
        <v>78</v>
      </c>
      <c r="B31" s="3" t="s">
        <v>15</v>
      </c>
      <c r="C31" s="5">
        <f>SUM(平舘:釜石祥雲!C31)</f>
        <v>630992</v>
      </c>
      <c r="D31" s="7"/>
      <c r="E31" s="7">
        <f t="shared" si="0"/>
        <v>0</v>
      </c>
      <c r="F31" s="21">
        <f t="shared" ref="F31" si="8">SUM(E31:E32)</f>
        <v>0</v>
      </c>
    </row>
    <row r="32" spans="1:6" ht="22.5" customHeight="1" x14ac:dyDescent="0.45">
      <c r="A32" s="20"/>
      <c r="B32" s="3" t="s">
        <v>16</v>
      </c>
      <c r="C32" s="5">
        <f>SUM(平舘:釜石祥雲!C32)</f>
        <v>0</v>
      </c>
      <c r="D32" s="7"/>
      <c r="E32" s="7">
        <f t="shared" si="0"/>
        <v>0</v>
      </c>
      <c r="F32" s="21"/>
    </row>
    <row r="33" spans="1:6" ht="22.5" customHeight="1" x14ac:dyDescent="0.45">
      <c r="A33" s="20" t="s">
        <v>79</v>
      </c>
      <c r="B33" s="3" t="s">
        <v>15</v>
      </c>
      <c r="C33" s="5">
        <f>SUM(平舘:釜石祥雲!C33)</f>
        <v>583080</v>
      </c>
      <c r="D33" s="7"/>
      <c r="E33" s="7">
        <f t="shared" si="0"/>
        <v>0</v>
      </c>
      <c r="F33" s="21">
        <f t="shared" ref="F33" si="9">SUM(E33:E34)</f>
        <v>0</v>
      </c>
    </row>
    <row r="34" spans="1:6" ht="22.5" customHeight="1" x14ac:dyDescent="0.45">
      <c r="A34" s="20"/>
      <c r="B34" s="3" t="s">
        <v>16</v>
      </c>
      <c r="C34" s="5">
        <f>SUM(平舘:釜石祥雲!C34)</f>
        <v>0</v>
      </c>
      <c r="D34" s="7"/>
      <c r="E34" s="7">
        <f t="shared" si="0"/>
        <v>0</v>
      </c>
      <c r="F34" s="21"/>
    </row>
    <row r="35" spans="1:6" ht="22.5" customHeight="1" x14ac:dyDescent="0.45">
      <c r="A35" s="20" t="s">
        <v>80</v>
      </c>
      <c r="B35" s="3" t="s">
        <v>15</v>
      </c>
      <c r="C35" s="5">
        <f>SUM(平舘:釜石祥雲!C35)</f>
        <v>525767</v>
      </c>
      <c r="D35" s="7"/>
      <c r="E35" s="7">
        <f t="shared" si="0"/>
        <v>0</v>
      </c>
      <c r="F35" s="21">
        <f t="shared" ref="F35" si="10">SUM(E35:E36)</f>
        <v>0</v>
      </c>
    </row>
    <row r="36" spans="1:6" ht="22.5" customHeight="1" x14ac:dyDescent="0.45">
      <c r="A36" s="20"/>
      <c r="B36" s="3" t="s">
        <v>16</v>
      </c>
      <c r="C36" s="5">
        <f>SUM(平舘:釜石祥雲!C36)</f>
        <v>0</v>
      </c>
      <c r="D36" s="7"/>
      <c r="E36" s="7">
        <f t="shared" si="0"/>
        <v>0</v>
      </c>
      <c r="F36" s="21"/>
    </row>
    <row r="37" spans="1:6" ht="22.5" customHeight="1" x14ac:dyDescent="0.45">
      <c r="A37" s="20" t="s">
        <v>81</v>
      </c>
      <c r="B37" s="3" t="s">
        <v>15</v>
      </c>
      <c r="C37" s="5">
        <f>SUM(平舘:釜石祥雲!C37)</f>
        <v>0</v>
      </c>
      <c r="D37" s="7"/>
      <c r="E37" s="7">
        <f t="shared" si="0"/>
        <v>0</v>
      </c>
      <c r="F37" s="21">
        <f>SUM(E37:E38)</f>
        <v>0</v>
      </c>
    </row>
    <row r="38" spans="1:6" ht="22.5" customHeight="1" x14ac:dyDescent="0.45">
      <c r="A38" s="20"/>
      <c r="B38" s="3" t="s">
        <v>16</v>
      </c>
      <c r="C38" s="5">
        <f>SUM(平舘:釜石祥雲!C38)</f>
        <v>522475</v>
      </c>
      <c r="D38" s="7"/>
      <c r="E38" s="7">
        <f t="shared" si="0"/>
        <v>0</v>
      </c>
      <c r="F38" s="21"/>
    </row>
    <row r="39" spans="1:6" ht="22.5" customHeight="1" x14ac:dyDescent="0.45">
      <c r="A39" s="20" t="s">
        <v>82</v>
      </c>
      <c r="B39" s="13" t="s">
        <v>15</v>
      </c>
      <c r="C39" s="5">
        <f>SUM(平舘:釜石祥雲!C39)</f>
        <v>0</v>
      </c>
      <c r="D39" s="7"/>
      <c r="E39" s="7">
        <f t="shared" si="0"/>
        <v>0</v>
      </c>
      <c r="F39" s="21">
        <f t="shared" ref="F39" si="11">SUM(E39:E40)</f>
        <v>0</v>
      </c>
    </row>
    <row r="40" spans="1:6" ht="22.5" customHeight="1" x14ac:dyDescent="0.45">
      <c r="A40" s="20"/>
      <c r="B40" s="13" t="s">
        <v>16</v>
      </c>
      <c r="C40" s="5">
        <f>SUM(平舘:釜石祥雲!C40)</f>
        <v>562997</v>
      </c>
      <c r="D40" s="7"/>
      <c r="E40" s="7">
        <f t="shared" si="0"/>
        <v>0</v>
      </c>
      <c r="F40" s="21"/>
    </row>
    <row r="41" spans="1:6" ht="22.5" customHeight="1" x14ac:dyDescent="0.45">
      <c r="A41" s="20" t="s">
        <v>83</v>
      </c>
      <c r="B41" s="13" t="s">
        <v>15</v>
      </c>
      <c r="C41" s="5">
        <f>SUM(平舘:釜石祥雲!C41)</f>
        <v>0</v>
      </c>
      <c r="D41" s="7"/>
      <c r="E41" s="7">
        <f t="shared" si="0"/>
        <v>0</v>
      </c>
      <c r="F41" s="21">
        <f t="shared" ref="F41" si="12">SUM(E41:E42)</f>
        <v>0</v>
      </c>
    </row>
    <row r="42" spans="1:6" ht="22.5" customHeight="1" x14ac:dyDescent="0.45">
      <c r="A42" s="20"/>
      <c r="B42" s="13" t="s">
        <v>16</v>
      </c>
      <c r="C42" s="5">
        <f>SUM(平舘:釜石祥雲!C42)</f>
        <v>845490</v>
      </c>
      <c r="D42" s="7"/>
      <c r="E42" s="7">
        <f t="shared" si="0"/>
        <v>0</v>
      </c>
      <c r="F42" s="21"/>
    </row>
    <row r="43" spans="1:6" ht="22.5" customHeight="1" x14ac:dyDescent="0.45">
      <c r="A43" s="20" t="s">
        <v>84</v>
      </c>
      <c r="B43" s="13" t="s">
        <v>15</v>
      </c>
      <c r="C43" s="5">
        <f>SUM(平舘:釜石祥雲!C43)</f>
        <v>0</v>
      </c>
      <c r="D43" s="7"/>
      <c r="E43" s="7">
        <f t="shared" si="0"/>
        <v>0</v>
      </c>
      <c r="F43" s="21">
        <f t="shared" ref="F43" si="13">SUM(E43:E44)</f>
        <v>0</v>
      </c>
    </row>
    <row r="44" spans="1:6" ht="22.5" customHeight="1" x14ac:dyDescent="0.45">
      <c r="A44" s="20"/>
      <c r="B44" s="13" t="s">
        <v>16</v>
      </c>
      <c r="C44" s="5">
        <f>SUM(平舘:釜石祥雲!C44)</f>
        <v>889325</v>
      </c>
      <c r="D44" s="7"/>
      <c r="E44" s="7">
        <f t="shared" si="0"/>
        <v>0</v>
      </c>
      <c r="F44" s="21"/>
    </row>
    <row r="45" spans="1:6" ht="22.5" customHeight="1" x14ac:dyDescent="0.45">
      <c r="A45" s="20" t="s">
        <v>85</v>
      </c>
      <c r="B45" s="13" t="s">
        <v>15</v>
      </c>
      <c r="C45" s="5">
        <f>SUM(平舘:釜石祥雲!C45)</f>
        <v>0</v>
      </c>
      <c r="D45" s="7"/>
      <c r="E45" s="7">
        <f t="shared" si="0"/>
        <v>0</v>
      </c>
      <c r="F45" s="21">
        <f t="shared" ref="F45" si="14">SUM(E45:E46)</f>
        <v>0</v>
      </c>
    </row>
    <row r="46" spans="1:6" ht="22.5" customHeight="1" x14ac:dyDescent="0.45">
      <c r="A46" s="20"/>
      <c r="B46" s="13" t="s">
        <v>16</v>
      </c>
      <c r="C46" s="5">
        <f>SUM(平舘:釜石祥雲!C46)</f>
        <v>802333</v>
      </c>
      <c r="D46" s="7"/>
      <c r="E46" s="7">
        <f t="shared" si="0"/>
        <v>0</v>
      </c>
      <c r="F46" s="21"/>
    </row>
    <row r="47" spans="1:6" ht="22.5" customHeight="1" x14ac:dyDescent="0.45">
      <c r="A47" s="20" t="s">
        <v>86</v>
      </c>
      <c r="B47" s="13" t="s">
        <v>15</v>
      </c>
      <c r="C47" s="5">
        <f>SUM(平舘:釜石祥雲!C47)</f>
        <v>0</v>
      </c>
      <c r="D47" s="7"/>
      <c r="E47" s="7">
        <f t="shared" si="0"/>
        <v>0</v>
      </c>
      <c r="F47" s="21">
        <f t="shared" ref="F47" si="15">SUM(E47:E48)</f>
        <v>0</v>
      </c>
    </row>
    <row r="48" spans="1:6" ht="22.5" customHeight="1" x14ac:dyDescent="0.45">
      <c r="A48" s="20"/>
      <c r="B48" s="13" t="s">
        <v>16</v>
      </c>
      <c r="C48" s="5">
        <f>SUM(平舘:釜石祥雲!C48)</f>
        <v>706736</v>
      </c>
      <c r="D48" s="7"/>
      <c r="E48" s="7">
        <f t="shared" si="0"/>
        <v>0</v>
      </c>
      <c r="F48" s="21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>
      <c r="A51" s="14" t="s">
        <v>21</v>
      </c>
      <c r="B51" s="14"/>
      <c r="C51" s="14" t="s">
        <v>26</v>
      </c>
      <c r="D51" s="14"/>
      <c r="E51" s="16" t="s">
        <v>30</v>
      </c>
      <c r="F51" s="18">
        <f>F10+F49</f>
        <v>0</v>
      </c>
    </row>
    <row r="52" spans="1:7" ht="22.5" customHeight="1" x14ac:dyDescent="0.45">
      <c r="A52" s="15"/>
      <c r="B52" s="15"/>
      <c r="C52" s="15" t="s">
        <v>27</v>
      </c>
      <c r="D52" s="15"/>
      <c r="E52" s="17"/>
      <c r="F52" s="19"/>
    </row>
    <row r="53" spans="1:7" ht="22.5" customHeight="1" x14ac:dyDescent="0.45">
      <c r="A53" s="14" t="s">
        <v>22</v>
      </c>
      <c r="B53" s="14"/>
      <c r="C53" s="14" t="s">
        <v>28</v>
      </c>
      <c r="D53" s="14"/>
      <c r="E53" s="16" t="s">
        <v>31</v>
      </c>
      <c r="F53" s="18">
        <f>TRUNC(F51*10/110)</f>
        <v>0</v>
      </c>
    </row>
    <row r="54" spans="1:7" ht="22.5" customHeight="1" x14ac:dyDescent="0.45">
      <c r="A54" s="15" t="s">
        <v>23</v>
      </c>
      <c r="B54" s="15"/>
      <c r="C54" s="15" t="s">
        <v>27</v>
      </c>
      <c r="D54" s="15"/>
      <c r="E54" s="17"/>
      <c r="F54" s="19"/>
    </row>
    <row r="55" spans="1:7" ht="22.5" customHeight="1" x14ac:dyDescent="0.45">
      <c r="A55" s="14" t="s">
        <v>24</v>
      </c>
      <c r="B55" s="14"/>
      <c r="C55" s="14" t="s">
        <v>29</v>
      </c>
      <c r="D55" s="14"/>
      <c r="E55" s="16"/>
      <c r="F55" s="18">
        <f>F51-F53</f>
        <v>0</v>
      </c>
      <c r="G55" s="23" t="s">
        <v>59</v>
      </c>
    </row>
    <row r="56" spans="1:7" ht="22.5" customHeight="1" x14ac:dyDescent="0.45">
      <c r="A56" s="15" t="s">
        <v>25</v>
      </c>
      <c r="B56" s="15"/>
      <c r="C56" s="15"/>
      <c r="D56" s="15"/>
      <c r="E56" s="17"/>
      <c r="F56" s="19"/>
      <c r="G56" s="23"/>
    </row>
    <row r="57" spans="1:7" ht="22.5" customHeight="1" x14ac:dyDescent="0.45">
      <c r="A57" s="10" t="s">
        <v>32</v>
      </c>
    </row>
    <row r="58" spans="1:7" ht="22.5" customHeight="1" x14ac:dyDescent="0.45">
      <c r="A58" s="10" t="s">
        <v>56</v>
      </c>
    </row>
    <row r="59" spans="1:7" ht="22.5" customHeight="1" x14ac:dyDescent="0.45">
      <c r="A59" s="10" t="s">
        <v>57</v>
      </c>
    </row>
    <row r="60" spans="1:7" ht="22.5" customHeight="1" x14ac:dyDescent="0.45"/>
    <row r="61" spans="1:7" ht="22.5" customHeight="1" x14ac:dyDescent="0.45"/>
    <row r="62" spans="1:7" ht="22.5" customHeight="1" x14ac:dyDescent="0.45"/>
    <row r="63" spans="1:7" ht="22.5" customHeight="1" x14ac:dyDescent="0.45"/>
    <row r="64" spans="1:7" ht="22.5" customHeight="1" x14ac:dyDescent="0.45"/>
    <row r="65" ht="22.5" customHeight="1" x14ac:dyDescent="0.45"/>
    <row r="66" ht="22.5" customHeight="1" x14ac:dyDescent="0.45"/>
    <row r="67" ht="22.5" customHeight="1" x14ac:dyDescent="0.45"/>
    <row r="68" ht="22.5" customHeight="1" x14ac:dyDescent="0.45"/>
    <row r="69" ht="22.5" customHeight="1" x14ac:dyDescent="0.45"/>
    <row r="70" ht="22.5" customHeight="1" x14ac:dyDescent="0.45"/>
  </sheetData>
  <mergeCells count="58">
    <mergeCell ref="A2:F2"/>
    <mergeCell ref="G55:G56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51:B52"/>
    <mergeCell ref="C51:D51"/>
    <mergeCell ref="E51:E52"/>
    <mergeCell ref="F51:F52"/>
    <mergeCell ref="C52:D52"/>
    <mergeCell ref="A35:A36"/>
    <mergeCell ref="F35:F36"/>
    <mergeCell ref="A37:A38"/>
    <mergeCell ref="F37:F38"/>
    <mergeCell ref="A49:E49"/>
    <mergeCell ref="A39:A40"/>
    <mergeCell ref="A41:A42"/>
    <mergeCell ref="A43:A44"/>
    <mergeCell ref="A45:A46"/>
    <mergeCell ref="A47:A48"/>
    <mergeCell ref="F39:F40"/>
    <mergeCell ref="F41:F42"/>
    <mergeCell ref="F43:F44"/>
    <mergeCell ref="F45:F46"/>
    <mergeCell ref="F47:F48"/>
    <mergeCell ref="A53:B53"/>
    <mergeCell ref="C53:D53"/>
    <mergeCell ref="E53:E54"/>
    <mergeCell ref="F53:F54"/>
    <mergeCell ref="A54:B54"/>
    <mergeCell ref="C54:D54"/>
    <mergeCell ref="A55:B55"/>
    <mergeCell ref="C55:D56"/>
    <mergeCell ref="E55:E56"/>
    <mergeCell ref="F55:F56"/>
    <mergeCell ref="A56:B56"/>
  </mergeCells>
  <phoneticPr fontId="1"/>
  <pageMargins left="0.78740157480314965" right="0.59055118110236227" top="0.59055118110236227" bottom="0.59055118110236227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65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94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11585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17698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20668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17721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13827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11607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12010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11741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15041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13103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12459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13276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11585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17698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20668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17721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13827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47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56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6835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9837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11847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9440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9041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7734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7352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6478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8825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7241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6431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6915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6835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9837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11847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9440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9041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89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11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1639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804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1552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1517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1909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1698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1391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1446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1934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3271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2654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2018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1639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804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1552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1517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1909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46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141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17296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26991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24391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19501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18755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13699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16187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15691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20721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17506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18530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20339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17296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26991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24391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19501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18755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49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168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19665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28452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29539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27497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25454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19125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24254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21292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30634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27543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24488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22070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19665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28452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29539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27497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25454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90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113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15812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27216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28376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25225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24103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12176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12471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10476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14729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12112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11642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12782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15812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27216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28376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25225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24103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91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300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32246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45794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42612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36065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31182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26586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27038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26931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34128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30837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25853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24876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32246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45794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42612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36065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31182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C11" sqref="C11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92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80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10781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11667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13564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11810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10274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6691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7538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6703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9197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7949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9261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10173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10781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11667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13564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11810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10274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42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55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6593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9232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10048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8899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8058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6741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7267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6747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7633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7157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6894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6956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6593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9232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10048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8899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8058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48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54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6174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7676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12448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11430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9862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6295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6639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5768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7878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7797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6561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6811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6174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7676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12448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11430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9862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38" zoomScaleNormal="100" zoomScaleSheetLayoutView="100" workbookViewId="0">
      <selection activeCell="C16" sqref="C16:C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1"/>
      <c r="B3" s="11"/>
      <c r="C3" s="11"/>
      <c r="D3" s="11"/>
      <c r="E3" s="11"/>
      <c r="F3" s="11"/>
    </row>
    <row r="4" spans="1:7" ht="22.5" customHeight="1" x14ac:dyDescent="0.45">
      <c r="A4" s="6" t="s">
        <v>33</v>
      </c>
    </row>
    <row r="5" spans="1:7" ht="22.5" customHeight="1" x14ac:dyDescent="0.45">
      <c r="A5" s="2" t="s">
        <v>51</v>
      </c>
    </row>
    <row r="6" spans="1:7" ht="22.5" customHeight="1" x14ac:dyDescent="0.45"/>
    <row r="7" spans="1:7" ht="22.5" customHeight="1" x14ac:dyDescent="0.45">
      <c r="A7" s="2" t="s">
        <v>0</v>
      </c>
      <c r="F7" s="9" t="s">
        <v>55</v>
      </c>
    </row>
    <row r="8" spans="1:7" ht="22.5" customHeight="1" x14ac:dyDescent="0.45">
      <c r="A8" s="14" t="s">
        <v>1</v>
      </c>
      <c r="B8" s="24" t="s">
        <v>2</v>
      </c>
      <c r="C8" s="25"/>
      <c r="D8" s="25"/>
      <c r="E8" s="25"/>
      <c r="F8" s="26"/>
    </row>
    <row r="9" spans="1:7" ht="22.5" customHeight="1" x14ac:dyDescent="0.45">
      <c r="A9" s="15"/>
      <c r="B9" s="3" t="s">
        <v>3</v>
      </c>
      <c r="C9" s="3" t="s">
        <v>4</v>
      </c>
      <c r="D9" s="3" t="s">
        <v>5</v>
      </c>
      <c r="E9" s="3" t="s">
        <v>6</v>
      </c>
      <c r="F9" s="3" t="s">
        <v>7</v>
      </c>
    </row>
    <row r="10" spans="1:7" ht="22.5" customHeight="1" x14ac:dyDescent="0.45">
      <c r="A10" s="4" t="s">
        <v>69</v>
      </c>
      <c r="B10" s="27">
        <v>77</v>
      </c>
      <c r="C10" s="7"/>
      <c r="D10" s="7"/>
      <c r="E10" s="5">
        <v>17</v>
      </c>
      <c r="F10" s="7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9" t="s">
        <v>58</v>
      </c>
    </row>
    <row r="13" spans="1:7" ht="22.5" customHeight="1" x14ac:dyDescent="0.45">
      <c r="A13" s="20" t="s">
        <v>20</v>
      </c>
      <c r="B13" s="20" t="s">
        <v>9</v>
      </c>
      <c r="C13" s="24" t="s">
        <v>10</v>
      </c>
      <c r="D13" s="25"/>
      <c r="E13" s="25"/>
      <c r="F13" s="26"/>
    </row>
    <row r="14" spans="1:7" ht="22.5" customHeight="1" x14ac:dyDescent="0.45">
      <c r="A14" s="20"/>
      <c r="B14" s="20"/>
      <c r="C14" s="3" t="s">
        <v>11</v>
      </c>
      <c r="D14" s="3" t="s">
        <v>12</v>
      </c>
      <c r="E14" s="3" t="s">
        <v>13</v>
      </c>
      <c r="F14" s="3" t="s">
        <v>14</v>
      </c>
    </row>
    <row r="15" spans="1:7" ht="22.5" customHeight="1" x14ac:dyDescent="0.45">
      <c r="A15" s="20" t="s">
        <v>70</v>
      </c>
      <c r="B15" s="3" t="s">
        <v>15</v>
      </c>
      <c r="C15" s="5"/>
      <c r="D15" s="7"/>
      <c r="E15" s="7">
        <f>TRUNC(C15*D15,2)</f>
        <v>0</v>
      </c>
      <c r="F15" s="21">
        <f>SUM(E15:E16)</f>
        <v>0</v>
      </c>
    </row>
    <row r="16" spans="1:7" ht="22.5" customHeight="1" x14ac:dyDescent="0.45">
      <c r="A16" s="20"/>
      <c r="B16" s="3" t="s">
        <v>16</v>
      </c>
      <c r="C16" s="27">
        <v>10434</v>
      </c>
      <c r="D16" s="7"/>
      <c r="E16" s="7">
        <f t="shared" ref="E16:E48" si="0">TRUNC(C16*D16,2)</f>
        <v>0</v>
      </c>
      <c r="F16" s="21"/>
    </row>
    <row r="17" spans="1:6" ht="22.5" customHeight="1" x14ac:dyDescent="0.45">
      <c r="A17" s="20" t="s">
        <v>71</v>
      </c>
      <c r="B17" s="3" t="s">
        <v>15</v>
      </c>
      <c r="C17" s="27"/>
      <c r="D17" s="7"/>
      <c r="E17" s="7">
        <f t="shared" si="0"/>
        <v>0</v>
      </c>
      <c r="F17" s="21">
        <f t="shared" ref="F17" si="1">SUM(E17:E18)</f>
        <v>0</v>
      </c>
    </row>
    <row r="18" spans="1:6" ht="22.5" customHeight="1" x14ac:dyDescent="0.45">
      <c r="A18" s="20"/>
      <c r="B18" s="3" t="s">
        <v>16</v>
      </c>
      <c r="C18" s="27">
        <v>18927</v>
      </c>
      <c r="D18" s="7"/>
      <c r="E18" s="7">
        <f t="shared" si="0"/>
        <v>0</v>
      </c>
      <c r="F18" s="21"/>
    </row>
    <row r="19" spans="1:6" ht="22.5" customHeight="1" x14ac:dyDescent="0.45">
      <c r="A19" s="20" t="s">
        <v>72</v>
      </c>
      <c r="B19" s="3" t="s">
        <v>15</v>
      </c>
      <c r="C19" s="27"/>
      <c r="D19" s="7"/>
      <c r="E19" s="7">
        <f t="shared" si="0"/>
        <v>0</v>
      </c>
      <c r="F19" s="21">
        <f t="shared" ref="F19" si="2">SUM(E19:E20)</f>
        <v>0</v>
      </c>
    </row>
    <row r="20" spans="1:6" ht="22.5" customHeight="1" x14ac:dyDescent="0.45">
      <c r="A20" s="20"/>
      <c r="B20" s="3" t="s">
        <v>16</v>
      </c>
      <c r="C20" s="27">
        <v>19032</v>
      </c>
      <c r="D20" s="7"/>
      <c r="E20" s="7">
        <f t="shared" si="0"/>
        <v>0</v>
      </c>
      <c r="F20" s="21"/>
    </row>
    <row r="21" spans="1:6" ht="22.5" customHeight="1" x14ac:dyDescent="0.45">
      <c r="A21" s="20" t="s">
        <v>73</v>
      </c>
      <c r="B21" s="3" t="s">
        <v>15</v>
      </c>
      <c r="C21" s="27"/>
      <c r="D21" s="7"/>
      <c r="E21" s="7">
        <f t="shared" si="0"/>
        <v>0</v>
      </c>
      <c r="F21" s="21">
        <f t="shared" ref="F21" si="3">SUM(E21:E22)</f>
        <v>0</v>
      </c>
    </row>
    <row r="22" spans="1:6" ht="22.5" customHeight="1" x14ac:dyDescent="0.45">
      <c r="A22" s="20"/>
      <c r="B22" s="3" t="s">
        <v>16</v>
      </c>
      <c r="C22" s="27">
        <v>16576</v>
      </c>
      <c r="D22" s="7"/>
      <c r="E22" s="7">
        <f t="shared" si="0"/>
        <v>0</v>
      </c>
      <c r="F22" s="21"/>
    </row>
    <row r="23" spans="1:6" ht="22.5" customHeight="1" x14ac:dyDescent="0.45">
      <c r="A23" s="20" t="s">
        <v>74</v>
      </c>
      <c r="B23" s="3" t="s">
        <v>15</v>
      </c>
      <c r="C23" s="27"/>
      <c r="D23" s="7"/>
      <c r="E23" s="7">
        <f t="shared" si="0"/>
        <v>0</v>
      </c>
      <c r="F23" s="21">
        <f t="shared" ref="F23" si="4">SUM(E23:E24)</f>
        <v>0</v>
      </c>
    </row>
    <row r="24" spans="1:6" ht="22.5" customHeight="1" x14ac:dyDescent="0.45">
      <c r="A24" s="20"/>
      <c r="B24" s="3" t="s">
        <v>16</v>
      </c>
      <c r="C24" s="27">
        <v>16091</v>
      </c>
      <c r="D24" s="7"/>
      <c r="E24" s="7">
        <f t="shared" si="0"/>
        <v>0</v>
      </c>
      <c r="F24" s="21"/>
    </row>
    <row r="25" spans="1:6" ht="22.5" customHeight="1" x14ac:dyDescent="0.45">
      <c r="A25" s="20" t="s">
        <v>75</v>
      </c>
      <c r="B25" s="3" t="s">
        <v>15</v>
      </c>
      <c r="C25" s="27"/>
      <c r="D25" s="7"/>
      <c r="E25" s="7">
        <f t="shared" si="0"/>
        <v>0</v>
      </c>
      <c r="F25" s="21">
        <f t="shared" ref="F25" si="5">SUM(E25:E26)</f>
        <v>0</v>
      </c>
    </row>
    <row r="26" spans="1:6" ht="22.5" customHeight="1" x14ac:dyDescent="0.45">
      <c r="A26" s="20"/>
      <c r="B26" s="3" t="s">
        <v>16</v>
      </c>
      <c r="C26" s="27">
        <v>7611</v>
      </c>
      <c r="D26" s="7"/>
      <c r="E26" s="7">
        <f t="shared" si="0"/>
        <v>0</v>
      </c>
      <c r="F26" s="21"/>
    </row>
    <row r="27" spans="1:6" ht="22.5" customHeight="1" x14ac:dyDescent="0.45">
      <c r="A27" s="20" t="s">
        <v>76</v>
      </c>
      <c r="B27" s="3" t="s">
        <v>15</v>
      </c>
      <c r="C27" s="27"/>
      <c r="D27" s="7"/>
      <c r="E27" s="7">
        <f t="shared" si="0"/>
        <v>0</v>
      </c>
      <c r="F27" s="21">
        <f t="shared" ref="F27" si="6">SUM(E27:E28)</f>
        <v>0</v>
      </c>
    </row>
    <row r="28" spans="1:6" ht="22.5" customHeight="1" x14ac:dyDescent="0.45">
      <c r="A28" s="20"/>
      <c r="B28" s="3" t="s">
        <v>16</v>
      </c>
      <c r="C28" s="27">
        <v>7658</v>
      </c>
      <c r="D28" s="7"/>
      <c r="E28" s="7">
        <f t="shared" si="0"/>
        <v>0</v>
      </c>
      <c r="F28" s="21"/>
    </row>
    <row r="29" spans="1:6" ht="22.5" customHeight="1" x14ac:dyDescent="0.45">
      <c r="A29" s="20" t="s">
        <v>77</v>
      </c>
      <c r="B29" s="3" t="s">
        <v>15</v>
      </c>
      <c r="C29" s="27"/>
      <c r="D29" s="7"/>
      <c r="E29" s="7">
        <f t="shared" si="0"/>
        <v>0</v>
      </c>
      <c r="F29" s="21">
        <f t="shared" ref="F29" si="7">SUM(E29:E30)</f>
        <v>0</v>
      </c>
    </row>
    <row r="30" spans="1:6" ht="22.5" customHeight="1" x14ac:dyDescent="0.45">
      <c r="A30" s="20"/>
      <c r="B30" s="3" t="s">
        <v>16</v>
      </c>
      <c r="C30" s="27">
        <v>6598</v>
      </c>
      <c r="D30" s="7"/>
      <c r="E30" s="7">
        <f t="shared" si="0"/>
        <v>0</v>
      </c>
      <c r="F30" s="21"/>
    </row>
    <row r="31" spans="1:6" ht="22.5" customHeight="1" x14ac:dyDescent="0.45">
      <c r="A31" s="20" t="s">
        <v>78</v>
      </c>
      <c r="B31" s="3" t="s">
        <v>15</v>
      </c>
      <c r="C31" s="27">
        <v>11726</v>
      </c>
      <c r="D31" s="7"/>
      <c r="E31" s="7">
        <f t="shared" si="0"/>
        <v>0</v>
      </c>
      <c r="F31" s="21">
        <f t="shared" ref="F31" si="8">SUM(E31:E32)</f>
        <v>0</v>
      </c>
    </row>
    <row r="32" spans="1:6" ht="22.5" customHeight="1" x14ac:dyDescent="0.45">
      <c r="A32" s="20"/>
      <c r="B32" s="3" t="s">
        <v>16</v>
      </c>
      <c r="C32" s="27"/>
      <c r="D32" s="7"/>
      <c r="E32" s="7">
        <f t="shared" si="0"/>
        <v>0</v>
      </c>
      <c r="F32" s="21"/>
    </row>
    <row r="33" spans="1:6" ht="22.5" customHeight="1" x14ac:dyDescent="0.45">
      <c r="A33" s="20" t="s">
        <v>79</v>
      </c>
      <c r="B33" s="3" t="s">
        <v>15</v>
      </c>
      <c r="C33" s="27">
        <v>11016</v>
      </c>
      <c r="D33" s="7"/>
      <c r="E33" s="7">
        <f t="shared" si="0"/>
        <v>0</v>
      </c>
      <c r="F33" s="21">
        <f t="shared" ref="F33" si="9">SUM(E33:E34)</f>
        <v>0</v>
      </c>
    </row>
    <row r="34" spans="1:6" ht="22.5" customHeight="1" x14ac:dyDescent="0.45">
      <c r="A34" s="20"/>
      <c r="B34" s="3" t="s">
        <v>16</v>
      </c>
      <c r="C34" s="27"/>
      <c r="D34" s="7"/>
      <c r="E34" s="7">
        <f t="shared" si="0"/>
        <v>0</v>
      </c>
      <c r="F34" s="21"/>
    </row>
    <row r="35" spans="1:6" ht="22.5" customHeight="1" x14ac:dyDescent="0.45">
      <c r="A35" s="20" t="s">
        <v>80</v>
      </c>
      <c r="B35" s="3" t="s">
        <v>15</v>
      </c>
      <c r="C35" s="27">
        <v>7822</v>
      </c>
      <c r="D35" s="7"/>
      <c r="E35" s="7">
        <f t="shared" si="0"/>
        <v>0</v>
      </c>
      <c r="F35" s="21">
        <f t="shared" ref="F35" si="10">SUM(E35:E36)</f>
        <v>0</v>
      </c>
    </row>
    <row r="36" spans="1:6" ht="22.5" customHeight="1" x14ac:dyDescent="0.45">
      <c r="A36" s="20"/>
      <c r="B36" s="3" t="s">
        <v>16</v>
      </c>
      <c r="C36" s="27"/>
      <c r="D36" s="7"/>
      <c r="E36" s="7">
        <f t="shared" si="0"/>
        <v>0</v>
      </c>
      <c r="F36" s="21"/>
    </row>
    <row r="37" spans="1:6" ht="22.5" customHeight="1" x14ac:dyDescent="0.45">
      <c r="A37" s="20" t="s">
        <v>81</v>
      </c>
      <c r="B37" s="3" t="s">
        <v>15</v>
      </c>
      <c r="C37" s="27"/>
      <c r="D37" s="7"/>
      <c r="E37" s="7">
        <f t="shared" si="0"/>
        <v>0</v>
      </c>
      <c r="F37" s="21">
        <f>SUM(E37:E38)</f>
        <v>0</v>
      </c>
    </row>
    <row r="38" spans="1:6" ht="22.5" customHeight="1" x14ac:dyDescent="0.45">
      <c r="A38" s="20"/>
      <c r="B38" s="3" t="s">
        <v>16</v>
      </c>
      <c r="C38" s="27">
        <v>8436</v>
      </c>
      <c r="D38" s="7"/>
      <c r="E38" s="7">
        <f t="shared" si="0"/>
        <v>0</v>
      </c>
      <c r="F38" s="21"/>
    </row>
    <row r="39" spans="1:6" ht="22.5" customHeight="1" x14ac:dyDescent="0.45">
      <c r="A39" s="20" t="s">
        <v>82</v>
      </c>
      <c r="B39" s="13" t="s">
        <v>15</v>
      </c>
      <c r="C39" s="27"/>
      <c r="D39" s="7"/>
      <c r="E39" s="7">
        <f t="shared" si="0"/>
        <v>0</v>
      </c>
      <c r="F39" s="21">
        <f>SUM(E39:E40)</f>
        <v>0</v>
      </c>
    </row>
    <row r="40" spans="1:6" ht="22.5" customHeight="1" x14ac:dyDescent="0.45">
      <c r="A40" s="20"/>
      <c r="B40" s="13" t="s">
        <v>16</v>
      </c>
      <c r="C40" s="27">
        <v>10434</v>
      </c>
      <c r="D40" s="7"/>
      <c r="E40" s="7">
        <f t="shared" si="0"/>
        <v>0</v>
      </c>
      <c r="F40" s="21"/>
    </row>
    <row r="41" spans="1:6" ht="22.5" customHeight="1" x14ac:dyDescent="0.45">
      <c r="A41" s="20" t="s">
        <v>83</v>
      </c>
      <c r="B41" s="13" t="s">
        <v>15</v>
      </c>
      <c r="C41" s="27"/>
      <c r="D41" s="7"/>
      <c r="E41" s="7">
        <f t="shared" si="0"/>
        <v>0</v>
      </c>
      <c r="F41" s="21">
        <f t="shared" ref="F41" si="11">SUM(E41:E42)</f>
        <v>0</v>
      </c>
    </row>
    <row r="42" spans="1:6" ht="22.5" customHeight="1" x14ac:dyDescent="0.45">
      <c r="A42" s="20"/>
      <c r="B42" s="13" t="s">
        <v>16</v>
      </c>
      <c r="C42" s="27">
        <v>18927</v>
      </c>
      <c r="D42" s="7"/>
      <c r="E42" s="7">
        <f t="shared" si="0"/>
        <v>0</v>
      </c>
      <c r="F42" s="21"/>
    </row>
    <row r="43" spans="1:6" ht="22.5" customHeight="1" x14ac:dyDescent="0.45">
      <c r="A43" s="20" t="s">
        <v>84</v>
      </c>
      <c r="B43" s="13" t="s">
        <v>15</v>
      </c>
      <c r="C43" s="27"/>
      <c r="D43" s="7"/>
      <c r="E43" s="7">
        <f t="shared" si="0"/>
        <v>0</v>
      </c>
      <c r="F43" s="21">
        <f t="shared" ref="F43" si="12">SUM(E43:E44)</f>
        <v>0</v>
      </c>
    </row>
    <row r="44" spans="1:6" ht="22.5" customHeight="1" x14ac:dyDescent="0.45">
      <c r="A44" s="20"/>
      <c r="B44" s="13" t="s">
        <v>16</v>
      </c>
      <c r="C44" s="27">
        <v>19032</v>
      </c>
      <c r="D44" s="7"/>
      <c r="E44" s="7">
        <f t="shared" si="0"/>
        <v>0</v>
      </c>
      <c r="F44" s="21"/>
    </row>
    <row r="45" spans="1:6" ht="22.5" customHeight="1" x14ac:dyDescent="0.45">
      <c r="A45" s="20" t="s">
        <v>85</v>
      </c>
      <c r="B45" s="13" t="s">
        <v>15</v>
      </c>
      <c r="C45" s="27"/>
      <c r="D45" s="7"/>
      <c r="E45" s="7">
        <f t="shared" si="0"/>
        <v>0</v>
      </c>
      <c r="F45" s="21">
        <f t="shared" ref="F45" si="13">SUM(E45:E46)</f>
        <v>0</v>
      </c>
    </row>
    <row r="46" spans="1:6" ht="22.5" customHeight="1" x14ac:dyDescent="0.45">
      <c r="A46" s="20"/>
      <c r="B46" s="13" t="s">
        <v>16</v>
      </c>
      <c r="C46" s="27">
        <v>16576</v>
      </c>
      <c r="D46" s="7"/>
      <c r="E46" s="7">
        <f t="shared" si="0"/>
        <v>0</v>
      </c>
      <c r="F46" s="21"/>
    </row>
    <row r="47" spans="1:6" ht="22.5" customHeight="1" x14ac:dyDescent="0.45">
      <c r="A47" s="20" t="s">
        <v>86</v>
      </c>
      <c r="B47" s="13" t="s">
        <v>15</v>
      </c>
      <c r="C47" s="27"/>
      <c r="D47" s="7"/>
      <c r="E47" s="7">
        <f t="shared" si="0"/>
        <v>0</v>
      </c>
      <c r="F47" s="21">
        <f t="shared" ref="F47" si="14">SUM(E47:E48)</f>
        <v>0</v>
      </c>
    </row>
    <row r="48" spans="1:6" ht="22.5" customHeight="1" x14ac:dyDescent="0.45">
      <c r="A48" s="20"/>
      <c r="B48" s="13" t="s">
        <v>16</v>
      </c>
      <c r="C48" s="27">
        <v>16091</v>
      </c>
      <c r="D48" s="7"/>
      <c r="E48" s="7">
        <f t="shared" si="0"/>
        <v>0</v>
      </c>
      <c r="F48" s="21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2:F2"/>
    <mergeCell ref="A15:A16"/>
    <mergeCell ref="F15:F16"/>
    <mergeCell ref="A8:A9"/>
    <mergeCell ref="B8:F8"/>
    <mergeCell ref="A13:A14"/>
    <mergeCell ref="B13:B14"/>
    <mergeCell ref="C13:F13"/>
    <mergeCell ref="A17:A18"/>
    <mergeCell ref="F17:F18"/>
    <mergeCell ref="A19:A20"/>
    <mergeCell ref="F19:F20"/>
    <mergeCell ref="A21:A22"/>
    <mergeCell ref="F21:F22"/>
    <mergeCell ref="A23:A24"/>
    <mergeCell ref="F23:F24"/>
    <mergeCell ref="A25:A26"/>
    <mergeCell ref="F25:F26"/>
    <mergeCell ref="A27:A28"/>
    <mergeCell ref="F27:F28"/>
    <mergeCell ref="A29:A30"/>
    <mergeCell ref="F29:F30"/>
    <mergeCell ref="A31:A32"/>
    <mergeCell ref="F31:F32"/>
    <mergeCell ref="A33:A34"/>
    <mergeCell ref="F33:F34"/>
    <mergeCell ref="A35:A36"/>
    <mergeCell ref="F35:F36"/>
    <mergeCell ref="A37:A38"/>
    <mergeCell ref="F37:F38"/>
    <mergeCell ref="A49:E49"/>
    <mergeCell ref="A39:A40"/>
    <mergeCell ref="A41:A42"/>
    <mergeCell ref="A43:A44"/>
    <mergeCell ref="A45:A46"/>
    <mergeCell ref="A47:A48"/>
    <mergeCell ref="F39:F40"/>
    <mergeCell ref="F41:F42"/>
    <mergeCell ref="F43:F44"/>
    <mergeCell ref="F45:F46"/>
    <mergeCell ref="F47:F48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37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87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8042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13942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11673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11808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11156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5890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5797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5553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7029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5964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6185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7423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8042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13942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11673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11808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11156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34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64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9232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14993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16751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13874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13237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6504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6160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5788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7112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6650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6211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6725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9232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14993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16751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13874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13237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28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93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64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9226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12652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12115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11543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10752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8456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7890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7120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10615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9344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8701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8931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9226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12652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12115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11543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10752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36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96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9765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12806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12807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11955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11645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9553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8855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7788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10616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9810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10137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11168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9765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12806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12807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11955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11645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60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85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11081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13235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15762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11906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9489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8537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9203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9002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13700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11794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11011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10847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11081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13235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15762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11906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9489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61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113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15403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18646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22285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19344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17458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15186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15593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14521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19407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17504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15849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17047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15403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18646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22285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19344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17458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63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62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8001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14537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16313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15225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15217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6947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6694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6328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7363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6741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6454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7360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8001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14537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16313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15225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15217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94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147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20030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25380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25362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24591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19640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17922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18241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15582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21444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18291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17607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20802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20030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25380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25362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24591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19640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95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128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17097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27275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31228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24246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15072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14166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14438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17880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24368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23418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17549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15612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17097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27275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31228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24246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15072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Q23" sqref="Q23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66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132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16689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20360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19766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16525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16972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15209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18314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19776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22866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21231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18095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17821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16689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20360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19766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16525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16972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4" zoomScaleNormal="100" zoomScaleSheetLayoutView="100" workbookViewId="0">
      <selection activeCell="D20" sqref="D20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35</v>
      </c>
    </row>
    <row r="5" spans="1:7" ht="22.5" customHeight="1" x14ac:dyDescent="0.45">
      <c r="A5" s="2" t="s">
        <v>51</v>
      </c>
    </row>
    <row r="6" spans="1:7" ht="22.5" customHeight="1" x14ac:dyDescent="0.45"/>
    <row r="7" spans="1:7" ht="22.5" customHeight="1" x14ac:dyDescent="0.45">
      <c r="A7" s="2" t="s">
        <v>0</v>
      </c>
      <c r="F7" s="9" t="s">
        <v>55</v>
      </c>
    </row>
    <row r="8" spans="1:7" ht="22.5" customHeight="1" x14ac:dyDescent="0.45">
      <c r="A8" s="14" t="s">
        <v>1</v>
      </c>
      <c r="B8" s="24" t="s">
        <v>2</v>
      </c>
      <c r="C8" s="25"/>
      <c r="D8" s="25"/>
      <c r="E8" s="25"/>
      <c r="F8" s="26"/>
    </row>
    <row r="9" spans="1:7" ht="22.5" customHeight="1" x14ac:dyDescent="0.45">
      <c r="A9" s="15"/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</row>
    <row r="10" spans="1:7" ht="22.5" customHeight="1" x14ac:dyDescent="0.45">
      <c r="A10" s="4" t="s">
        <v>69</v>
      </c>
      <c r="B10" s="27">
        <v>59</v>
      </c>
      <c r="C10" s="7"/>
      <c r="D10" s="7"/>
      <c r="E10" s="5">
        <v>17</v>
      </c>
      <c r="F10" s="7">
        <f>TRUNC(B10*C10*D10*E10,2)</f>
        <v>0</v>
      </c>
      <c r="G10" s="2" t="s">
        <v>18</v>
      </c>
    </row>
    <row r="11" spans="1:7" ht="22.5" customHeight="1" x14ac:dyDescent="0.45"/>
    <row r="12" spans="1:7" ht="22.5" customHeight="1" x14ac:dyDescent="0.45">
      <c r="A12" s="2" t="s">
        <v>8</v>
      </c>
      <c r="F12" s="9" t="s">
        <v>58</v>
      </c>
    </row>
    <row r="13" spans="1:7" ht="22.5" customHeight="1" x14ac:dyDescent="0.45">
      <c r="A13" s="20" t="s">
        <v>20</v>
      </c>
      <c r="B13" s="20" t="s">
        <v>9</v>
      </c>
      <c r="C13" s="24" t="s">
        <v>10</v>
      </c>
      <c r="D13" s="25"/>
      <c r="E13" s="25"/>
      <c r="F13" s="26"/>
    </row>
    <row r="14" spans="1:7" ht="22.5" customHeight="1" x14ac:dyDescent="0.45">
      <c r="A14" s="20"/>
      <c r="B14" s="20"/>
      <c r="C14" s="13" t="s">
        <v>11</v>
      </c>
      <c r="D14" s="13" t="s">
        <v>12</v>
      </c>
      <c r="E14" s="13" t="s">
        <v>13</v>
      </c>
      <c r="F14" s="13" t="s">
        <v>14</v>
      </c>
    </row>
    <row r="15" spans="1:7" ht="22.5" customHeight="1" x14ac:dyDescent="0.45">
      <c r="A15" s="20" t="s">
        <v>70</v>
      </c>
      <c r="B15" s="13" t="s">
        <v>15</v>
      </c>
      <c r="C15" s="27"/>
      <c r="D15" s="7"/>
      <c r="E15" s="7">
        <f>TRUNC(C15*D15,2)</f>
        <v>0</v>
      </c>
      <c r="F15" s="21">
        <f>SUM(E15:E16)</f>
        <v>0</v>
      </c>
    </row>
    <row r="16" spans="1:7" ht="22.5" customHeight="1" x14ac:dyDescent="0.45">
      <c r="A16" s="20"/>
      <c r="B16" s="13" t="s">
        <v>16</v>
      </c>
      <c r="C16" s="27">
        <v>8069</v>
      </c>
      <c r="D16" s="7"/>
      <c r="E16" s="7">
        <f t="shared" ref="E16:E48" si="0">TRUNC(C16*D16,2)</f>
        <v>0</v>
      </c>
      <c r="F16" s="21"/>
    </row>
    <row r="17" spans="1:6" ht="22.5" customHeight="1" x14ac:dyDescent="0.45">
      <c r="A17" s="20" t="s">
        <v>71</v>
      </c>
      <c r="B17" s="13" t="s">
        <v>15</v>
      </c>
      <c r="C17" s="27"/>
      <c r="D17" s="7"/>
      <c r="E17" s="7">
        <f t="shared" si="0"/>
        <v>0</v>
      </c>
      <c r="F17" s="21">
        <f t="shared" ref="F17" si="1">SUM(E17:E18)</f>
        <v>0</v>
      </c>
    </row>
    <row r="18" spans="1:6" ht="22.5" customHeight="1" x14ac:dyDescent="0.45">
      <c r="A18" s="20"/>
      <c r="B18" s="13" t="s">
        <v>16</v>
      </c>
      <c r="C18" s="27">
        <v>13014</v>
      </c>
      <c r="D18" s="7"/>
      <c r="E18" s="7">
        <f t="shared" si="0"/>
        <v>0</v>
      </c>
      <c r="F18" s="21"/>
    </row>
    <row r="19" spans="1:6" ht="22.5" customHeight="1" x14ac:dyDescent="0.45">
      <c r="A19" s="20" t="s">
        <v>72</v>
      </c>
      <c r="B19" s="13" t="s">
        <v>15</v>
      </c>
      <c r="C19" s="27"/>
      <c r="D19" s="7"/>
      <c r="E19" s="7">
        <f t="shared" si="0"/>
        <v>0</v>
      </c>
      <c r="F19" s="21">
        <f t="shared" ref="F19" si="2">SUM(E19:E20)</f>
        <v>0</v>
      </c>
    </row>
    <row r="20" spans="1:6" ht="22.5" customHeight="1" x14ac:dyDescent="0.45">
      <c r="A20" s="20"/>
      <c r="B20" s="13" t="s">
        <v>16</v>
      </c>
      <c r="C20" s="27">
        <v>13196</v>
      </c>
      <c r="D20" s="7"/>
      <c r="E20" s="7">
        <f t="shared" si="0"/>
        <v>0</v>
      </c>
      <c r="F20" s="21"/>
    </row>
    <row r="21" spans="1:6" ht="22.5" customHeight="1" x14ac:dyDescent="0.45">
      <c r="A21" s="20" t="s">
        <v>73</v>
      </c>
      <c r="B21" s="13" t="s">
        <v>15</v>
      </c>
      <c r="C21" s="27"/>
      <c r="D21" s="7"/>
      <c r="E21" s="7">
        <f t="shared" si="0"/>
        <v>0</v>
      </c>
      <c r="F21" s="21">
        <f t="shared" ref="F21" si="3">SUM(E21:E22)</f>
        <v>0</v>
      </c>
    </row>
    <row r="22" spans="1:6" ht="22.5" customHeight="1" x14ac:dyDescent="0.45">
      <c r="A22" s="20"/>
      <c r="B22" s="13" t="s">
        <v>16</v>
      </c>
      <c r="C22" s="27">
        <v>12072</v>
      </c>
      <c r="D22" s="7"/>
      <c r="E22" s="7">
        <f t="shared" si="0"/>
        <v>0</v>
      </c>
      <c r="F22" s="21"/>
    </row>
    <row r="23" spans="1:6" ht="22.5" customHeight="1" x14ac:dyDescent="0.45">
      <c r="A23" s="20" t="s">
        <v>74</v>
      </c>
      <c r="B23" s="13" t="s">
        <v>15</v>
      </c>
      <c r="C23" s="27"/>
      <c r="D23" s="7"/>
      <c r="E23" s="7">
        <f t="shared" si="0"/>
        <v>0</v>
      </c>
      <c r="F23" s="21">
        <f t="shared" ref="F23" si="4">SUM(E23:E24)</f>
        <v>0</v>
      </c>
    </row>
    <row r="24" spans="1:6" ht="22.5" customHeight="1" x14ac:dyDescent="0.45">
      <c r="A24" s="20"/>
      <c r="B24" s="13" t="s">
        <v>16</v>
      </c>
      <c r="C24" s="27">
        <v>10778</v>
      </c>
      <c r="D24" s="7"/>
      <c r="E24" s="7">
        <f t="shared" si="0"/>
        <v>0</v>
      </c>
      <c r="F24" s="21"/>
    </row>
    <row r="25" spans="1:6" ht="22.5" customHeight="1" x14ac:dyDescent="0.45">
      <c r="A25" s="20" t="s">
        <v>75</v>
      </c>
      <c r="B25" s="13" t="s">
        <v>15</v>
      </c>
      <c r="C25" s="27"/>
      <c r="D25" s="7"/>
      <c r="E25" s="7">
        <f t="shared" si="0"/>
        <v>0</v>
      </c>
      <c r="F25" s="21">
        <f t="shared" ref="F25" si="5">SUM(E25:E26)</f>
        <v>0</v>
      </c>
    </row>
    <row r="26" spans="1:6" ht="22.5" customHeight="1" x14ac:dyDescent="0.45">
      <c r="A26" s="20"/>
      <c r="B26" s="13" t="s">
        <v>16</v>
      </c>
      <c r="C26" s="27">
        <v>6673</v>
      </c>
      <c r="D26" s="7"/>
      <c r="E26" s="7">
        <f t="shared" si="0"/>
        <v>0</v>
      </c>
      <c r="F26" s="21"/>
    </row>
    <row r="27" spans="1:6" ht="22.5" customHeight="1" x14ac:dyDescent="0.45">
      <c r="A27" s="20" t="s">
        <v>76</v>
      </c>
      <c r="B27" s="13" t="s">
        <v>15</v>
      </c>
      <c r="C27" s="27"/>
      <c r="D27" s="7"/>
      <c r="E27" s="7">
        <f t="shared" si="0"/>
        <v>0</v>
      </c>
      <c r="F27" s="21">
        <f t="shared" ref="F27" si="6">SUM(E27:E28)</f>
        <v>0</v>
      </c>
    </row>
    <row r="28" spans="1:6" ht="22.5" customHeight="1" x14ac:dyDescent="0.45">
      <c r="A28" s="20"/>
      <c r="B28" s="13" t="s">
        <v>16</v>
      </c>
      <c r="C28" s="27">
        <v>6355</v>
      </c>
      <c r="D28" s="7"/>
      <c r="E28" s="7">
        <f t="shared" si="0"/>
        <v>0</v>
      </c>
      <c r="F28" s="21"/>
    </row>
    <row r="29" spans="1:6" ht="22.5" customHeight="1" x14ac:dyDescent="0.45">
      <c r="A29" s="20" t="s">
        <v>77</v>
      </c>
      <c r="B29" s="13" t="s">
        <v>15</v>
      </c>
      <c r="C29" s="27"/>
      <c r="D29" s="7"/>
      <c r="E29" s="7">
        <f t="shared" si="0"/>
        <v>0</v>
      </c>
      <c r="F29" s="21">
        <f t="shared" ref="F29" si="7">SUM(E29:E30)</f>
        <v>0</v>
      </c>
    </row>
    <row r="30" spans="1:6" ht="22.5" customHeight="1" x14ac:dyDescent="0.45">
      <c r="A30" s="20"/>
      <c r="B30" s="13" t="s">
        <v>16</v>
      </c>
      <c r="C30" s="27">
        <v>6035</v>
      </c>
      <c r="D30" s="7"/>
      <c r="E30" s="7">
        <f t="shared" si="0"/>
        <v>0</v>
      </c>
      <c r="F30" s="21"/>
    </row>
    <row r="31" spans="1:6" ht="22.5" customHeight="1" x14ac:dyDescent="0.45">
      <c r="A31" s="20" t="s">
        <v>78</v>
      </c>
      <c r="B31" s="13" t="s">
        <v>15</v>
      </c>
      <c r="C31" s="27">
        <v>7450</v>
      </c>
      <c r="D31" s="7"/>
      <c r="E31" s="7">
        <f t="shared" si="0"/>
        <v>0</v>
      </c>
      <c r="F31" s="21">
        <f t="shared" ref="F31" si="8">SUM(E31:E32)</f>
        <v>0</v>
      </c>
    </row>
    <row r="32" spans="1:6" ht="22.5" customHeight="1" x14ac:dyDescent="0.45">
      <c r="A32" s="20"/>
      <c r="B32" s="13" t="s">
        <v>16</v>
      </c>
      <c r="C32" s="27"/>
      <c r="D32" s="7"/>
      <c r="E32" s="7">
        <f t="shared" si="0"/>
        <v>0</v>
      </c>
      <c r="F32" s="21"/>
    </row>
    <row r="33" spans="1:6" ht="22.5" customHeight="1" x14ac:dyDescent="0.45">
      <c r="A33" s="20" t="s">
        <v>79</v>
      </c>
      <c r="B33" s="13" t="s">
        <v>15</v>
      </c>
      <c r="C33" s="27">
        <v>6421</v>
      </c>
      <c r="D33" s="7"/>
      <c r="E33" s="7">
        <f t="shared" si="0"/>
        <v>0</v>
      </c>
      <c r="F33" s="21">
        <f t="shared" ref="F33" si="9">SUM(E33:E34)</f>
        <v>0</v>
      </c>
    </row>
    <row r="34" spans="1:6" ht="22.5" customHeight="1" x14ac:dyDescent="0.45">
      <c r="A34" s="20"/>
      <c r="B34" s="13" t="s">
        <v>16</v>
      </c>
      <c r="C34" s="27"/>
      <c r="D34" s="7"/>
      <c r="E34" s="7">
        <f t="shared" si="0"/>
        <v>0</v>
      </c>
      <c r="F34" s="21"/>
    </row>
    <row r="35" spans="1:6" ht="22.5" customHeight="1" x14ac:dyDescent="0.45">
      <c r="A35" s="20" t="s">
        <v>80</v>
      </c>
      <c r="B35" s="13" t="s">
        <v>15</v>
      </c>
      <c r="C35" s="27">
        <v>6553</v>
      </c>
      <c r="D35" s="7"/>
      <c r="E35" s="7">
        <f t="shared" si="0"/>
        <v>0</v>
      </c>
      <c r="F35" s="21">
        <f t="shared" ref="F35" si="10">SUM(E35:E36)</f>
        <v>0</v>
      </c>
    </row>
    <row r="36" spans="1:6" ht="22.5" customHeight="1" x14ac:dyDescent="0.45">
      <c r="A36" s="20"/>
      <c r="B36" s="13" t="s">
        <v>16</v>
      </c>
      <c r="C36" s="27"/>
      <c r="D36" s="7"/>
      <c r="E36" s="7">
        <f t="shared" si="0"/>
        <v>0</v>
      </c>
      <c r="F36" s="21"/>
    </row>
    <row r="37" spans="1:6" ht="22.5" customHeight="1" x14ac:dyDescent="0.45">
      <c r="A37" s="20" t="s">
        <v>81</v>
      </c>
      <c r="B37" s="13" t="s">
        <v>15</v>
      </c>
      <c r="C37" s="27"/>
      <c r="D37" s="7"/>
      <c r="E37" s="7">
        <f t="shared" si="0"/>
        <v>0</v>
      </c>
      <c r="F37" s="21">
        <f>SUM(E37:E38)</f>
        <v>0</v>
      </c>
    </row>
    <row r="38" spans="1:6" ht="22.5" customHeight="1" x14ac:dyDescent="0.45">
      <c r="A38" s="20"/>
      <c r="B38" s="13" t="s">
        <v>16</v>
      </c>
      <c r="C38" s="27">
        <v>7382</v>
      </c>
      <c r="D38" s="7"/>
      <c r="E38" s="7">
        <f t="shared" si="0"/>
        <v>0</v>
      </c>
      <c r="F38" s="21"/>
    </row>
    <row r="39" spans="1:6" ht="22.5" customHeight="1" x14ac:dyDescent="0.45">
      <c r="A39" s="20" t="s">
        <v>82</v>
      </c>
      <c r="B39" s="13" t="s">
        <v>15</v>
      </c>
      <c r="C39" s="27"/>
      <c r="D39" s="7"/>
      <c r="E39" s="7">
        <f t="shared" si="0"/>
        <v>0</v>
      </c>
      <c r="F39" s="21">
        <f>SUM(E39:E40)</f>
        <v>0</v>
      </c>
    </row>
    <row r="40" spans="1:6" ht="22.5" customHeight="1" x14ac:dyDescent="0.45">
      <c r="A40" s="20"/>
      <c r="B40" s="13" t="s">
        <v>16</v>
      </c>
      <c r="C40" s="27">
        <v>8069</v>
      </c>
      <c r="D40" s="7"/>
      <c r="E40" s="7">
        <f t="shared" si="0"/>
        <v>0</v>
      </c>
      <c r="F40" s="21"/>
    </row>
    <row r="41" spans="1:6" ht="22.5" customHeight="1" x14ac:dyDescent="0.45">
      <c r="A41" s="20" t="s">
        <v>83</v>
      </c>
      <c r="B41" s="13" t="s">
        <v>15</v>
      </c>
      <c r="C41" s="27"/>
      <c r="D41" s="7"/>
      <c r="E41" s="7">
        <f t="shared" si="0"/>
        <v>0</v>
      </c>
      <c r="F41" s="21">
        <f t="shared" ref="F41" si="11">SUM(E41:E42)</f>
        <v>0</v>
      </c>
    </row>
    <row r="42" spans="1:6" ht="22.5" customHeight="1" x14ac:dyDescent="0.45">
      <c r="A42" s="20"/>
      <c r="B42" s="13" t="s">
        <v>16</v>
      </c>
      <c r="C42" s="27">
        <v>13014</v>
      </c>
      <c r="D42" s="7"/>
      <c r="E42" s="7">
        <f t="shared" si="0"/>
        <v>0</v>
      </c>
      <c r="F42" s="21"/>
    </row>
    <row r="43" spans="1:6" ht="22.5" customHeight="1" x14ac:dyDescent="0.45">
      <c r="A43" s="20" t="s">
        <v>84</v>
      </c>
      <c r="B43" s="13" t="s">
        <v>15</v>
      </c>
      <c r="C43" s="27"/>
      <c r="D43" s="7"/>
      <c r="E43" s="7">
        <f t="shared" si="0"/>
        <v>0</v>
      </c>
      <c r="F43" s="21">
        <f t="shared" ref="F43" si="12">SUM(E43:E44)</f>
        <v>0</v>
      </c>
    </row>
    <row r="44" spans="1:6" ht="22.5" customHeight="1" x14ac:dyDescent="0.45">
      <c r="A44" s="20"/>
      <c r="B44" s="13" t="s">
        <v>16</v>
      </c>
      <c r="C44" s="27">
        <v>13196</v>
      </c>
      <c r="D44" s="7"/>
      <c r="E44" s="7">
        <f t="shared" si="0"/>
        <v>0</v>
      </c>
      <c r="F44" s="21"/>
    </row>
    <row r="45" spans="1:6" ht="22.5" customHeight="1" x14ac:dyDescent="0.45">
      <c r="A45" s="20" t="s">
        <v>85</v>
      </c>
      <c r="B45" s="13" t="s">
        <v>15</v>
      </c>
      <c r="C45" s="27"/>
      <c r="D45" s="7"/>
      <c r="E45" s="7">
        <f t="shared" si="0"/>
        <v>0</v>
      </c>
      <c r="F45" s="21">
        <f t="shared" ref="F45" si="13">SUM(E45:E46)</f>
        <v>0</v>
      </c>
    </row>
    <row r="46" spans="1:6" ht="22.5" customHeight="1" x14ac:dyDescent="0.45">
      <c r="A46" s="20"/>
      <c r="B46" s="13" t="s">
        <v>16</v>
      </c>
      <c r="C46" s="27">
        <v>12072</v>
      </c>
      <c r="D46" s="7"/>
      <c r="E46" s="7">
        <f t="shared" si="0"/>
        <v>0</v>
      </c>
      <c r="F46" s="21"/>
    </row>
    <row r="47" spans="1:6" ht="22.5" customHeight="1" x14ac:dyDescent="0.45">
      <c r="A47" s="20" t="s">
        <v>86</v>
      </c>
      <c r="B47" s="13" t="s">
        <v>15</v>
      </c>
      <c r="C47" s="27"/>
      <c r="D47" s="7"/>
      <c r="E47" s="7">
        <f t="shared" si="0"/>
        <v>0</v>
      </c>
      <c r="F47" s="21">
        <f t="shared" ref="F47" si="14">SUM(E47:E48)</f>
        <v>0</v>
      </c>
    </row>
    <row r="48" spans="1:6" ht="22.5" customHeight="1" x14ac:dyDescent="0.45">
      <c r="A48" s="20"/>
      <c r="B48" s="13" t="s">
        <v>16</v>
      </c>
      <c r="C48" s="27">
        <v>10778</v>
      </c>
      <c r="D48" s="7"/>
      <c r="E48" s="7">
        <f t="shared" si="0"/>
        <v>0</v>
      </c>
      <c r="F48" s="21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64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45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4830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8519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10227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9607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10485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5078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4920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4510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5908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5229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4890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5121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4830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8519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10227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9607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10485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96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91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12920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18881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23157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19929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16302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11668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11270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11076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15546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13204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11620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11905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12920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18881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23157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19929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16302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39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230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27367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39650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42234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38222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34564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22240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21604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21728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25999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30501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24168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22758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27367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39650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42234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38222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34564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40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133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9506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13770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12957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12501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11265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7096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7427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10311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11880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12210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11696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7149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9506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13770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12957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12501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11265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97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46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7099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14611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12452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10760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8838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5771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5878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4978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5975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4717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4775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5831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7099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14611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12452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10760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8838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98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68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7837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18394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20401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18160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16534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7057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7479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6618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7664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6633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6263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7627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7837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18394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20401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18160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16534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99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128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15654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26599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28954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25213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22533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16828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16996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15525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20865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19387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15117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15548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15654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26599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28954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25213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22533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62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107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15740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20176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20592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17484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16129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11581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12065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12406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15669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15086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11015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12154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15740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20176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20592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17484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16129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44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31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3501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5471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5803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4208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3941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2696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3138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2852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3003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2952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3133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2970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3501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5471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5803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4208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3941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38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30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4190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5592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5477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4217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3910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3410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3605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3369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3752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3098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3412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4132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4190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5592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5477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4217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3910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C12" sqref="C12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41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193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26669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28869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29009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28331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22758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20907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23215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21891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32568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30512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29155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27410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26669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28869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29009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28331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22758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100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58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6534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7339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7189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8092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7317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6127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6047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6006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8844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8502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6500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6203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6534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7339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7189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8092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7317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101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119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11551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17744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19762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19898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16943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10034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8477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10108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13059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12339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9718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9128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11551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17744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19762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19898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16943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102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87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9004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22856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23576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23055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19526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4729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3889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4459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5027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3395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5088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4442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9004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22856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23576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23055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19526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B10" sqref="B10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103</v>
      </c>
    </row>
    <row r="5" spans="1:7" ht="22.5" customHeight="1" x14ac:dyDescent="0.45">
      <c r="A5" s="2" t="s">
        <v>51</v>
      </c>
    </row>
    <row r="6" spans="1:7" ht="22.5" customHeight="1" x14ac:dyDescent="0.45"/>
    <row r="7" spans="1:7" ht="22.5" customHeight="1" x14ac:dyDescent="0.45">
      <c r="A7" s="2" t="s">
        <v>0</v>
      </c>
      <c r="F7" s="9" t="s">
        <v>55</v>
      </c>
    </row>
    <row r="8" spans="1:7" ht="22.5" customHeight="1" x14ac:dyDescent="0.45">
      <c r="A8" s="14" t="s">
        <v>1</v>
      </c>
      <c r="B8" s="24" t="s">
        <v>2</v>
      </c>
      <c r="C8" s="25"/>
      <c r="D8" s="25"/>
      <c r="E8" s="25"/>
      <c r="F8" s="26"/>
    </row>
    <row r="9" spans="1:7" ht="22.5" customHeight="1" x14ac:dyDescent="0.45">
      <c r="A9" s="15"/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</row>
    <row r="10" spans="1:7" ht="22.5" customHeight="1" x14ac:dyDescent="0.45">
      <c r="A10" s="4" t="s">
        <v>69</v>
      </c>
      <c r="B10" s="27">
        <v>120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B11" s="29"/>
      <c r="C11" s="29"/>
      <c r="D11" s="29"/>
      <c r="E11" s="29"/>
      <c r="F11" s="29"/>
    </row>
    <row r="12" spans="1:7" ht="22.5" customHeight="1" x14ac:dyDescent="0.45">
      <c r="A12" s="2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20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20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20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20"/>
      <c r="B16" s="36" t="s">
        <v>16</v>
      </c>
      <c r="C16" s="27">
        <v>8681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20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20"/>
      <c r="B18" s="36" t="s">
        <v>16</v>
      </c>
      <c r="C18" s="27">
        <v>16359</v>
      </c>
      <c r="D18" s="38"/>
      <c r="E18" s="38">
        <f t="shared" si="0"/>
        <v>0</v>
      </c>
      <c r="F18" s="40"/>
    </row>
    <row r="19" spans="1:6" ht="22.5" customHeight="1" x14ac:dyDescent="0.45">
      <c r="A19" s="20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20"/>
      <c r="B20" s="36" t="s">
        <v>16</v>
      </c>
      <c r="C20" s="27">
        <v>16406</v>
      </c>
      <c r="D20" s="38"/>
      <c r="E20" s="38">
        <f t="shared" si="0"/>
        <v>0</v>
      </c>
      <c r="F20" s="40"/>
    </row>
    <row r="21" spans="1:6" ht="22.5" customHeight="1" x14ac:dyDescent="0.45">
      <c r="A21" s="20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20"/>
      <c r="B22" s="36" t="s">
        <v>16</v>
      </c>
      <c r="C22" s="27">
        <v>18604</v>
      </c>
      <c r="D22" s="38"/>
      <c r="E22" s="38">
        <f t="shared" si="0"/>
        <v>0</v>
      </c>
      <c r="F22" s="40"/>
    </row>
    <row r="23" spans="1:6" ht="22.5" customHeight="1" x14ac:dyDescent="0.45">
      <c r="A23" s="20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20"/>
      <c r="B24" s="36" t="s">
        <v>16</v>
      </c>
      <c r="C24" s="27">
        <v>13151</v>
      </c>
      <c r="D24" s="38"/>
      <c r="E24" s="38">
        <f t="shared" si="0"/>
        <v>0</v>
      </c>
      <c r="F24" s="40"/>
    </row>
    <row r="25" spans="1:6" ht="22.5" customHeight="1" x14ac:dyDescent="0.45">
      <c r="A25" s="20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20"/>
      <c r="B26" s="36" t="s">
        <v>16</v>
      </c>
      <c r="C26" s="27">
        <v>6092</v>
      </c>
      <c r="D26" s="38"/>
      <c r="E26" s="38">
        <f t="shared" si="0"/>
        <v>0</v>
      </c>
      <c r="F26" s="40"/>
    </row>
    <row r="27" spans="1:6" ht="22.5" customHeight="1" x14ac:dyDescent="0.45">
      <c r="A27" s="20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20"/>
      <c r="B28" s="36" t="s">
        <v>16</v>
      </c>
      <c r="C28" s="27">
        <v>3954</v>
      </c>
      <c r="D28" s="38"/>
      <c r="E28" s="38">
        <f t="shared" si="0"/>
        <v>0</v>
      </c>
      <c r="F28" s="40"/>
    </row>
    <row r="29" spans="1:6" ht="22.5" customHeight="1" x14ac:dyDescent="0.45">
      <c r="A29" s="20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20"/>
      <c r="B30" s="36" t="s">
        <v>16</v>
      </c>
      <c r="C30" s="27">
        <v>3630</v>
      </c>
      <c r="D30" s="38"/>
      <c r="E30" s="38">
        <f t="shared" si="0"/>
        <v>0</v>
      </c>
      <c r="F30" s="40"/>
    </row>
    <row r="31" spans="1:6" ht="22.5" customHeight="1" x14ac:dyDescent="0.45">
      <c r="A31" s="20" t="s">
        <v>78</v>
      </c>
      <c r="B31" s="36" t="s">
        <v>15</v>
      </c>
      <c r="C31" s="27">
        <v>4009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20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20" t="s">
        <v>79</v>
      </c>
      <c r="B33" s="36" t="s">
        <v>15</v>
      </c>
      <c r="C33" s="27">
        <v>3634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20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20" t="s">
        <v>80</v>
      </c>
      <c r="B35" s="36" t="s">
        <v>15</v>
      </c>
      <c r="C35" s="27">
        <v>3939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20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20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20"/>
      <c r="B38" s="36" t="s">
        <v>16</v>
      </c>
      <c r="C38" s="27">
        <v>4243</v>
      </c>
      <c r="D38" s="38"/>
      <c r="E38" s="38">
        <f t="shared" si="0"/>
        <v>0</v>
      </c>
      <c r="F38" s="40"/>
    </row>
    <row r="39" spans="1:6" ht="22.5" customHeight="1" x14ac:dyDescent="0.45">
      <c r="A39" s="20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20"/>
      <c r="B40" s="36" t="s">
        <v>16</v>
      </c>
      <c r="C40" s="27">
        <v>8681</v>
      </c>
      <c r="D40" s="38"/>
      <c r="E40" s="38">
        <f t="shared" si="0"/>
        <v>0</v>
      </c>
      <c r="F40" s="40"/>
    </row>
    <row r="41" spans="1:6" ht="22.5" customHeight="1" x14ac:dyDescent="0.45">
      <c r="A41" s="20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20"/>
      <c r="B42" s="36" t="s">
        <v>16</v>
      </c>
      <c r="C42" s="27">
        <v>16359</v>
      </c>
      <c r="D42" s="38"/>
      <c r="E42" s="38">
        <f t="shared" si="0"/>
        <v>0</v>
      </c>
      <c r="F42" s="40"/>
    </row>
    <row r="43" spans="1:6" ht="22.5" customHeight="1" x14ac:dyDescent="0.45">
      <c r="A43" s="20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20"/>
      <c r="B44" s="36" t="s">
        <v>16</v>
      </c>
      <c r="C44" s="27">
        <v>16406</v>
      </c>
      <c r="D44" s="38"/>
      <c r="E44" s="38">
        <f t="shared" si="0"/>
        <v>0</v>
      </c>
      <c r="F44" s="40"/>
    </row>
    <row r="45" spans="1:6" ht="22.5" customHeight="1" x14ac:dyDescent="0.45">
      <c r="A45" s="20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20"/>
      <c r="B46" s="36" t="s">
        <v>16</v>
      </c>
      <c r="C46" s="27">
        <v>18604</v>
      </c>
      <c r="D46" s="38"/>
      <c r="E46" s="38">
        <f t="shared" si="0"/>
        <v>0</v>
      </c>
      <c r="F46" s="40"/>
    </row>
    <row r="47" spans="1:6" ht="22.5" customHeight="1" x14ac:dyDescent="0.45">
      <c r="A47" s="20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20"/>
      <c r="B48" s="36" t="s">
        <v>16</v>
      </c>
      <c r="C48" s="27">
        <v>13151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B10" sqref="B10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104</v>
      </c>
    </row>
    <row r="5" spans="1:7" ht="22.5" customHeight="1" x14ac:dyDescent="0.45">
      <c r="A5" s="2" t="s">
        <v>51</v>
      </c>
    </row>
    <row r="6" spans="1:7" ht="22.5" customHeight="1" x14ac:dyDescent="0.45"/>
    <row r="7" spans="1:7" ht="22.5" customHeight="1" x14ac:dyDescent="0.45">
      <c r="A7" s="2" t="s">
        <v>0</v>
      </c>
      <c r="F7" s="9" t="s">
        <v>55</v>
      </c>
    </row>
    <row r="8" spans="1:7" ht="22.5" customHeight="1" x14ac:dyDescent="0.45">
      <c r="A8" s="14" t="s">
        <v>1</v>
      </c>
      <c r="B8" s="24" t="s">
        <v>2</v>
      </c>
      <c r="C8" s="25"/>
      <c r="D8" s="25"/>
      <c r="E8" s="25"/>
      <c r="F8" s="26"/>
    </row>
    <row r="9" spans="1:7" ht="22.5" customHeight="1" x14ac:dyDescent="0.45">
      <c r="A9" s="15"/>
      <c r="B9" s="13" t="s">
        <v>3</v>
      </c>
      <c r="C9" s="13" t="s">
        <v>4</v>
      </c>
      <c r="D9" s="13" t="s">
        <v>5</v>
      </c>
      <c r="E9" s="13" t="s">
        <v>6</v>
      </c>
      <c r="F9" s="13" t="s">
        <v>7</v>
      </c>
    </row>
    <row r="10" spans="1:7" ht="22.5" customHeight="1" x14ac:dyDescent="0.45">
      <c r="A10" s="4" t="s">
        <v>69</v>
      </c>
      <c r="B10" s="27">
        <v>188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B11" s="29"/>
      <c r="C11" s="29"/>
      <c r="D11" s="29"/>
      <c r="E11" s="29"/>
      <c r="F11" s="29"/>
    </row>
    <row r="12" spans="1:7" ht="22.5" customHeight="1" x14ac:dyDescent="0.45">
      <c r="A12" s="2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20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20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20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20"/>
      <c r="B16" s="36" t="s">
        <v>16</v>
      </c>
      <c r="C16" s="27">
        <v>13740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20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20"/>
      <c r="B18" s="36" t="s">
        <v>16</v>
      </c>
      <c r="C18" s="27">
        <v>28068</v>
      </c>
      <c r="D18" s="38"/>
      <c r="E18" s="38">
        <f t="shared" si="0"/>
        <v>0</v>
      </c>
      <c r="F18" s="40"/>
    </row>
    <row r="19" spans="1:6" ht="22.5" customHeight="1" x14ac:dyDescent="0.45">
      <c r="A19" s="20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20"/>
      <c r="B20" s="36" t="s">
        <v>16</v>
      </c>
      <c r="C20" s="27">
        <v>27311</v>
      </c>
      <c r="D20" s="38"/>
      <c r="E20" s="38">
        <f t="shared" si="0"/>
        <v>0</v>
      </c>
      <c r="F20" s="40"/>
    </row>
    <row r="21" spans="1:6" ht="22.5" customHeight="1" x14ac:dyDescent="0.45">
      <c r="A21" s="20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20"/>
      <c r="B22" s="36" t="s">
        <v>16</v>
      </c>
      <c r="C22" s="27">
        <v>27897</v>
      </c>
      <c r="D22" s="38"/>
      <c r="E22" s="38">
        <f t="shared" si="0"/>
        <v>0</v>
      </c>
      <c r="F22" s="40"/>
    </row>
    <row r="23" spans="1:6" ht="22.5" customHeight="1" x14ac:dyDescent="0.45">
      <c r="A23" s="20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20"/>
      <c r="B24" s="36" t="s">
        <v>16</v>
      </c>
      <c r="C24" s="27">
        <v>24655</v>
      </c>
      <c r="D24" s="38"/>
      <c r="E24" s="38">
        <f t="shared" si="0"/>
        <v>0</v>
      </c>
      <c r="F24" s="40"/>
    </row>
    <row r="25" spans="1:6" ht="22.5" customHeight="1" x14ac:dyDescent="0.45">
      <c r="A25" s="20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20"/>
      <c r="B26" s="36" t="s">
        <v>16</v>
      </c>
      <c r="C26" s="27">
        <v>7909</v>
      </c>
      <c r="D26" s="38"/>
      <c r="E26" s="38">
        <f t="shared" si="0"/>
        <v>0</v>
      </c>
      <c r="F26" s="40"/>
    </row>
    <row r="27" spans="1:6" ht="22.5" customHeight="1" x14ac:dyDescent="0.45">
      <c r="A27" s="20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20"/>
      <c r="B28" s="36" t="s">
        <v>16</v>
      </c>
      <c r="C28" s="27">
        <v>6304</v>
      </c>
      <c r="D28" s="38"/>
      <c r="E28" s="38">
        <f t="shared" si="0"/>
        <v>0</v>
      </c>
      <c r="F28" s="40"/>
    </row>
    <row r="29" spans="1:6" ht="22.5" customHeight="1" x14ac:dyDescent="0.45">
      <c r="A29" s="20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20"/>
      <c r="B30" s="36" t="s">
        <v>16</v>
      </c>
      <c r="C30" s="27">
        <v>7964</v>
      </c>
      <c r="D30" s="38"/>
      <c r="E30" s="38">
        <f t="shared" si="0"/>
        <v>0</v>
      </c>
      <c r="F30" s="40"/>
    </row>
    <row r="31" spans="1:6" ht="22.5" customHeight="1" x14ac:dyDescent="0.45">
      <c r="A31" s="20" t="s">
        <v>78</v>
      </c>
      <c r="B31" s="36" t="s">
        <v>15</v>
      </c>
      <c r="C31" s="27">
        <v>9033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20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20" t="s">
        <v>79</v>
      </c>
      <c r="B33" s="36" t="s">
        <v>15</v>
      </c>
      <c r="C33" s="27">
        <v>7915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20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20" t="s">
        <v>80</v>
      </c>
      <c r="B35" s="36" t="s">
        <v>15</v>
      </c>
      <c r="C35" s="27">
        <v>8212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20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20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20"/>
      <c r="B38" s="36" t="s">
        <v>16</v>
      </c>
      <c r="C38" s="27">
        <v>6422</v>
      </c>
      <c r="D38" s="38"/>
      <c r="E38" s="38">
        <f t="shared" si="0"/>
        <v>0</v>
      </c>
      <c r="F38" s="40"/>
    </row>
    <row r="39" spans="1:6" ht="22.5" customHeight="1" x14ac:dyDescent="0.45">
      <c r="A39" s="20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20"/>
      <c r="B40" s="36" t="s">
        <v>16</v>
      </c>
      <c r="C40" s="27">
        <v>13740</v>
      </c>
      <c r="D40" s="38"/>
      <c r="E40" s="38">
        <f t="shared" si="0"/>
        <v>0</v>
      </c>
      <c r="F40" s="40"/>
    </row>
    <row r="41" spans="1:6" ht="22.5" customHeight="1" x14ac:dyDescent="0.45">
      <c r="A41" s="20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20"/>
      <c r="B42" s="36" t="s">
        <v>16</v>
      </c>
      <c r="C42" s="27">
        <v>28068</v>
      </c>
      <c r="D42" s="38"/>
      <c r="E42" s="38">
        <f t="shared" si="0"/>
        <v>0</v>
      </c>
      <c r="F42" s="40"/>
    </row>
    <row r="43" spans="1:6" ht="22.5" customHeight="1" x14ac:dyDescent="0.45">
      <c r="A43" s="20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20"/>
      <c r="B44" s="36" t="s">
        <v>16</v>
      </c>
      <c r="C44" s="27">
        <v>27311</v>
      </c>
      <c r="D44" s="38"/>
      <c r="E44" s="38">
        <f t="shared" si="0"/>
        <v>0</v>
      </c>
      <c r="F44" s="40"/>
    </row>
    <row r="45" spans="1:6" ht="22.5" customHeight="1" x14ac:dyDescent="0.45">
      <c r="A45" s="20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20"/>
      <c r="B46" s="36" t="s">
        <v>16</v>
      </c>
      <c r="C46" s="27">
        <v>27897</v>
      </c>
      <c r="D46" s="38"/>
      <c r="E46" s="38">
        <f t="shared" si="0"/>
        <v>0</v>
      </c>
      <c r="F46" s="40"/>
    </row>
    <row r="47" spans="1:6" ht="22.5" customHeight="1" x14ac:dyDescent="0.45">
      <c r="A47" s="20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20"/>
      <c r="B48" s="36" t="s">
        <v>16</v>
      </c>
      <c r="C48" s="27">
        <v>24655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D18" sqref="D1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105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134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8077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15864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18540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17781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14740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4789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4271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4060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5237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4903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4843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4916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8077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15864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18540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17781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14740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2" sqref="A2:F2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50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193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16252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23827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24382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25897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23799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11954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9534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14116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17835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17070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16970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15891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16252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23827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24382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25897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23799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topLeftCell="A16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67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163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20543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29267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28662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25176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23326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17873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18254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20816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28058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26091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23710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21195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20543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29267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28662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25176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23326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43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98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10669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18956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16563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14556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14464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10405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10310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11146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17690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16802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16678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12833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10669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18956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16563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14556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14464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87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117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14740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21597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25701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21403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20595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15476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16300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14803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19611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19676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17439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16100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14740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21597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25701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21403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20595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88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92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14500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21189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21262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18577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18187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11535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10937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9998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13112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11333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11295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11329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14500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21189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21262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18577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18187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"/>
  <sheetViews>
    <sheetView view="pageBreakPreview" zoomScaleNormal="100" zoomScaleSheetLayoutView="100" workbookViewId="0">
      <selection activeCell="A4" sqref="A4:F48"/>
    </sheetView>
  </sheetViews>
  <sheetFormatPr defaultColWidth="9" defaultRowHeight="13.2" x14ac:dyDescent="0.45"/>
  <cols>
    <col min="1" max="1" width="30.59765625" style="2" customWidth="1"/>
    <col min="2" max="6" width="18.59765625" style="2" customWidth="1"/>
    <col min="7" max="26" width="2.59765625" style="2" customWidth="1"/>
    <col min="27" max="16384" width="9" style="2"/>
  </cols>
  <sheetData>
    <row r="1" spans="1:7" ht="22.5" customHeight="1" x14ac:dyDescent="0.45">
      <c r="A1" s="8" t="s">
        <v>52</v>
      </c>
      <c r="B1" s="1"/>
      <c r="C1" s="1"/>
      <c r="D1" s="1"/>
      <c r="E1" s="1"/>
      <c r="F1" s="1"/>
    </row>
    <row r="2" spans="1:7" ht="22.5" customHeight="1" x14ac:dyDescent="0.45">
      <c r="A2" s="22" t="s">
        <v>53</v>
      </c>
      <c r="B2" s="22"/>
      <c r="C2" s="22"/>
      <c r="D2" s="22"/>
      <c r="E2" s="22"/>
      <c r="F2" s="22"/>
    </row>
    <row r="3" spans="1:7" ht="22.5" customHeight="1" x14ac:dyDescent="0.45">
      <c r="A3" s="12"/>
      <c r="B3" s="12"/>
      <c r="C3" s="12"/>
      <c r="D3" s="12"/>
      <c r="E3" s="12"/>
      <c r="F3" s="12"/>
    </row>
    <row r="4" spans="1:7" ht="22.5" customHeight="1" x14ac:dyDescent="0.45">
      <c r="A4" s="28" t="s">
        <v>45</v>
      </c>
      <c r="B4" s="29"/>
      <c r="C4" s="29"/>
      <c r="D4" s="29"/>
      <c r="E4" s="29"/>
      <c r="F4" s="29"/>
    </row>
    <row r="5" spans="1:7" ht="22.5" customHeight="1" x14ac:dyDescent="0.45">
      <c r="A5" s="29" t="s">
        <v>51</v>
      </c>
      <c r="B5" s="29"/>
      <c r="C5" s="29"/>
      <c r="D5" s="29"/>
      <c r="E5" s="29"/>
      <c r="F5" s="29"/>
    </row>
    <row r="6" spans="1:7" ht="22.5" customHeight="1" x14ac:dyDescent="0.45">
      <c r="A6" s="29"/>
      <c r="B6" s="29"/>
      <c r="C6" s="29"/>
      <c r="D6" s="29"/>
      <c r="E6" s="29"/>
      <c r="F6" s="29"/>
    </row>
    <row r="7" spans="1:7" ht="22.5" customHeight="1" x14ac:dyDescent="0.45">
      <c r="A7" s="29" t="s">
        <v>0</v>
      </c>
      <c r="B7" s="29"/>
      <c r="C7" s="29"/>
      <c r="D7" s="29"/>
      <c r="E7" s="29"/>
      <c r="F7" s="30" t="s">
        <v>55</v>
      </c>
    </row>
    <row r="8" spans="1:7" ht="22.5" customHeight="1" x14ac:dyDescent="0.45">
      <c r="A8" s="31" t="s">
        <v>1</v>
      </c>
      <c r="B8" s="32" t="s">
        <v>2</v>
      </c>
      <c r="C8" s="33"/>
      <c r="D8" s="33"/>
      <c r="E8" s="33"/>
      <c r="F8" s="34"/>
    </row>
    <row r="9" spans="1:7" ht="22.5" customHeight="1" x14ac:dyDescent="0.45">
      <c r="A9" s="35"/>
      <c r="B9" s="36" t="s">
        <v>3</v>
      </c>
      <c r="C9" s="36" t="s">
        <v>4</v>
      </c>
      <c r="D9" s="36" t="s">
        <v>5</v>
      </c>
      <c r="E9" s="36" t="s">
        <v>6</v>
      </c>
      <c r="F9" s="36" t="s">
        <v>7</v>
      </c>
    </row>
    <row r="10" spans="1:7" ht="22.5" customHeight="1" x14ac:dyDescent="0.45">
      <c r="A10" s="37" t="s">
        <v>69</v>
      </c>
      <c r="B10" s="27">
        <v>161</v>
      </c>
      <c r="C10" s="38"/>
      <c r="D10" s="38"/>
      <c r="E10" s="27">
        <v>17</v>
      </c>
      <c r="F10" s="38">
        <f>TRUNC(B10*C10*D10*E10,2)</f>
        <v>0</v>
      </c>
      <c r="G10" s="2" t="s">
        <v>18</v>
      </c>
    </row>
    <row r="11" spans="1:7" ht="22.5" customHeight="1" x14ac:dyDescent="0.45">
      <c r="A11" s="29"/>
      <c r="B11" s="29"/>
      <c r="C11" s="29"/>
      <c r="D11" s="29"/>
      <c r="E11" s="29"/>
      <c r="F11" s="29"/>
    </row>
    <row r="12" spans="1:7" ht="22.5" customHeight="1" x14ac:dyDescent="0.45">
      <c r="A12" s="29" t="s">
        <v>8</v>
      </c>
      <c r="B12" s="29"/>
      <c r="C12" s="29"/>
      <c r="D12" s="29"/>
      <c r="E12" s="29"/>
      <c r="F12" s="30" t="s">
        <v>58</v>
      </c>
    </row>
    <row r="13" spans="1:7" ht="22.5" customHeight="1" x14ac:dyDescent="0.45">
      <c r="A13" s="39" t="s">
        <v>20</v>
      </c>
      <c r="B13" s="39" t="s">
        <v>9</v>
      </c>
      <c r="C13" s="32" t="s">
        <v>10</v>
      </c>
      <c r="D13" s="33"/>
      <c r="E13" s="33"/>
      <c r="F13" s="34"/>
    </row>
    <row r="14" spans="1:7" ht="22.5" customHeight="1" x14ac:dyDescent="0.45">
      <c r="A14" s="39"/>
      <c r="B14" s="39"/>
      <c r="C14" s="36" t="s">
        <v>11</v>
      </c>
      <c r="D14" s="36" t="s">
        <v>12</v>
      </c>
      <c r="E14" s="36" t="s">
        <v>13</v>
      </c>
      <c r="F14" s="36" t="s">
        <v>14</v>
      </c>
    </row>
    <row r="15" spans="1:7" ht="22.5" customHeight="1" x14ac:dyDescent="0.45">
      <c r="A15" s="39" t="s">
        <v>70</v>
      </c>
      <c r="B15" s="36" t="s">
        <v>15</v>
      </c>
      <c r="C15" s="27"/>
      <c r="D15" s="38"/>
      <c r="E15" s="38">
        <f>TRUNC(C15*D15,2)</f>
        <v>0</v>
      </c>
      <c r="F15" s="40">
        <f>SUM(E15:E16)</f>
        <v>0</v>
      </c>
    </row>
    <row r="16" spans="1:7" ht="22.5" customHeight="1" x14ac:dyDescent="0.45">
      <c r="A16" s="39"/>
      <c r="B16" s="36" t="s">
        <v>16</v>
      </c>
      <c r="C16" s="27">
        <v>21698</v>
      </c>
      <c r="D16" s="38"/>
      <c r="E16" s="38">
        <f t="shared" ref="E16:E48" si="0">TRUNC(C16*D16,2)</f>
        <v>0</v>
      </c>
      <c r="F16" s="40"/>
    </row>
    <row r="17" spans="1:6" ht="22.5" customHeight="1" x14ac:dyDescent="0.45">
      <c r="A17" s="39" t="s">
        <v>71</v>
      </c>
      <c r="B17" s="36" t="s">
        <v>15</v>
      </c>
      <c r="C17" s="27"/>
      <c r="D17" s="38"/>
      <c r="E17" s="38">
        <f t="shared" si="0"/>
        <v>0</v>
      </c>
      <c r="F17" s="40">
        <f t="shared" ref="F17" si="1">SUM(E17:E18)</f>
        <v>0</v>
      </c>
    </row>
    <row r="18" spans="1:6" ht="22.5" customHeight="1" x14ac:dyDescent="0.45">
      <c r="A18" s="39"/>
      <c r="B18" s="36" t="s">
        <v>16</v>
      </c>
      <c r="C18" s="27">
        <v>30758</v>
      </c>
      <c r="D18" s="38"/>
      <c r="E18" s="38">
        <f t="shared" si="0"/>
        <v>0</v>
      </c>
      <c r="F18" s="40"/>
    </row>
    <row r="19" spans="1:6" ht="22.5" customHeight="1" x14ac:dyDescent="0.45">
      <c r="A19" s="39" t="s">
        <v>72</v>
      </c>
      <c r="B19" s="36" t="s">
        <v>15</v>
      </c>
      <c r="C19" s="27"/>
      <c r="D19" s="38"/>
      <c r="E19" s="38">
        <f t="shared" si="0"/>
        <v>0</v>
      </c>
      <c r="F19" s="40">
        <f t="shared" ref="F19" si="2">SUM(E19:E20)</f>
        <v>0</v>
      </c>
    </row>
    <row r="20" spans="1:6" ht="22.5" customHeight="1" x14ac:dyDescent="0.45">
      <c r="A20" s="39"/>
      <c r="B20" s="36" t="s">
        <v>16</v>
      </c>
      <c r="C20" s="27">
        <v>37373</v>
      </c>
      <c r="D20" s="38"/>
      <c r="E20" s="38">
        <f t="shared" si="0"/>
        <v>0</v>
      </c>
      <c r="F20" s="40"/>
    </row>
    <row r="21" spans="1:6" ht="22.5" customHeight="1" x14ac:dyDescent="0.45">
      <c r="A21" s="39" t="s">
        <v>73</v>
      </c>
      <c r="B21" s="36" t="s">
        <v>15</v>
      </c>
      <c r="C21" s="27"/>
      <c r="D21" s="38"/>
      <c r="E21" s="38">
        <f t="shared" si="0"/>
        <v>0</v>
      </c>
      <c r="F21" s="40">
        <f t="shared" ref="F21" si="3">SUM(E21:E22)</f>
        <v>0</v>
      </c>
    </row>
    <row r="22" spans="1:6" ht="22.5" customHeight="1" x14ac:dyDescent="0.45">
      <c r="A22" s="39"/>
      <c r="B22" s="36" t="s">
        <v>16</v>
      </c>
      <c r="C22" s="27">
        <v>33995</v>
      </c>
      <c r="D22" s="38"/>
      <c r="E22" s="38">
        <f t="shared" si="0"/>
        <v>0</v>
      </c>
      <c r="F22" s="40"/>
    </row>
    <row r="23" spans="1:6" ht="22.5" customHeight="1" x14ac:dyDescent="0.45">
      <c r="A23" s="39" t="s">
        <v>74</v>
      </c>
      <c r="B23" s="36" t="s">
        <v>15</v>
      </c>
      <c r="C23" s="27"/>
      <c r="D23" s="38"/>
      <c r="E23" s="38">
        <f t="shared" si="0"/>
        <v>0</v>
      </c>
      <c r="F23" s="40">
        <f t="shared" ref="F23" si="4">SUM(E23:E24)</f>
        <v>0</v>
      </c>
    </row>
    <row r="24" spans="1:6" ht="22.5" customHeight="1" x14ac:dyDescent="0.45">
      <c r="A24" s="39"/>
      <c r="B24" s="36" t="s">
        <v>16</v>
      </c>
      <c r="C24" s="27">
        <v>22802</v>
      </c>
      <c r="D24" s="38"/>
      <c r="E24" s="38">
        <f t="shared" si="0"/>
        <v>0</v>
      </c>
      <c r="F24" s="40"/>
    </row>
    <row r="25" spans="1:6" ht="22.5" customHeight="1" x14ac:dyDescent="0.45">
      <c r="A25" s="39" t="s">
        <v>75</v>
      </c>
      <c r="B25" s="36" t="s">
        <v>15</v>
      </c>
      <c r="C25" s="27"/>
      <c r="D25" s="38"/>
      <c r="E25" s="38">
        <f t="shared" si="0"/>
        <v>0</v>
      </c>
      <c r="F25" s="40">
        <f t="shared" ref="F25" si="5">SUM(E25:E26)</f>
        <v>0</v>
      </c>
    </row>
    <row r="26" spans="1:6" ht="22.5" customHeight="1" x14ac:dyDescent="0.45">
      <c r="A26" s="39"/>
      <c r="B26" s="36" t="s">
        <v>16</v>
      </c>
      <c r="C26" s="27">
        <v>16292</v>
      </c>
      <c r="D26" s="38"/>
      <c r="E26" s="38">
        <f t="shared" si="0"/>
        <v>0</v>
      </c>
      <c r="F26" s="40"/>
    </row>
    <row r="27" spans="1:6" ht="22.5" customHeight="1" x14ac:dyDescent="0.45">
      <c r="A27" s="39" t="s">
        <v>76</v>
      </c>
      <c r="B27" s="36" t="s">
        <v>15</v>
      </c>
      <c r="C27" s="27"/>
      <c r="D27" s="38"/>
      <c r="E27" s="38">
        <f t="shared" si="0"/>
        <v>0</v>
      </c>
      <c r="F27" s="40">
        <f t="shared" ref="F27" si="6">SUM(E27:E28)</f>
        <v>0</v>
      </c>
    </row>
    <row r="28" spans="1:6" ht="22.5" customHeight="1" x14ac:dyDescent="0.45">
      <c r="A28" s="39"/>
      <c r="B28" s="36" t="s">
        <v>16</v>
      </c>
      <c r="C28" s="27">
        <v>19106</v>
      </c>
      <c r="D28" s="38"/>
      <c r="E28" s="38">
        <f t="shared" si="0"/>
        <v>0</v>
      </c>
      <c r="F28" s="40"/>
    </row>
    <row r="29" spans="1:6" ht="22.5" customHeight="1" x14ac:dyDescent="0.45">
      <c r="A29" s="39" t="s">
        <v>77</v>
      </c>
      <c r="B29" s="36" t="s">
        <v>15</v>
      </c>
      <c r="C29" s="27"/>
      <c r="D29" s="38"/>
      <c r="E29" s="38">
        <f t="shared" si="0"/>
        <v>0</v>
      </c>
      <c r="F29" s="40">
        <f t="shared" ref="F29" si="7">SUM(E29:E30)</f>
        <v>0</v>
      </c>
    </row>
    <row r="30" spans="1:6" ht="22.5" customHeight="1" x14ac:dyDescent="0.45">
      <c r="A30" s="39"/>
      <c r="B30" s="36" t="s">
        <v>16</v>
      </c>
      <c r="C30" s="27">
        <v>18604</v>
      </c>
      <c r="D30" s="38"/>
      <c r="E30" s="38">
        <f t="shared" si="0"/>
        <v>0</v>
      </c>
      <c r="F30" s="40"/>
    </row>
    <row r="31" spans="1:6" ht="22.5" customHeight="1" x14ac:dyDescent="0.45">
      <c r="A31" s="39" t="s">
        <v>78</v>
      </c>
      <c r="B31" s="36" t="s">
        <v>15</v>
      </c>
      <c r="C31" s="27">
        <v>26232</v>
      </c>
      <c r="D31" s="38"/>
      <c r="E31" s="38">
        <f t="shared" si="0"/>
        <v>0</v>
      </c>
      <c r="F31" s="40">
        <f t="shared" ref="F31" si="8">SUM(E31:E32)</f>
        <v>0</v>
      </c>
    </row>
    <row r="32" spans="1:6" ht="22.5" customHeight="1" x14ac:dyDescent="0.45">
      <c r="A32" s="39"/>
      <c r="B32" s="36" t="s">
        <v>16</v>
      </c>
      <c r="C32" s="27"/>
      <c r="D32" s="38"/>
      <c r="E32" s="38">
        <f t="shared" si="0"/>
        <v>0</v>
      </c>
      <c r="F32" s="40"/>
    </row>
    <row r="33" spans="1:6" ht="22.5" customHeight="1" x14ac:dyDescent="0.45">
      <c r="A33" s="39" t="s">
        <v>79</v>
      </c>
      <c r="B33" s="36" t="s">
        <v>15</v>
      </c>
      <c r="C33" s="27">
        <v>25191</v>
      </c>
      <c r="D33" s="38"/>
      <c r="E33" s="38">
        <f t="shared" si="0"/>
        <v>0</v>
      </c>
      <c r="F33" s="40">
        <f t="shared" ref="F33" si="9">SUM(E33:E34)</f>
        <v>0</v>
      </c>
    </row>
    <row r="34" spans="1:6" ht="22.5" customHeight="1" x14ac:dyDescent="0.45">
      <c r="A34" s="39"/>
      <c r="B34" s="36" t="s">
        <v>16</v>
      </c>
      <c r="C34" s="27"/>
      <c r="D34" s="38"/>
      <c r="E34" s="38">
        <f t="shared" si="0"/>
        <v>0</v>
      </c>
      <c r="F34" s="40"/>
    </row>
    <row r="35" spans="1:6" ht="22.5" customHeight="1" x14ac:dyDescent="0.45">
      <c r="A35" s="39" t="s">
        <v>80</v>
      </c>
      <c r="B35" s="36" t="s">
        <v>15</v>
      </c>
      <c r="C35" s="27">
        <v>19184</v>
      </c>
      <c r="D35" s="38"/>
      <c r="E35" s="38">
        <f t="shared" si="0"/>
        <v>0</v>
      </c>
      <c r="F35" s="40">
        <f t="shared" ref="F35" si="10">SUM(E35:E36)</f>
        <v>0</v>
      </c>
    </row>
    <row r="36" spans="1:6" ht="22.5" customHeight="1" x14ac:dyDescent="0.45">
      <c r="A36" s="39"/>
      <c r="B36" s="36" t="s">
        <v>16</v>
      </c>
      <c r="C36" s="27"/>
      <c r="D36" s="38"/>
      <c r="E36" s="38">
        <f t="shared" si="0"/>
        <v>0</v>
      </c>
      <c r="F36" s="40"/>
    </row>
    <row r="37" spans="1:6" ht="22.5" customHeight="1" x14ac:dyDescent="0.45">
      <c r="A37" s="39" t="s">
        <v>81</v>
      </c>
      <c r="B37" s="36" t="s">
        <v>15</v>
      </c>
      <c r="C37" s="27"/>
      <c r="D37" s="38"/>
      <c r="E37" s="38">
        <f t="shared" si="0"/>
        <v>0</v>
      </c>
      <c r="F37" s="40">
        <f>SUM(E37:E38)</f>
        <v>0</v>
      </c>
    </row>
    <row r="38" spans="1:6" ht="22.5" customHeight="1" x14ac:dyDescent="0.45">
      <c r="A38" s="39"/>
      <c r="B38" s="36" t="s">
        <v>16</v>
      </c>
      <c r="C38" s="27">
        <v>21398</v>
      </c>
      <c r="D38" s="38"/>
      <c r="E38" s="38">
        <f t="shared" si="0"/>
        <v>0</v>
      </c>
      <c r="F38" s="40"/>
    </row>
    <row r="39" spans="1:6" ht="22.5" customHeight="1" x14ac:dyDescent="0.45">
      <c r="A39" s="39" t="s">
        <v>82</v>
      </c>
      <c r="B39" s="36" t="s">
        <v>15</v>
      </c>
      <c r="C39" s="27"/>
      <c r="D39" s="38"/>
      <c r="E39" s="38">
        <f t="shared" si="0"/>
        <v>0</v>
      </c>
      <c r="F39" s="40">
        <f>SUM(E39:E40)</f>
        <v>0</v>
      </c>
    </row>
    <row r="40" spans="1:6" ht="22.5" customHeight="1" x14ac:dyDescent="0.45">
      <c r="A40" s="39"/>
      <c r="B40" s="36" t="s">
        <v>16</v>
      </c>
      <c r="C40" s="27">
        <v>21698</v>
      </c>
      <c r="D40" s="38"/>
      <c r="E40" s="38">
        <f t="shared" si="0"/>
        <v>0</v>
      </c>
      <c r="F40" s="40"/>
    </row>
    <row r="41" spans="1:6" ht="22.5" customHeight="1" x14ac:dyDescent="0.45">
      <c r="A41" s="39" t="s">
        <v>83</v>
      </c>
      <c r="B41" s="36" t="s">
        <v>15</v>
      </c>
      <c r="C41" s="27"/>
      <c r="D41" s="38"/>
      <c r="E41" s="38">
        <f t="shared" si="0"/>
        <v>0</v>
      </c>
      <c r="F41" s="40">
        <f t="shared" ref="F41" si="11">SUM(E41:E42)</f>
        <v>0</v>
      </c>
    </row>
    <row r="42" spans="1:6" ht="22.5" customHeight="1" x14ac:dyDescent="0.45">
      <c r="A42" s="39"/>
      <c r="B42" s="36" t="s">
        <v>16</v>
      </c>
      <c r="C42" s="27">
        <v>30758</v>
      </c>
      <c r="D42" s="38"/>
      <c r="E42" s="38">
        <f t="shared" si="0"/>
        <v>0</v>
      </c>
      <c r="F42" s="40"/>
    </row>
    <row r="43" spans="1:6" ht="22.5" customHeight="1" x14ac:dyDescent="0.45">
      <c r="A43" s="39" t="s">
        <v>84</v>
      </c>
      <c r="B43" s="36" t="s">
        <v>15</v>
      </c>
      <c r="C43" s="27"/>
      <c r="D43" s="38"/>
      <c r="E43" s="38">
        <f t="shared" si="0"/>
        <v>0</v>
      </c>
      <c r="F43" s="40">
        <f t="shared" ref="F43" si="12">SUM(E43:E44)</f>
        <v>0</v>
      </c>
    </row>
    <row r="44" spans="1:6" ht="22.5" customHeight="1" x14ac:dyDescent="0.45">
      <c r="A44" s="39"/>
      <c r="B44" s="36" t="s">
        <v>16</v>
      </c>
      <c r="C44" s="27">
        <v>37373</v>
      </c>
      <c r="D44" s="38"/>
      <c r="E44" s="38">
        <f t="shared" si="0"/>
        <v>0</v>
      </c>
      <c r="F44" s="40"/>
    </row>
    <row r="45" spans="1:6" ht="22.5" customHeight="1" x14ac:dyDescent="0.45">
      <c r="A45" s="39" t="s">
        <v>85</v>
      </c>
      <c r="B45" s="36" t="s">
        <v>15</v>
      </c>
      <c r="C45" s="27"/>
      <c r="D45" s="38"/>
      <c r="E45" s="38">
        <f t="shared" si="0"/>
        <v>0</v>
      </c>
      <c r="F45" s="40">
        <f t="shared" ref="F45" si="13">SUM(E45:E46)</f>
        <v>0</v>
      </c>
    </row>
    <row r="46" spans="1:6" ht="22.5" customHeight="1" x14ac:dyDescent="0.45">
      <c r="A46" s="39"/>
      <c r="B46" s="36" t="s">
        <v>16</v>
      </c>
      <c r="C46" s="27">
        <v>33995</v>
      </c>
      <c r="D46" s="38"/>
      <c r="E46" s="38">
        <f t="shared" si="0"/>
        <v>0</v>
      </c>
      <c r="F46" s="40"/>
    </row>
    <row r="47" spans="1:6" ht="22.5" customHeight="1" x14ac:dyDescent="0.45">
      <c r="A47" s="39" t="s">
        <v>86</v>
      </c>
      <c r="B47" s="36" t="s">
        <v>15</v>
      </c>
      <c r="C47" s="27"/>
      <c r="D47" s="38"/>
      <c r="E47" s="38">
        <f t="shared" si="0"/>
        <v>0</v>
      </c>
      <c r="F47" s="40">
        <f t="shared" ref="F47" si="14">SUM(E47:E48)</f>
        <v>0</v>
      </c>
    </row>
    <row r="48" spans="1:6" ht="22.5" customHeight="1" x14ac:dyDescent="0.45">
      <c r="A48" s="39"/>
      <c r="B48" s="36" t="s">
        <v>16</v>
      </c>
      <c r="C48" s="27">
        <v>22802</v>
      </c>
      <c r="D48" s="38"/>
      <c r="E48" s="38">
        <f t="shared" si="0"/>
        <v>0</v>
      </c>
      <c r="F48" s="40"/>
    </row>
    <row r="49" spans="1:7" ht="22.5" customHeight="1" x14ac:dyDescent="0.45">
      <c r="A49" s="20" t="s">
        <v>17</v>
      </c>
      <c r="B49" s="20"/>
      <c r="C49" s="20"/>
      <c r="D49" s="20"/>
      <c r="E49" s="20"/>
      <c r="F49" s="7">
        <f>SUM(F15:F48)</f>
        <v>0</v>
      </c>
      <c r="G49" s="2" t="s">
        <v>19</v>
      </c>
    </row>
    <row r="50" spans="1:7" ht="22.5" customHeight="1" x14ac:dyDescent="0.45"/>
    <row r="51" spans="1:7" ht="22.5" customHeight="1" x14ac:dyDescent="0.45"/>
    <row r="52" spans="1:7" ht="22.5" customHeight="1" x14ac:dyDescent="0.45"/>
  </sheetData>
  <mergeCells count="41">
    <mergeCell ref="A45:A46"/>
    <mergeCell ref="F45:F46"/>
    <mergeCell ref="A47:A48"/>
    <mergeCell ref="F47:F48"/>
    <mergeCell ref="A49:E49"/>
    <mergeCell ref="A39:A40"/>
    <mergeCell ref="F39:F40"/>
    <mergeCell ref="A41:A42"/>
    <mergeCell ref="F41:F42"/>
    <mergeCell ref="A43:A44"/>
    <mergeCell ref="F43:F44"/>
    <mergeCell ref="A33:A34"/>
    <mergeCell ref="F33:F34"/>
    <mergeCell ref="A35:A36"/>
    <mergeCell ref="F35:F36"/>
    <mergeCell ref="A37:A38"/>
    <mergeCell ref="F37:F38"/>
    <mergeCell ref="A27:A28"/>
    <mergeCell ref="F27:F28"/>
    <mergeCell ref="A29:A30"/>
    <mergeCell ref="F29:F30"/>
    <mergeCell ref="A31:A32"/>
    <mergeCell ref="F31:F32"/>
    <mergeCell ref="A21:A22"/>
    <mergeCell ref="F21:F22"/>
    <mergeCell ref="A23:A24"/>
    <mergeCell ref="F23:F24"/>
    <mergeCell ref="A25:A26"/>
    <mergeCell ref="F25:F26"/>
    <mergeCell ref="A15:A16"/>
    <mergeCell ref="F15:F16"/>
    <mergeCell ref="A17:A18"/>
    <mergeCell ref="F17:F18"/>
    <mergeCell ref="A19:A20"/>
    <mergeCell ref="F19:F20"/>
    <mergeCell ref="A2:F2"/>
    <mergeCell ref="A8:A9"/>
    <mergeCell ref="B8:F8"/>
    <mergeCell ref="A13:A14"/>
    <mergeCell ref="B13:B14"/>
    <mergeCell ref="C13:F13"/>
  </mergeCells>
  <phoneticPr fontId="1"/>
  <pageMargins left="0.78740157480314965" right="0.59055118110236227" top="0.59055118110236227" bottom="0.59055118110236227" header="0.31496062992125984" footer="0.31496062992125984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46</vt:i4>
      </vt:variant>
      <vt:variant>
        <vt:lpstr>名前付き一覧</vt:lpstr>
      </vt:variant>
      <vt:variant>
        <vt:i4>46</vt:i4>
      </vt:variant>
    </vt:vector>
  </HeadingPairs>
  <TitlesOfParts>
    <vt:vector size="92" baseType="lpstr">
      <vt:lpstr>平舘ほか43施設計</vt:lpstr>
      <vt:lpstr>平舘</vt:lpstr>
      <vt:lpstr>葛巻</vt:lpstr>
      <vt:lpstr>一関第一</vt:lpstr>
      <vt:lpstr>一関第二</vt:lpstr>
      <vt:lpstr>大東</vt:lpstr>
      <vt:lpstr>花巻農業</vt:lpstr>
      <vt:lpstr>紫波総合</vt:lpstr>
      <vt:lpstr>水沢</vt:lpstr>
      <vt:lpstr>水沢商業</vt:lpstr>
      <vt:lpstr>前沢</vt:lpstr>
      <vt:lpstr>紫波総合(産振)</vt:lpstr>
      <vt:lpstr>水沢工業</vt:lpstr>
      <vt:lpstr>釜石</vt:lpstr>
      <vt:lpstr>久慈</vt:lpstr>
      <vt:lpstr>南昌みらい(旧不来方)</vt:lpstr>
      <vt:lpstr>久慈翔北(野田校舎)</vt:lpstr>
      <vt:lpstr>花泉</vt:lpstr>
      <vt:lpstr>金ケ崎</vt:lpstr>
      <vt:lpstr>岩泉</vt:lpstr>
      <vt:lpstr>雫石</vt:lpstr>
      <vt:lpstr>大槌</vt:lpstr>
      <vt:lpstr>宮古商工(工業校舎)</vt:lpstr>
      <vt:lpstr>一関工業</vt:lpstr>
      <vt:lpstr>大船渡</vt:lpstr>
      <vt:lpstr>西和賀</vt:lpstr>
      <vt:lpstr>宮古</vt:lpstr>
      <vt:lpstr>盛岡第四</vt:lpstr>
      <vt:lpstr>花巻南</vt:lpstr>
      <vt:lpstr>伊保内</vt:lpstr>
      <vt:lpstr>北桜(工業校舎)</vt:lpstr>
      <vt:lpstr>総合教育センター</vt:lpstr>
      <vt:lpstr>生涯学習推進センター</vt:lpstr>
      <vt:lpstr>大野</vt:lpstr>
      <vt:lpstr>軽米</vt:lpstr>
      <vt:lpstr>盛岡第二</vt:lpstr>
      <vt:lpstr>杜陵</vt:lpstr>
      <vt:lpstr>杜陵 (奥州校)</vt:lpstr>
      <vt:lpstr>久慈(長内校)</vt:lpstr>
      <vt:lpstr>宮古恵風</vt:lpstr>
      <vt:lpstr>盛岡視覚</vt:lpstr>
      <vt:lpstr>盛岡視覚 (寄宿舎)</vt:lpstr>
      <vt:lpstr>一関清明(山目校舎)</vt:lpstr>
      <vt:lpstr>盛岡みたけ(小・中学部)</vt:lpstr>
      <vt:lpstr>盛岡みたけ(高等部) </vt:lpstr>
      <vt:lpstr>釜石祥雲</vt:lpstr>
      <vt:lpstr>伊保内!Print_Area</vt:lpstr>
      <vt:lpstr>一関工業!Print_Area</vt:lpstr>
      <vt:lpstr>'一関清明(山目校舎)'!Print_Area</vt:lpstr>
      <vt:lpstr>一関第一!Print_Area</vt:lpstr>
      <vt:lpstr>一関第二!Print_Area</vt:lpstr>
      <vt:lpstr>花巻南!Print_Area</vt:lpstr>
      <vt:lpstr>花巻農業!Print_Area</vt:lpstr>
      <vt:lpstr>花泉!Print_Area</vt:lpstr>
      <vt:lpstr>葛巻!Print_Area</vt:lpstr>
      <vt:lpstr>釜石!Print_Area</vt:lpstr>
      <vt:lpstr>釜石祥雲!Print_Area</vt:lpstr>
      <vt:lpstr>岩泉!Print_Area</vt:lpstr>
      <vt:lpstr>久慈!Print_Area</vt:lpstr>
      <vt:lpstr>'久慈(長内校)'!Print_Area</vt:lpstr>
      <vt:lpstr>'久慈翔北(野田校舎)'!Print_Area</vt:lpstr>
      <vt:lpstr>宮古!Print_Area</vt:lpstr>
      <vt:lpstr>宮古恵風!Print_Area</vt:lpstr>
      <vt:lpstr>'宮古商工(工業校舎)'!Print_Area</vt:lpstr>
      <vt:lpstr>金ケ崎!Print_Area</vt:lpstr>
      <vt:lpstr>軽米!Print_Area</vt:lpstr>
      <vt:lpstr>紫波総合!Print_Area</vt:lpstr>
      <vt:lpstr>'紫波総合(産振)'!Print_Area</vt:lpstr>
      <vt:lpstr>雫石!Print_Area</vt:lpstr>
      <vt:lpstr>水沢!Print_Area</vt:lpstr>
      <vt:lpstr>水沢工業!Print_Area</vt:lpstr>
      <vt:lpstr>水沢商業!Print_Area</vt:lpstr>
      <vt:lpstr>生涯学習推進センター!Print_Area</vt:lpstr>
      <vt:lpstr>'盛岡みたけ(高等部) '!Print_Area</vt:lpstr>
      <vt:lpstr>'盛岡みたけ(小・中学部)'!Print_Area</vt:lpstr>
      <vt:lpstr>盛岡視覚!Print_Area</vt:lpstr>
      <vt:lpstr>'盛岡視覚 (寄宿舎)'!Print_Area</vt:lpstr>
      <vt:lpstr>盛岡第四!Print_Area</vt:lpstr>
      <vt:lpstr>盛岡第二!Print_Area</vt:lpstr>
      <vt:lpstr>西和賀!Print_Area</vt:lpstr>
      <vt:lpstr>前沢!Print_Area</vt:lpstr>
      <vt:lpstr>総合教育センター!Print_Area</vt:lpstr>
      <vt:lpstr>大船渡!Print_Area</vt:lpstr>
      <vt:lpstr>大槌!Print_Area</vt:lpstr>
      <vt:lpstr>大東!Print_Area</vt:lpstr>
      <vt:lpstr>大野!Print_Area</vt:lpstr>
      <vt:lpstr>杜陵!Print_Area</vt:lpstr>
      <vt:lpstr>'杜陵 (奥州校)'!Print_Area</vt:lpstr>
      <vt:lpstr>'南昌みらい(旧不来方)'!Print_Area</vt:lpstr>
      <vt:lpstr>平舘!Print_Area</vt:lpstr>
      <vt:lpstr>平舘ほか43施設計!Print_Area</vt:lpstr>
      <vt:lpstr>'北桜(工業校舎)'!Print_Area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教育企画室　予算財務担当</dc:creator>
  <cp:lastModifiedBy>098489</cp:lastModifiedBy>
  <cp:lastPrinted>2025-08-07T05:13:25Z</cp:lastPrinted>
  <dcterms:created xsi:type="dcterms:W3CDTF">2021-07-08T23:22:11Z</dcterms:created>
  <dcterms:modified xsi:type="dcterms:W3CDTF">2025-08-07T06:05:45Z</dcterms:modified>
</cp:coreProperties>
</file>